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37" i="11"/>
  <c r="AY338" i="11"/>
  <c r="AY327" i="11"/>
  <c r="AY331" i="11"/>
  <c r="AY397" i="11"/>
  <c r="AY324" i="11"/>
  <c r="AY332" i="11"/>
  <c r="AY325" i="11"/>
  <c r="AY329" i="11"/>
  <c r="AY333" i="11"/>
  <c r="AY340" i="11"/>
  <c r="AY323" i="11"/>
  <c r="AY328" i="11"/>
  <c r="AY322" i="11"/>
  <c r="AY326"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43" i="11" l="1"/>
  <c r="AY176" i="11"/>
  <c r="AY198" i="11"/>
  <c r="AY203" i="11"/>
  <c r="AY207" i="11"/>
  <c r="AY211"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31"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81" i="11"/>
  <c r="AY78" i="11"/>
  <c r="AY87" i="11" s="1"/>
  <c r="AY44" i="11"/>
  <c r="AY52" i="11" s="1"/>
  <c r="AY80" i="11" l="1"/>
  <c r="AY84" i="11"/>
  <c r="AY92" i="11"/>
  <c r="AY96" i="11"/>
  <c r="AY55" i="11"/>
  <c r="AY97" i="11"/>
  <c r="AY85" i="11"/>
  <c r="AY86" i="11"/>
  <c r="AY90" i="11"/>
  <c r="AY94" i="11"/>
  <c r="AY63"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<sst xmlns="http://schemas.openxmlformats.org/spreadsheetml/2006/main" count="2167" uniqueCount="824">
  <si>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</si>
  <si>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</si>
  <si>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</si>
  <si>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</si>
  <si>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</si>
  <si>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</si>
  <si>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</si>
  <si>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</si>
  <si>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</si>
  <si>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</si>
  <si>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</si>
  <si>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</si>
  <si>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</si>
  <si>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</si>
  <si>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</si>
  <si>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</si>
  <si>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</si>
  <si>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</si>
  <si>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</si>
  <si>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</si>
  <si>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</si>
  <si>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</si>
  <si>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</si>
  <si>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</si>
  <si>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</si>
  <si>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</si>
  <si>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</si>
  <si>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</si>
  <si>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</si>
  <si>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</si>
  <si>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</si>
  <si>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</si>
  <si>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</si>
  <si>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</si>
  <si>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</si>
  <si>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</si>
  <si>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</si>
  <si>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</si>
  <si>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</si>
  <si>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</si>
  <si>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</si>
  <si>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</si>
  <si>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</si>
  <si>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</si>
  <si>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</si>
  <si>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</si>
  <si>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</si>
  <si>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</si>
  <si>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</si>
  <si>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</si>
  <si>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</si>
  <si>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</si>
  <si>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</si>
  <si>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</si>
  <si>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</si>
  <si>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</si>
  <si>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</si>
  <si>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</si>
  <si>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</si>
  <si>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</si>
  <si>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</si>
  <si>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</si>
  <si>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</si>
  <si>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</si>
  <si>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</si>
  <si>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</si>
  <si>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</si>
  <si>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</si>
  <si>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</si>
  <si>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</si>
  <si>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</si>
  <si>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</si>
  <si>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</si>
  <si>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</si>
  <si>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</si>
  <si>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</si>
  <si>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</si>
  <si>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</si>
  <si>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</si>
  <si>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</si>
  <si>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</si>
  <si>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</si>
  <si>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</si>
  <si>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</si>
  <si>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</si>
  <si>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</si>
  <si>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</si>
  <si>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</si>
  <si>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</si>
  <si>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</si>
  <si>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</si>
  <si>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</si>
  <si>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</si>
  <si>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</si>
  <si>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</si>
  <si>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</si>
  <si>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</si>
  <si>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</si>
  <si>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</si>
  <si>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</si>
  <si>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</si>
  <si>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</si>
  <si>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</si>
  <si>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</si>
  <si>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</si>
  <si>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</si>
  <si>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</si>
  <si>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</si>
  <si>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</si>
  <si>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</si>
  <si>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</si>
  <si>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</si>
  <si>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</si>
  <si>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</si>
  <si>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</si>
  <si>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</si>
  <si>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</si>
  <si>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</si>
  <si>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</si>
  <si>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</si>
  <si>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</si>
  <si>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</si>
  <si>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</si>
  <si>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</si>
  <si>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</si>
  <si>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</si>
  <si>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</si>
  <si>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</si>
  <si>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</si>
  <si>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</si>
  <si>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</si>
  <si>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</si>
  <si>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</si>
  <si>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</si>
  <si>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</si>
  <si>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</si>
  <si>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</si>
  <si>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</si>
  <si>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</si>
  <si>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</si>
  <si>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</si>
  <si>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</si>
  <si>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</si>
  <si>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</si>
  <si>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</si>
  <si>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</si>
  <si>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</si>
  <si>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</si>
  <si>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</si>
  <si>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</si>
  <si>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</si>
  <si>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</si>
  <si>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</si>
  <si>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</si>
  <si>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</si>
  <si>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</si>
  <si>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</si>
  <si>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</si>
  <si>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</si>
  <si>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</si>
  <si>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</si>
  <si>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</si>
  <si>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</si>
  <si>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</si>
  <si>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</si>
  <si>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</si>
  <si>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</si>
  <si>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</si>
  <si>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</si>
  <si>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</si>
  <si>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</si>
  <si>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</si>
  <si>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</si>
  <si>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</si>
  <si>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</si>
  <si>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</si>
  <si>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</si>
  <si>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</si>
  <si>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</si>
  <si>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</si>
  <si>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</si>
  <si>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</si>
  <si>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</si>
  <si>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</si>
  <si>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</si>
  <si>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</si>
  <si>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</si>
  <si>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</si>
  <si>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</si>
  <si>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</si>
  <si>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</si>
  <si>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</si>
  <si>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</si>
  <si>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</si>
  <si>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</si>
  <si>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</si>
  <si>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</si>
  <si>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</si>
  <si>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</si>
  <si>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</si>
  <si>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</si>
  <si>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</si>
  <si>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</si>
  <si>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</si>
  <si>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</si>
  <si>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</si>
  <si>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</si>
  <si>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</si>
  <si>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</si>
  <si>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</si>
  <si>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</si>
  <si>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</si>
  <si>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</si>
  <si>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</si>
  <si>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</si>
  <si>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</si>
  <si>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</si>
  <si>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</si>
  <si>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</si>
  <si>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</si>
  <si>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</si>
  <si>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</si>
  <si>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</si>
  <si>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</si>
  <si>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</si>
  <si>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</si>
  <si>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</si>
  <si>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</si>
  <si>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</si>
  <si>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</si>
  <si>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</si>
  <si>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</si>
  <si>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</si>
  <si>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</si>
  <si>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</si>
  <si>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</si>
  <si>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</si>
  <si>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</si>
  <si>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</si>
  <si>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</si>
  <si>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</si>
  <si>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</si>
  <si>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</si>
  <si>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</si>
  <si>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</si>
  <si>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</si>
  <si>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</si>
  <si>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</si>
  <si>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</si>
  <si>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</si>
  <si>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</si>
  <si>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</si>
  <si>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</si>
  <si>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</si>
  <si>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</si>
  <si>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</si>
  <si>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</si>
  <si>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</si>
  <si>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</si>
  <si>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</si>
  <si>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</si>
  <si>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</si>
  <si>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</si>
  <si>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</si>
  <si>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</si>
  <si>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</si>
  <si>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</si>
  <si>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</si>
  <si>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</si>
  <si>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</si>
  <si>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</si>
  <si>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</si>
  <si>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</si>
  <si>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</si>
  <si>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</si>
  <si>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</si>
  <si>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</si>
  <si>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</si>
  <si>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</si>
  <si>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</si>
  <si>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</si>
  <si>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</si>
  <si>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</si>
  <si>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</si>
  <si>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</si>
  <si>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</si>
  <si>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</si>
  <si>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</si>
  <si>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</si>
  <si>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</si>
  <si>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</si>
  <si>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</si>
  <si>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</si>
  <si>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</si>
  <si>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</si>
  <si>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</si>
  <si>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</si>
  <si>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</si>
  <si>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</si>
  <si>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</si>
  <si>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</si>
  <si>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</si>
  <si>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</si>
  <si>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</si>
  <si>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</si>
  <si>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</si>
  <si>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</si>
  <si>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</si>
  <si>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</si>
  <si>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</si>
  <si>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</si>
  <si>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</si>
  <si>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</si>
  <si>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</si>
  <si>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</si>
  <si>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</si>
  <si>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</si>
  <si>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</si>
  <si>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</si>
  <si>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</si>
  <si>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</si>
  <si>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</si>
  <si>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</si>
  <si>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</si>
  <si>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</si>
  <si>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</si>
  <si>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</si>
  <si>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</si>
  <si>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</si>
  <si>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</si>
  <si>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</si>
  <si>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</si>
  <si>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</si>
  <si>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</si>
  <si>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</si>
  <si>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</si>
  <si>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</si>
  <si>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</si>
  <si>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</si>
  <si>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</si>
  <si>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</si>
  <si>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</si>
  <si>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</si>
  <si>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</si>
  <si>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</si>
  <si>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</si>
  <si>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</si>
  <si>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</si>
  <si>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</si>
  <si>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</si>
  <si>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</si>
  <si>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</si>
  <si>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</si>
  <si>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</si>
  <si>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</si>
  <si>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</si>
  <si>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</si>
  <si>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</si>
  <si>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</si>
  <si>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</si>
  <si>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</si>
  <si>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</si>
  <si>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</si>
  <si>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</si>
  <si>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</si>
  <si>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</si>
  <si>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</si>
  <si>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</si>
  <si>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</si>
  <si>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</si>
  <si>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</si>
  <si>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</si>
  <si>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</si>
  <si>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</si>
  <si>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</si>
  <si>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</si>
  <si>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</si>
  <si>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</si>
  <si>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</si>
  <si>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</si>
  <si>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</si>
  <si>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</si>
  <si>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</si>
  <si>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</si>
  <si>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</si>
  <si>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</si>
  <si>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</si>
  <si>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</si>
  <si>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</si>
  <si>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</si>
  <si>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</si>
  <si>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</si>
  <si>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</si>
  <si>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</si>
  <si>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</si>
  <si>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</si>
  <si>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</si>
  <si>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</si>
  <si>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</si>
  <si>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</si>
  <si>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</si>
  <si>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</si>
  <si>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</si>
  <si>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</si>
  <si>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</si>
  <si>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</si>
  <si>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</si>
  <si>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</si>
  <si>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</si>
  <si>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</si>
  <si>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</si>
  <si>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</si>
  <si>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</si>
  <si>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</si>
  <si>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</si>
  <si>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</si>
  <si>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</si>
  <si>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</si>
  <si>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</si>
  <si>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</si>
  <si>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</si>
  <si>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</si>
  <si>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</si>
  <si>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</si>
  <si>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</si>
  <si>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</si>
  <si>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</si>
  <si>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</si>
  <si>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</si>
  <si>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</si>
  <si>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</si>
  <si>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</si>
  <si>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</si>
  <si>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</si>
  <si>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</si>
  <si>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</si>
  <si>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</si>
  <si>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</si>
  <si>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</si>
  <si>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</si>
  <si>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</si>
  <si>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</si>
  <si>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</si>
  <si>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</si>
  <si>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</si>
  <si>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</si>
  <si>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</si>
  <si>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</si>
  <si>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</si>
  <si>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</si>
  <si>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</si>
  <si>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</si>
  <si>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</si>
  <si>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</si>
  <si>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</si>
  <si>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</si>
  <si>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</si>
  <si>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</si>
  <si>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</si>
  <si>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</si>
  <si>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</si>
  <si>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</si>
  <si>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</si>
  <si>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</si>
  <si>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</si>
  <si>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</si>
  <si>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</si>
  <si>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</si>
  <si>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</si>
  <si>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</si>
  <si>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</si>
  <si>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</si>
  <si>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</si>
  <si>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</si>
  <si>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</si>
  <si>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</si>
  <si>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</si>
  <si>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</si>
  <si>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</si>
  <si>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</si>
  <si>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</si>
  <si>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</si>
  <si>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</si>
  <si>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</si>
  <si>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</si>
  <si>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</si>
  <si>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</si>
  <si>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</si>
  <si>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</si>
  <si>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</si>
  <si>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</si>
  <si>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</si>
  <si>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</si>
  <si>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</si>
  <si>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</si>
  <si>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</si>
  <si>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</si>
  <si>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</si>
  <si>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</si>
  <si>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</si>
  <si>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</si>
  <si>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</si>
  <si>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</si>
  <si>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</si>
  <si>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</si>
  <si>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</si>
  <si>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</si>
  <si>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</si>
  <si>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</si>
  <si>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</si>
  <si>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</si>
  <si>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</si>
  <si>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</si>
  <si>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</si>
  <si>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</si>
  <si>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</si>
  <si>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</si>
  <si>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</si>
  <si>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</si>
  <si>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</si>
  <si>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</si>
  <si>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</si>
  <si>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</si>
  <si>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</si>
  <si>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</si>
  <si>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</si>
  <si>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</si>
  <si>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</si>
  <si>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</si>
  <si>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</si>
  <si>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</si>
  <si>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</si>
  <si>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</si>
  <si>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</si>
  <si>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</si>
  <si>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</si>
  <si>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</si>
  <si>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</si>
  <si>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</si>
  <si>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</si>
  <si>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</si>
  <si>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</si>
  <si>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</si>
  <si>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</si>
  <si>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</si>
  <si>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</si>
  <si>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</si>
  <si>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</si>
  <si>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</si>
  <si>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</si>
  <si>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</si>
  <si>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</si>
  <si>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</si>
  <si>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</si>
  <si>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</si>
  <si>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</si>
  <si>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</si>
  <si>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</si>
  <si>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</si>
  <si>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</si>
  <si>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</si>
  <si>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</si>
  <si>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</si>
  <si>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</si>
  <si>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</si>
  <si>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</si>
  <si>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</si>
  <si>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</si>
  <si>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</si>
  <si>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</si>
  <si>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</si>
  <si>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</si>
  <si>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</si>
  <si>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</si>
  <si>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</si>
  <si>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</si>
  <si>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</si>
  <si>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</si>
  <si>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</si>
  <si>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</si>
  <si>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</si>
  <si>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</si>
  <si>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</si>
  <si>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</si>
  <si>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</si>
  <si>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</si>
  <si>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</si>
  <si>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</si>
  <si>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</si>
  <si>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</si>
  <si>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</si>
  <si>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</si>
  <si>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</si>
  <si>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</si>
  <si>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</si>
  <si>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</si>
  <si>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</si>
  <si>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</si>
  <si>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</si>
  <si>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</si>
  <si>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</si>
  <si>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</si>
  <si>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</si>
  <si>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</si>
  <si>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</si>
  <si>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</si>
  <si>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</si>
  <si>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</si>
  <si>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</si>
  <si>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</si>
  <si>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</si>
  <si>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</si>
  <si>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</si>
  <si>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</si>
  <si>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</si>
  <si>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</si>
  <si>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</si>
  <si>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</si>
  <si>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</si>
  <si>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</si>
  <si>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</si>
  <si>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</si>
  <si>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</si>
  <si>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</si>
  <si>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</si>
  <si>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</si>
  <si>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</si>
  <si>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</si>
  <si>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</si>
  <si>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</si>
  <si>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</si>
  <si>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</si>
  <si>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</si>
  <si>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</si>
  <si>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</si>
  <si>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</si>
  <si>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</si>
  <si>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</si>
  <si>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</si>
  <si>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</si>
  <si>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</si>
  <si>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</si>
  <si>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</si>
  <si>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</si>
  <si>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</si>
  <si>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</si>
  <si>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</si>
  <si>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</si>
  <si>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</si>
  <si>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</si>
  <si>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</si>
  <si>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</si>
  <si>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</si>
  <si>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</si>
  <si>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</si>
  <si>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</si>
  <si>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</si>
  <si>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</si>
  <si>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</si>
  <si>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</si>
  <si>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</si>
  <si>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</si>
  <si>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</si>
  <si>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</si>
  <si>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</si>
  <si>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</si>
  <si>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</si>
  <si>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</si>
  <si>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</si>
  <si>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</si>
  <si>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</si>
  <si>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</si>
  <si>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</si>
  <si>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</si>
  <si>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</si>
  <si>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</si>
  <si>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</si>
  <si>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</si>
  <si>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</si>
  <si>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</si>
  <si>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</si>
  <si>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</si>
  <si>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</si>
  <si>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</si>
  <si>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</si>
  <si>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</si>
  <si>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外国人雇用サービスセンター等運営費</t>
  </si>
  <si>
    <t>職業安定局</t>
  </si>
  <si>
    <t>平成14年度</t>
  </si>
  <si>
    <t>終了予定なし</t>
  </si>
  <si>
    <t>外国人雇用対策課</t>
  </si>
  <si>
    <t>労働施策の総合的な推進並びに労働者の雇用の安定及び職業生活の充実等に関する法律第4条第1項柱書及び第13号、第4条第3項、第8条、第9条、第28条、第33条、第37条
雇用保険法第62条第1項第6号</t>
  </si>
  <si>
    <t>-</t>
  </si>
  <si>
    <t>諸謝金（雇用勘定）</t>
  </si>
  <si>
    <t>諸謝金（一般会計）</t>
  </si>
  <si>
    <t>外国人求職者の就職率</t>
  </si>
  <si>
    <t>外国人雇用サービスコーナー等を利用した外国人求職者の就職率
（就職件数／新規求職者数）</t>
  </si>
  <si>
    <t>厚生労働省職業安定局調べ</t>
  </si>
  <si>
    <t>アンケートにおいて「満足」「やや満足」と回答した者の割合を90％以上にする。</t>
  </si>
  <si>
    <t>件</t>
  </si>
  <si>
    <t>人</t>
  </si>
  <si>
    <t>円</t>
  </si>
  <si>
    <t>Ｘ／Ｙ</t>
    <phoneticPr fontId="5"/>
  </si>
  <si>
    <t>1,343,719千円 /
 226,470件</t>
  </si>
  <si>
    <t>単位当たりコスト＝Ｘ／Ｙ（※外国人就労・定着支援研修受講者数１人当たりの経費）
Ｘ：「執行額（千円）」
Ｙ：「受講者数」</t>
    <phoneticPr fontId="5"/>
  </si>
  <si>
    <t>X/Y</t>
    <phoneticPr fontId="5"/>
  </si>
  <si>
    <t>761,806千円 / 
5,527人</t>
  </si>
  <si>
    <t>807</t>
  </si>
  <si>
    <t>710</t>
  </si>
  <si>
    <t>550</t>
  </si>
  <si>
    <t>547</t>
  </si>
  <si>
    <t>555</t>
  </si>
  <si>
    <t>549</t>
  </si>
  <si>
    <t>544</t>
  </si>
  <si>
    <t>562</t>
  </si>
  <si>
    <t>○</t>
  </si>
  <si>
    <t>厚労</t>
    <rPh sb="0" eb="2">
      <t>コウロウ</t>
    </rPh>
    <phoneticPr fontId="5"/>
  </si>
  <si>
    <t>外国人雇用対策課長
吉田　暁郎</t>
    <rPh sb="10" eb="12">
      <t>ヨシダ</t>
    </rPh>
    <rPh sb="13" eb="14">
      <t>アカツキ</t>
    </rPh>
    <rPh sb="14" eb="15">
      <t>ロウ</t>
    </rPh>
    <phoneticPr fontId="5"/>
  </si>
  <si>
    <t>「日系定住外国人施策の推進について」（平成26年3月31日日系定住外国人施策推進会議決定）、「留学生30万人計画（骨子）」（平成20年7月29日文部科学省他5省策定）、「未来投資戦略2017」（平成29年6月9日閣議決定）、「経済財政運営と改革の基本方針2017」（平成29年6月9日閣議決定）、「働き方改革実行計画」（平成29年3月29日働き方改革実現会議決定）、「規制改革実施計画」（平成30年6月15日閣議決定）、「未来投資戦略2018」（平成30年6月15日閣議決定）、「経済財政運営と改革の基本方針2018」（平成30年6月15日閣議決定）、「経済財政運営と改革の基本方針2019」（令和元年6月21日閣議決定）、「規制改革実施計画」（令和元年6月21日閣議決定）、「外国人材の受入れ・共生のための総合的対応策」（令和元年12月20日外国人材の受入れ・共生に関する関係閣僚会議決定）、「経済財政運営と改革の基本方針2020」（令和２年７月17日閣議決定）、「成長戦略フォローアップ」（令和２年７月17日閣議決定）、「規制改革実施計画」（令和２年７月17日閣議決定）、「外国人材の受入れ・共生のための総合的対応策（令和２年度改訂）」（令和２年７月14日外国人材の受入れ・共生に関する関係閣僚会議決定）</t>
    <phoneticPr fontId="5"/>
  </si>
  <si>
    <t>870,295千円 / 
400,384</t>
    <phoneticPr fontId="5"/>
  </si>
  <si>
    <t>外国人雇用サービスコーナー等の職業相談件数</t>
    <phoneticPr fontId="5"/>
  </si>
  <si>
    <t>-</t>
    <phoneticPr fontId="5"/>
  </si>
  <si>
    <t>611,079千円 / 
3,327</t>
    <phoneticPr fontId="5"/>
  </si>
  <si>
    <t>労働者の特性に応じた雇用の安定・促進を図ること（V－３）</t>
    <rPh sb="0" eb="3">
      <t>ロウドウシャ</t>
    </rPh>
    <rPh sb="4" eb="6">
      <t>トクセイ</t>
    </rPh>
    <rPh sb="7" eb="8">
      <t>オウ</t>
    </rPh>
    <rPh sb="10" eb="12">
      <t>コヨウ</t>
    </rPh>
    <rPh sb="13" eb="15">
      <t>アンテイ</t>
    </rPh>
    <rPh sb="16" eb="18">
      <t>ソクシン</t>
    </rPh>
    <rPh sb="19" eb="20">
      <t>ハカ</t>
    </rPh>
    <phoneticPr fontId="5"/>
  </si>
  <si>
    <t>高齢者・障害者・若年者の雇用の安定・促進を図ること（V－３－１）</t>
    <rPh sb="0" eb="3">
      <t>コウレイシャ</t>
    </rPh>
    <rPh sb="4" eb="7">
      <t>ショウガイシャ</t>
    </rPh>
    <rPh sb="8" eb="11">
      <t>ジャクネンシャ</t>
    </rPh>
    <rPh sb="12" eb="14">
      <t>コヨウ</t>
    </rPh>
    <rPh sb="15" eb="17">
      <t>アンテイ</t>
    </rPh>
    <rPh sb="18" eb="20">
      <t>ソクシン</t>
    </rPh>
    <rPh sb="21" eb="22">
      <t>ハカ</t>
    </rPh>
    <phoneticPr fontId="5"/>
  </si>
  <si>
    <t>https://www.mhlw.go.jp/wp/seisaku/hyouka/dl/r03_jizenbunseki/V-3-1.pdf</t>
    <phoneticPr fontId="5"/>
  </si>
  <si>
    <t>８頁目</t>
    <rPh sb="1" eb="2">
      <t>ページ</t>
    </rPh>
    <rPh sb="2" eb="3">
      <t>メ</t>
    </rPh>
    <phoneticPr fontId="5"/>
  </si>
  <si>
    <t>有</t>
  </si>
  <si>
    <t>△</t>
  </si>
  <si>
    <t>‐</t>
  </si>
  <si>
    <t>外国人雇用サービスコーナー等において、担当者制等によるきめ細かな相談・支援を実施</t>
    <rPh sb="0" eb="1">
      <t>ソト</t>
    </rPh>
    <rPh sb="1" eb="2">
      <t>クニ</t>
    </rPh>
    <rPh sb="2" eb="3">
      <t>ジン</t>
    </rPh>
    <rPh sb="3" eb="5">
      <t>コヨウ</t>
    </rPh>
    <rPh sb="13" eb="14">
      <t>トウ</t>
    </rPh>
    <rPh sb="19" eb="22">
      <t>タントウシャ</t>
    </rPh>
    <rPh sb="22" eb="23">
      <t>セイ</t>
    </rPh>
    <rPh sb="23" eb="24">
      <t>トウ</t>
    </rPh>
    <rPh sb="29" eb="30">
      <t>コマ</t>
    </rPh>
    <rPh sb="32" eb="34">
      <t>ソウダン</t>
    </rPh>
    <rPh sb="35" eb="37">
      <t>シエン</t>
    </rPh>
    <rPh sb="38" eb="40">
      <t>ジッシ</t>
    </rPh>
    <phoneticPr fontId="5"/>
  </si>
  <si>
    <t>厚労</t>
  </si>
  <si>
    <t>その他</t>
    <rPh sb="2" eb="3">
      <t>タ</t>
    </rPh>
    <phoneticPr fontId="5"/>
  </si>
  <si>
    <t>点検対象外</t>
    <rPh sb="0" eb="2">
      <t>テンケン</t>
    </rPh>
    <rPh sb="2" eb="5">
      <t>タイショウガイ</t>
    </rPh>
    <phoneticPr fontId="5"/>
  </si>
  <si>
    <t>-</t>
    <phoneticPr fontId="5"/>
  </si>
  <si>
    <t>B.（公財）海外日系人協会</t>
    <phoneticPr fontId="5"/>
  </si>
  <si>
    <t>C.（社）国外就労者情報援護センター</t>
    <phoneticPr fontId="5"/>
  </si>
  <si>
    <t>D.（一財）日本国際協力センター</t>
    <phoneticPr fontId="5"/>
  </si>
  <si>
    <t>諸謝金</t>
    <rPh sb="0" eb="1">
      <t>ショ</t>
    </rPh>
    <rPh sb="1" eb="3">
      <t>シャキン</t>
    </rPh>
    <phoneticPr fontId="5"/>
  </si>
  <si>
    <t>土地建物借料</t>
    <rPh sb="0" eb="2">
      <t>トチ</t>
    </rPh>
    <rPh sb="2" eb="4">
      <t>タテモノ</t>
    </rPh>
    <rPh sb="4" eb="6">
      <t>シャクリョウ</t>
    </rPh>
    <phoneticPr fontId="5"/>
  </si>
  <si>
    <t>労働保険業務庁費</t>
    <rPh sb="0" eb="2">
      <t>ロウドウ</t>
    </rPh>
    <rPh sb="2" eb="4">
      <t>ホケン</t>
    </rPh>
    <rPh sb="4" eb="6">
      <t>ギョウム</t>
    </rPh>
    <rPh sb="6" eb="8">
      <t>チョウヒ</t>
    </rPh>
    <phoneticPr fontId="5"/>
  </si>
  <si>
    <t>庁費</t>
    <rPh sb="0" eb="2">
      <t>チョウヒ</t>
    </rPh>
    <phoneticPr fontId="5"/>
  </si>
  <si>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</si>
  <si>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その他</t>
    <rPh sb="2" eb="3">
      <t>タ</t>
    </rPh>
    <phoneticPr fontId="5"/>
  </si>
  <si>
    <t>E.キャリアバンク株式会社</t>
    <rPh sb="9" eb="11">
      <t>カブシキ</t>
    </rPh>
    <rPh sb="11" eb="13">
      <t>カイシャ</t>
    </rPh>
    <phoneticPr fontId="5"/>
  </si>
  <si>
    <t>F. ランゲージワン株式会社</t>
    <rPh sb="10" eb="14">
      <t>カブシキカイシャ</t>
    </rPh>
    <phoneticPr fontId="5"/>
  </si>
  <si>
    <t>G.株式会社ビーボーン</t>
    <rPh sb="2" eb="6">
      <t>カブシキカイシャ</t>
    </rPh>
    <phoneticPr fontId="5"/>
  </si>
  <si>
    <t>事業費</t>
    <rPh sb="0" eb="3">
      <t>ジギョウヒ</t>
    </rPh>
    <phoneticPr fontId="5"/>
  </si>
  <si>
    <t>人件費</t>
    <rPh sb="0" eb="3">
      <t>ジンケンヒ</t>
    </rPh>
    <phoneticPr fontId="5"/>
  </si>
  <si>
    <t>事業に係る直接経費</t>
    <rPh sb="0" eb="2">
      <t>ジギョウ</t>
    </rPh>
    <rPh sb="3" eb="4">
      <t>カカ</t>
    </rPh>
    <rPh sb="5" eb="7">
      <t>チョクセツ</t>
    </rPh>
    <rPh sb="7" eb="9">
      <t>ケイヒ</t>
    </rPh>
    <phoneticPr fontId="5"/>
  </si>
  <si>
    <t>事業に係る人件費</t>
    <rPh sb="0" eb="2">
      <t>ジギョウ</t>
    </rPh>
    <rPh sb="3" eb="4">
      <t>カカ</t>
    </rPh>
    <rPh sb="5" eb="8">
      <t>ジンケンヒ</t>
    </rPh>
    <phoneticPr fontId="5"/>
  </si>
  <si>
    <t>管理費</t>
    <rPh sb="0" eb="3">
      <t>カンリヒ</t>
    </rPh>
    <phoneticPr fontId="5"/>
  </si>
  <si>
    <t>消費税</t>
    <rPh sb="0" eb="3">
      <t>ショウヒゼイ</t>
    </rPh>
    <phoneticPr fontId="5"/>
  </si>
  <si>
    <t>事業に係る管理費</t>
    <rPh sb="0" eb="2">
      <t>ジギョウ</t>
    </rPh>
    <rPh sb="3" eb="4">
      <t>カカ</t>
    </rPh>
    <rPh sb="5" eb="8">
      <t>カンリヒ</t>
    </rPh>
    <phoneticPr fontId="5"/>
  </si>
  <si>
    <t>負担費</t>
    <rPh sb="0" eb="2">
      <t>フタン</t>
    </rPh>
    <rPh sb="2" eb="3">
      <t>ヒ</t>
    </rPh>
    <phoneticPr fontId="5"/>
  </si>
  <si>
    <t>運営経費</t>
    <rPh sb="0" eb="2">
      <t>ウンエイ</t>
    </rPh>
    <rPh sb="2" eb="4">
      <t>ケイヒ</t>
    </rPh>
    <phoneticPr fontId="5"/>
  </si>
  <si>
    <t>運営に係る経費</t>
    <rPh sb="0" eb="2">
      <t>ウンエイ</t>
    </rPh>
    <rPh sb="3" eb="4">
      <t>カカ</t>
    </rPh>
    <rPh sb="5" eb="7">
      <t>ケイヒ</t>
    </rPh>
    <phoneticPr fontId="5"/>
  </si>
  <si>
    <t>（社）国外就労者情報援護センター</t>
    <phoneticPr fontId="5"/>
  </si>
  <si>
    <t>キャリアバンク株式会社</t>
    <phoneticPr fontId="5"/>
  </si>
  <si>
    <t>ランゲージワン株式会社</t>
  </si>
  <si>
    <t>ランゲージワン株式会社</t>
    <phoneticPr fontId="5"/>
  </si>
  <si>
    <t>株式会社ビーボーン</t>
    <phoneticPr fontId="5"/>
  </si>
  <si>
    <t>F</t>
  </si>
  <si>
    <t>上記の理由により国が自ら取り組むべき施策と考えているが、研修の実施など民間企業を活用することが効果的な事業については委託により実施している。</t>
  </si>
  <si>
    <t>留学生の国内における就労促進を図ることは、未来投資戦略等に盛り込まれた重要施策であるとともに、離職した外国人の再就職を支援することは、労働施策の総合的な推進並びに労働者の雇用の安定及び職業生活の充実等に関する法律で義務付けられている。</t>
    <phoneticPr fontId="5"/>
  </si>
  <si>
    <t>委託事業について、一般競争入札で事業者を選定している。一者応札となったことを踏まえ、十分な公示期間の確保や事業者への声掛け、仕様書の内容について検討を行う。また一部事業については、ブラジル連邦共和国外務省と在ブラジル日本国大使館との間で交換された口上書に基づき実施するものであることを踏まえ、会計法第29条の3第4項及び予決令第102条の4第3号に基づく随意契約を行っている。</t>
    <phoneticPr fontId="5"/>
  </si>
  <si>
    <t>再委託先の後方支援等に必要な経費のみが支出されており、合理的かつ必要最小限なものとなっている。</t>
  </si>
  <si>
    <t>職業相談や研修の実施に必要な教材費・会場費等の経費に限定されている。</t>
    <rPh sb="0" eb="2">
      <t>ショクギョウ</t>
    </rPh>
    <rPh sb="2" eb="4">
      <t>ソウダン</t>
    </rPh>
    <rPh sb="5" eb="7">
      <t>ケンシュウ</t>
    </rPh>
    <rPh sb="8" eb="10">
      <t>ジッシ</t>
    </rPh>
    <rPh sb="11" eb="13">
      <t>ヒツヨウ</t>
    </rPh>
    <rPh sb="14" eb="17">
      <t>キョウザイヒ</t>
    </rPh>
    <rPh sb="18" eb="21">
      <t>カイジョウヒ</t>
    </rPh>
    <rPh sb="21" eb="22">
      <t>トウ</t>
    </rPh>
    <rPh sb="23" eb="25">
      <t>ケイヒ</t>
    </rPh>
    <rPh sb="26" eb="28">
      <t>ゲンテイ</t>
    </rPh>
    <phoneticPr fontId="5"/>
  </si>
  <si>
    <t>電話通訳・翻訳を行う多言語コンタクトセンターの設置や、多言語翻訳機器の設置等により、サービス範囲の拡大を図るとともに、通訳機能の効率化を図っている。</t>
    <phoneticPr fontId="5"/>
  </si>
  <si>
    <t>我が国での就労を希望する留学生や専門的・技術的分野の外国人に対し、専門的な職業相談・職業紹介を行っており、実効性の高い手段となっている。</t>
    <phoneticPr fontId="5"/>
  </si>
  <si>
    <t>労働施策の総合的な推進並びに労働者の雇用の安定及び職業生活の充実等に関する法律上の責務や未来投資戦略等に明記された内容を達成するために必要な事業であり、優先度の高い事業である。</t>
    <phoneticPr fontId="5"/>
  </si>
  <si>
    <t>日本での就職を希望する外国人留学生や専門的・技術的分野の外国人、日本国内に居住する定住外国人等、就労を希望する外国人が職業相談等を通じて日本での就職を実現させること。また、日本において在留資格の範囲内で適法に就労する外国人労働者の雇用管理や再就職支援等が適切に行われることで、外国人労働者の安定した雇用の維持・確保を図ること。</t>
    <phoneticPr fontId="5"/>
  </si>
  <si>
    <t>-</t>
    <phoneticPr fontId="5"/>
  </si>
  <si>
    <t>00</t>
    <phoneticPr fontId="5"/>
  </si>
  <si>
    <t>単位当たりコスト＝Ｘ／Ｙ（※通訳を配置したサービスコーナーの相談１件当たりの経費）
Ｘ：「執行額（千円）」
Ｙ：「相談件数」</t>
    <rPh sb="33" eb="34">
      <t>ケン</t>
    </rPh>
    <phoneticPr fontId="5"/>
  </si>
  <si>
    <t>548,845千円
/
3,019</t>
    <rPh sb="7" eb="9">
      <t>センエン</t>
    </rPh>
    <phoneticPr fontId="5"/>
  </si>
  <si>
    <t>545,000千円/5,500</t>
    <rPh sb="7" eb="9">
      <t>センエン</t>
    </rPh>
    <phoneticPr fontId="5"/>
  </si>
  <si>
    <t>884,739千円/ 
286,313</t>
    <rPh sb="7" eb="9">
      <t>センエン</t>
    </rPh>
    <phoneticPr fontId="5"/>
  </si>
  <si>
    <t>1,127,559千円/300,000</t>
    <rPh sb="9" eb="11">
      <t>センエン</t>
    </rPh>
    <phoneticPr fontId="5"/>
  </si>
  <si>
    <t>A.愛知労働局</t>
    <rPh sb="2" eb="4">
      <t>アイチ</t>
    </rPh>
    <rPh sb="4" eb="7">
      <t>ロウドウキョク</t>
    </rPh>
    <phoneticPr fontId="5"/>
  </si>
  <si>
    <t>職業相談員等の賃金及び通訳員等への謝金</t>
    <rPh sb="0" eb="2">
      <t>ショクギョウ</t>
    </rPh>
    <rPh sb="2" eb="4">
      <t>ソウダン</t>
    </rPh>
    <rPh sb="4" eb="5">
      <t>イン</t>
    </rPh>
    <rPh sb="5" eb="6">
      <t>トウ</t>
    </rPh>
    <rPh sb="7" eb="9">
      <t>チンギン</t>
    </rPh>
    <rPh sb="9" eb="10">
      <t>オヨ</t>
    </rPh>
    <rPh sb="11" eb="13">
      <t>ツウヤク</t>
    </rPh>
    <rPh sb="13" eb="14">
      <t>イン</t>
    </rPh>
    <rPh sb="14" eb="15">
      <t>トウ</t>
    </rPh>
    <rPh sb="17" eb="19">
      <t>シャキン</t>
    </rPh>
    <phoneticPr fontId="5"/>
  </si>
  <si>
    <t>庁舎に係る借料</t>
    <rPh sb="0" eb="2">
      <t>チョウシャ</t>
    </rPh>
    <rPh sb="3" eb="4">
      <t>カカ</t>
    </rPh>
    <rPh sb="5" eb="7">
      <t>シャクリョウ</t>
    </rPh>
    <phoneticPr fontId="5"/>
  </si>
  <si>
    <t>職業相談員等の社会保険料及び子ども・子育て拠出金</t>
    <rPh sb="0" eb="2">
      <t>ショクギョウ</t>
    </rPh>
    <rPh sb="2" eb="5">
      <t>ソウダンイン</t>
    </rPh>
    <rPh sb="5" eb="6">
      <t>トウ</t>
    </rPh>
    <rPh sb="7" eb="9">
      <t>シャカイ</t>
    </rPh>
    <rPh sb="9" eb="12">
      <t>ホケンリョウ</t>
    </rPh>
    <rPh sb="12" eb="13">
      <t>オヨ</t>
    </rPh>
    <rPh sb="14" eb="15">
      <t>コ</t>
    </rPh>
    <rPh sb="18" eb="20">
      <t>コソダ</t>
    </rPh>
    <rPh sb="21" eb="24">
      <t>キョシュツキン</t>
    </rPh>
    <phoneticPr fontId="5"/>
  </si>
  <si>
    <t>職業相談業務等に係る印刷製本費及び通信運搬費等</t>
    <rPh sb="0" eb="2">
      <t>ショクギョウ</t>
    </rPh>
    <rPh sb="2" eb="4">
      <t>ソウダン</t>
    </rPh>
    <rPh sb="4" eb="7">
      <t>ギョウムトウ</t>
    </rPh>
    <rPh sb="8" eb="9">
      <t>カカ</t>
    </rPh>
    <rPh sb="10" eb="12">
      <t>インサツ</t>
    </rPh>
    <rPh sb="12" eb="14">
      <t>セイホン</t>
    </rPh>
    <rPh sb="14" eb="15">
      <t>ヒ</t>
    </rPh>
    <rPh sb="15" eb="16">
      <t>オヨ</t>
    </rPh>
    <rPh sb="17" eb="19">
      <t>ツウシン</t>
    </rPh>
    <rPh sb="19" eb="21">
      <t>ウンパン</t>
    </rPh>
    <rPh sb="21" eb="22">
      <t>ヒ</t>
    </rPh>
    <rPh sb="22" eb="23">
      <t>トウ</t>
    </rPh>
    <phoneticPr fontId="5"/>
  </si>
  <si>
    <t>職業相談員等の社会保険料及び子ども・子育て拠出金、、職業相談業務等に係る印刷製本費及び通信運搬費等</t>
    <rPh sb="0" eb="2">
      <t>ショクギョウ</t>
    </rPh>
    <rPh sb="2" eb="5">
      <t>ソウダンイン</t>
    </rPh>
    <rPh sb="5" eb="6">
      <t>トウ</t>
    </rPh>
    <rPh sb="7" eb="9">
      <t>シャカイ</t>
    </rPh>
    <rPh sb="9" eb="12">
      <t>ホケンリョウ</t>
    </rPh>
    <rPh sb="12" eb="13">
      <t>オヨ</t>
    </rPh>
    <rPh sb="14" eb="15">
      <t>コ</t>
    </rPh>
    <rPh sb="18" eb="20">
      <t>コソダ</t>
    </rPh>
    <rPh sb="21" eb="24">
      <t>キョシュツキン</t>
    </rPh>
    <rPh sb="26" eb="28">
      <t>ショクギョウ</t>
    </rPh>
    <rPh sb="28" eb="30">
      <t>ソウダン</t>
    </rPh>
    <rPh sb="30" eb="33">
      <t>ギョウムトウ</t>
    </rPh>
    <rPh sb="34" eb="35">
      <t>カカ</t>
    </rPh>
    <rPh sb="36" eb="38">
      <t>インサツ</t>
    </rPh>
    <rPh sb="38" eb="40">
      <t>セイホン</t>
    </rPh>
    <rPh sb="40" eb="41">
      <t>ヒ</t>
    </rPh>
    <rPh sb="41" eb="42">
      <t>オヨ</t>
    </rPh>
    <rPh sb="43" eb="49">
      <t>ツウシンウンパンヒトウ</t>
    </rPh>
    <phoneticPr fontId="5"/>
  </si>
  <si>
    <t>愛知労働局</t>
    <rPh sb="0" eb="2">
      <t>アイチ</t>
    </rPh>
    <rPh sb="2" eb="5">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</si>
  <si>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</si>
  <si>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</si>
  <si>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</si>
  <si>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静岡労働局</t>
    <rPh sb="0" eb="2">
      <t>シズオカ</t>
    </rPh>
    <rPh sb="2" eb="5">
      <t>ロウドウキョク</t>
    </rPh>
    <phoneticPr fontId="5"/>
  </si>
  <si>
    <t>岐阜労働局</t>
    <rPh sb="0" eb="2">
      <t>ギフ</t>
    </rPh>
    <rPh sb="2" eb="5">
      <t>ロウドウキョク</t>
    </rPh>
    <phoneticPr fontId="5"/>
  </si>
  <si>
    <t>三重労働局</t>
    <rPh sb="0" eb="2">
      <t>ミエ</t>
    </rPh>
    <rPh sb="2" eb="5">
      <t>ロウドウキョク</t>
    </rPh>
    <phoneticPr fontId="5"/>
  </si>
  <si>
    <t>群馬労働局</t>
    <rPh sb="0" eb="2">
      <t>グンマ</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</si>
  <si>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</si>
  <si>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</si>
  <si>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外国人雇用サービスセンター・外国人雇用サービスコーナー等における留学生・日系人等に対する職業相談</t>
    <rPh sb="0" eb="3">
      <t>ガイコクジン</t>
    </rPh>
    <rPh sb="3" eb="5">
      <t>コヨウ</t>
    </rPh>
    <rPh sb="14" eb="17">
      <t>ガイコクジン</t>
    </rPh>
    <rPh sb="17" eb="19">
      <t>コヨウ</t>
    </rPh>
    <rPh sb="27" eb="28">
      <t>トウ</t>
    </rPh>
    <rPh sb="32" eb="35">
      <t>リュウガクセイ</t>
    </rPh>
    <rPh sb="36" eb="39">
      <t>ニッケイジン</t>
    </rPh>
    <rPh sb="39" eb="40">
      <t>トウ</t>
    </rPh>
    <rPh sb="41" eb="42">
      <t>タイ</t>
    </rPh>
    <rPh sb="44" eb="46">
      <t>ショクギョウ</t>
    </rPh>
    <rPh sb="46" eb="48">
      <t>ソウダン</t>
    </rPh>
    <phoneticPr fontId="5"/>
  </si>
  <si>
    <t>同上</t>
    <rPh sb="0" eb="2">
      <t>ドウジョウ</t>
    </rPh>
    <phoneticPr fontId="5"/>
  </si>
  <si>
    <t>日本国内における（社）国外就労者情報援護センターへの後方支援の実施（求人情報・雇用情勢等の情報提供、専門家の派遣）</t>
    <phoneticPr fontId="5"/>
  </si>
  <si>
    <t>日本で就労を希望する日系人等に対する職業相談等の実施</t>
    <phoneticPr fontId="5"/>
  </si>
  <si>
    <t>身分に基づく在留資格の外国人を対象に、日本の職場におけるコミュニケーション能力の向上、日本の労働法令、雇用慣行、労働・社会保険制度等に関する研修の実施</t>
    <phoneticPr fontId="5"/>
  </si>
  <si>
    <t>経済団体・ハローワーク・大学等の関係機関と連携し、外国人留学生向け企業説明会等の各種就職支援メニューを実施【北海道地区のみ】</t>
    <phoneticPr fontId="5"/>
  </si>
  <si>
    <t>13ヶ国語の電話通訳・翻訳を行う多言語コンタクトセンターの設置・運営</t>
    <phoneticPr fontId="5"/>
  </si>
  <si>
    <t>3ヶ国語の電話通訳・翻訳業務</t>
    <phoneticPr fontId="5"/>
  </si>
  <si>
    <t>一部の活動実績及び成果実績が目標を下回っている要因を分析し、執行率の改善を図ること。</t>
    <rPh sb="0" eb="2">
      <t>イチブ</t>
    </rPh>
    <rPh sb="3" eb="7">
      <t>カツドウジッセキ</t>
    </rPh>
    <rPh sb="7" eb="8">
      <t>オヨ</t>
    </rPh>
    <rPh sb="9" eb="13">
      <t>セイカジッセキ</t>
    </rPh>
    <rPh sb="14" eb="16">
      <t>モクヒョウ</t>
    </rPh>
    <rPh sb="17" eb="19">
      <t>シタマワ</t>
    </rPh>
    <rPh sb="23" eb="25">
      <t>ヨウイン</t>
    </rPh>
    <rPh sb="26" eb="28">
      <t>ブンセキ</t>
    </rPh>
    <rPh sb="30" eb="33">
      <t>シッコウリツ</t>
    </rPh>
    <rPh sb="34" eb="36">
      <t>カイゼン</t>
    </rPh>
    <rPh sb="37" eb="38">
      <t>ハカ</t>
    </rPh>
    <phoneticPr fontId="5"/>
  </si>
  <si>
    <t>相談員等経費に係る保険料率等減による減</t>
    <rPh sb="0" eb="3">
      <t>ソウダンイン</t>
    </rPh>
    <rPh sb="3" eb="4">
      <t>トウ</t>
    </rPh>
    <rPh sb="4" eb="6">
      <t>ケイヒ</t>
    </rPh>
    <rPh sb="7" eb="8">
      <t>カカ</t>
    </rPh>
    <rPh sb="9" eb="12">
      <t>ホケンリョウ</t>
    </rPh>
    <rPh sb="12" eb="13">
      <t>リツ</t>
    </rPh>
    <rPh sb="13" eb="14">
      <t>トウ</t>
    </rPh>
    <rPh sb="14" eb="15">
      <t>ゲン</t>
    </rPh>
    <rPh sb="18" eb="19">
      <t>ゲン</t>
    </rPh>
    <phoneticPr fontId="5"/>
  </si>
  <si>
    <t>外国人就労・定着支援事業を実施することにより、国内企業における安定的な就職と職場定着の促進を図る。</t>
    <rPh sb="0" eb="3">
      <t>ガイコクジン</t>
    </rPh>
    <rPh sb="3" eb="5">
      <t>シュウロウ</t>
    </rPh>
    <rPh sb="6" eb="8">
      <t>テイチャク</t>
    </rPh>
    <rPh sb="8" eb="10">
      <t>シエン</t>
    </rPh>
    <rPh sb="10" eb="12">
      <t>ジギョウ</t>
    </rPh>
    <rPh sb="13" eb="15">
      <t>ジッシ</t>
    </rPh>
    <rPh sb="23" eb="25">
      <t>コクナイ</t>
    </rPh>
    <rPh sb="25" eb="27">
      <t>キギョウ</t>
    </rPh>
    <rPh sb="31" eb="34">
      <t>アンテイテキ</t>
    </rPh>
    <rPh sb="35" eb="37">
      <t>シュウショク</t>
    </rPh>
    <rPh sb="38" eb="40">
      <t>ショクバ</t>
    </rPh>
    <rPh sb="40" eb="42">
      <t>テイチャク</t>
    </rPh>
    <rPh sb="43" eb="45">
      <t>ソクシン</t>
    </rPh>
    <rPh sb="46" eb="47">
      <t>ハカ</t>
    </rPh>
    <phoneticPr fontId="5"/>
  </si>
  <si>
    <t>執行等改善</t>
  </si>
  <si>
    <t>外国人求職者の就職率については、新型コロナウイルス感染症の影響により、離職した者や離職はしていないものの、転職を希望している者が依然として多いこと等のために新規求職者数が高止まりしたことから、結果として目標を下回ったものの、就職率は回復傾向にある。</t>
    <rPh sb="0" eb="3">
      <t>ガイコクジン</t>
    </rPh>
    <rPh sb="3" eb="6">
      <t>キュウショクシャ</t>
    </rPh>
    <rPh sb="7" eb="10">
      <t>シュウショクリツ</t>
    </rPh>
    <rPh sb="16" eb="18">
      <t>シンガタ</t>
    </rPh>
    <rPh sb="25" eb="28">
      <t>カンセンショウ</t>
    </rPh>
    <rPh sb="29" eb="31">
      <t>エイキョウ</t>
    </rPh>
    <rPh sb="78" eb="80">
      <t>シンキ</t>
    </rPh>
    <rPh sb="80" eb="83">
      <t>キュウショクシャ</t>
    </rPh>
    <rPh sb="83" eb="84">
      <t>スウ</t>
    </rPh>
    <rPh sb="85" eb="87">
      <t>タカド</t>
    </rPh>
    <rPh sb="96" eb="98">
      <t>ケッカ</t>
    </rPh>
    <rPh sb="101" eb="103">
      <t>モクヒョウ</t>
    </rPh>
    <rPh sb="104" eb="106">
      <t>シタマワ</t>
    </rPh>
    <rPh sb="112" eb="115">
      <t>シュウショクリツ</t>
    </rPh>
    <rPh sb="116" eb="118">
      <t>カイフク</t>
    </rPh>
    <rPh sb="118" eb="120">
      <t>ケイコウ</t>
    </rPh>
    <phoneticPr fontId="5"/>
  </si>
  <si>
    <t>外国人就労・定着支援事業においては、新型コロナウイルス感染症の影響により、当初計画していた集合型研修コースの中止等が重なり、受講者数が当初見込みを下回ったものの、受講者満足度が目標を上回っていることから、日本での安定した就労を希望する外国人にとって必要な事業となっている。
また、外国人雇用サービスコーナー等を利用した外国人求職者の就職率は、外国人観光客向けの就職先の減少等により、例年よりも就職件数が減少したため、目標を下回っているものの、職業相談件数は当初見込みを上回っており、外国人求職者の相談の拠点として十分に活用されている。</t>
    <rPh sb="37" eb="39">
      <t>トウショ</t>
    </rPh>
    <rPh sb="39" eb="41">
      <t>ケイカク</t>
    </rPh>
    <rPh sb="45" eb="48">
      <t>シュウゴウガタ</t>
    </rPh>
    <rPh sb="48" eb="50">
      <t>ケンシュウ</t>
    </rPh>
    <rPh sb="54" eb="56">
      <t>チュウシ</t>
    </rPh>
    <rPh sb="56" eb="57">
      <t>トウ</t>
    </rPh>
    <rPh sb="58" eb="59">
      <t>カサ</t>
    </rPh>
    <rPh sb="166" eb="169">
      <t>シュウショクリツ</t>
    </rPh>
    <rPh sb="191" eb="193">
      <t>レイネン</t>
    </rPh>
    <phoneticPr fontId="5"/>
  </si>
  <si>
    <t>外国人就労・定着支援事業については、引き続き受講者数及び受講者満足度が目標を上回るよう受託者と連携して取り組む。
また、ハローワークのマッチング機能を高めるために、外国人求職者の個々の状況に応じた求人の確保に取り組むとともに、専門相談員等の増員を行うことにより、引き続き外国人雇用サービスコーナー等を利用した外国人求職者の就職率が目標を上回るよう取り組むとともに、職業相談件数が引き続き見込み数を上回るよう努めていく。</t>
    <rPh sb="72" eb="74">
      <t>キノウ</t>
    </rPh>
    <rPh sb="75" eb="76">
      <t>タカ</t>
    </rPh>
    <rPh sb="104" eb="105">
      <t>ト</t>
    </rPh>
    <rPh sb="106" eb="107">
      <t>ク</t>
    </rPh>
    <rPh sb="113" eb="115">
      <t>センモン</t>
    </rPh>
    <rPh sb="115" eb="117">
      <t>ソウダン</t>
    </rPh>
    <rPh sb="117" eb="118">
      <t>イン</t>
    </rPh>
    <rPh sb="118" eb="119">
      <t>トウ</t>
    </rPh>
    <rPh sb="120" eb="122">
      <t>ゾウイン</t>
    </rPh>
    <rPh sb="123" eb="124">
      <t>オコナ</t>
    </rPh>
    <rPh sb="131" eb="132">
      <t>ヒ</t>
    </rPh>
    <rPh sb="133" eb="134">
      <t>ツヅ</t>
    </rPh>
    <phoneticPr fontId="5"/>
  </si>
  <si>
    <t>一般財団法人日本国際協力センター</t>
    <rPh sb="0" eb="2">
      <t>イッパン</t>
    </rPh>
    <rPh sb="2" eb="4">
      <t>ザイダン</t>
    </rPh>
    <rPh sb="4" eb="6">
      <t>ホウジン</t>
    </rPh>
    <phoneticPr fontId="5"/>
  </si>
  <si>
    <t>公益財団法人海外日系人協会</t>
    <rPh sb="0" eb="2">
      <t>コウエキ</t>
    </rPh>
    <rPh sb="2" eb="6">
      <t>ザイダンホウジン</t>
    </rPh>
    <phoneticPr fontId="5"/>
  </si>
  <si>
    <t>東京、名古屋、大阪、福岡に外国人雇用サービスセンターを設置するとともに、外国人求職者の多い公共職業安定所に通訳員や専門の職業相談員を配置した外国人雇用サービスコーナーを設置し、我が国での就労を希望する留学生、専門的・技術的分野の外国人や日系人等の定住外国人に対し、専門的な職業相談・紹介等を行う。</t>
    <rPh sb="70" eb="73">
      <t>ガイコクジン</t>
    </rPh>
    <rPh sb="73" eb="75">
      <t>コヨウ</t>
    </rPh>
    <rPh sb="84" eb="86">
      <t>セッチ</t>
    </rPh>
    <phoneticPr fontId="5"/>
  </si>
  <si>
    <t>身分に基づく在留資格の外国人等を対象に、日本の職場におけるコミュニケーション能力の向上や、我が国の労働法令、雇用慣行、労働・社会保険制度等に関する知識の習得を目的とした外国人就労・定着支援事業を実施する。</t>
    <phoneticPr fontId="5"/>
  </si>
  <si>
    <t>外国人求職者の相談の拠点として、外国人雇用サービスセンター及び外国人雇用サービスコーナーは広く認知されており、十分に活用されている。</t>
    <phoneticPr fontId="5"/>
  </si>
  <si>
    <t>①東京、名古屋、大阪、福岡に外国人雇用サービスセンターを設置するとともに、外国人求職者の多い公共職業安定所に通訳員や専門の職業相談員を配置した外国人雇用サービスコーナーを設置し、我が国での就労を希望する留学生、専門的・技術的分野の外国人や日系人等の定住外国人に対し、専門的な職業相談・紹介等を行う。
②身分に基づく在留資格の外国人等を対象に、日本の職場におけるコミュニケーション能力の向上や、我が国の労働法令、雇用慣行、労働・社会保険制度等に関する知識の習得を目的とした外国人就労・定着支援事業を実施する。
③日系人の適正な就労を図るため、南米最大の日系人居住地であるブラジル・サンパウロの現地法人を通じて、来日前の日系人に対する情報提供等を実施する。</t>
    <rPh sb="71" eb="74">
      <t>ガイコクジン</t>
    </rPh>
    <rPh sb="74" eb="76">
      <t>コヨウ</t>
    </rPh>
    <rPh sb="85" eb="87">
      <t>セッチ</t>
    </rPh>
    <phoneticPr fontId="5"/>
  </si>
  <si>
    <t>令和３年度においては、新型コロナウイルス感染症の影響により、外国人就労・定着支援事業における受講者数及び外国人雇用サービスコーナー等を利用した外国人求職者の就職率がともに目標を下回った。令和４年度も、新型コロナウイルス感染症の影響が懸念されるが、①外国人就労・定着支援事業については、受託者と連携し、必要な感染防止策等を講じつつ、継続的な事業実施を図ることで受講者数を確保し、②外国人雇用サービスコーナー等については、外国人求職者の個々の状況に応じた求人の確保等に取り組むことによって、マッチング機能を高め、就職率の向上に繋げていく。令和５年度においては、ポストコロナも見据え、活動目標及び成果目標達成に向けて、必要な予算額を要求している。</t>
    <rPh sb="124" eb="127">
      <t>ガイコクジン</t>
    </rPh>
    <rPh sb="127" eb="129">
      <t>シュウロウ</t>
    </rPh>
    <rPh sb="130" eb="132">
      <t>テイチャク</t>
    </rPh>
    <rPh sb="132" eb="134">
      <t>シエン</t>
    </rPh>
    <rPh sb="134" eb="136">
      <t>ジギョウ</t>
    </rPh>
    <rPh sb="189" eb="191">
      <t>ガイコク</t>
    </rPh>
    <rPh sb="191" eb="192">
      <t>ニン</t>
    </rPh>
    <rPh sb="192" eb="194">
      <t>コヨウ</t>
    </rPh>
    <rPh sb="202" eb="203">
      <t>トウ</t>
    </rPh>
    <phoneticPr fontId="5"/>
  </si>
  <si>
    <t>外国人就労・定着支援研修受講者数</t>
    <rPh sb="10" eb="12">
      <t>ケンシュウ</t>
    </rPh>
    <phoneticPr fontId="5"/>
  </si>
  <si>
    <t>外国人就労・定着支援研修受講者の満足度
（「満足」「やや満足」の回答数／研修修了後アンケートの回答総数）</t>
    <rPh sb="10" eb="12">
      <t>ケンシュウ</t>
    </rPh>
    <phoneticPr fontId="5"/>
  </si>
  <si>
    <t>相談件数１件当たりの経費（執行額/相談件数）は、例年と概ね同水準で推移しており妥当である。また、外国人就労・支援研修受講者１人当たりの経費（執行額/研修受講者）については、新型コロナウイルス感染症の影響による受講者数減少のため、令和元年度に比べると増加しているが、令和２年度に比べると受講者数も増加し、当該１人当たり経費も減少している傾向を踏まえると、妥当である。</t>
    <rPh sb="0" eb="2">
      <t>ソウダン</t>
    </rPh>
    <rPh sb="2" eb="4">
      <t>ケンスウ</t>
    </rPh>
    <rPh sb="5" eb="6">
      <t>ケン</t>
    </rPh>
    <rPh sb="6" eb="7">
      <t>ア</t>
    </rPh>
    <rPh sb="10" eb="12">
      <t>ケイヒ</t>
    </rPh>
    <rPh sb="13" eb="15">
      <t>シッコウ</t>
    </rPh>
    <rPh sb="15" eb="16">
      <t>ガク</t>
    </rPh>
    <rPh sb="17" eb="19">
      <t>ソウダン</t>
    </rPh>
    <rPh sb="19" eb="21">
      <t>ケンスウ</t>
    </rPh>
    <rPh sb="24" eb="26">
      <t>レイネン</t>
    </rPh>
    <rPh sb="29" eb="32">
      <t>ドウスイジュン</t>
    </rPh>
    <rPh sb="33" eb="35">
      <t>スイイ</t>
    </rPh>
    <rPh sb="39" eb="41">
      <t>ダトウ</t>
    </rPh>
    <rPh sb="48" eb="51">
      <t>ガイコクジン</t>
    </rPh>
    <rPh sb="51" eb="53">
      <t>シュウロウ</t>
    </rPh>
    <rPh sb="54" eb="56">
      <t>シエン</t>
    </rPh>
    <rPh sb="56" eb="58">
      <t>ケンシュウ</t>
    </rPh>
    <rPh sb="58" eb="61">
      <t>ジュコウシャ</t>
    </rPh>
    <rPh sb="67" eb="69">
      <t>ケイヒ</t>
    </rPh>
    <rPh sb="70" eb="72">
      <t>シッコウ</t>
    </rPh>
    <rPh sb="72" eb="73">
      <t>ガク</t>
    </rPh>
    <rPh sb="74" eb="76">
      <t>ケンシュウ</t>
    </rPh>
    <rPh sb="76" eb="79">
      <t>ジュコウシャ</t>
    </rPh>
    <rPh sb="114" eb="116">
      <t>レイワ</t>
    </rPh>
    <rPh sb="116" eb="119">
      <t>ガンネンド</t>
    </rPh>
    <rPh sb="120" eb="121">
      <t>クラ</t>
    </rPh>
    <rPh sb="124" eb="126">
      <t>ゾウカ</t>
    </rPh>
    <rPh sb="132" eb="134">
      <t>レイワ</t>
    </rPh>
    <rPh sb="135" eb="137">
      <t>ネンド</t>
    </rPh>
    <rPh sb="138" eb="139">
      <t>クラ</t>
    </rPh>
    <rPh sb="142" eb="145">
      <t>ジュコウシャ</t>
    </rPh>
    <rPh sb="145" eb="146">
      <t>スウ</t>
    </rPh>
    <rPh sb="147" eb="149">
      <t>ゾウカ</t>
    </rPh>
    <rPh sb="151" eb="153">
      <t>トウガイ</t>
    </rPh>
    <rPh sb="155" eb="156">
      <t>ア</t>
    </rPh>
    <rPh sb="158" eb="160">
      <t>ケイヒ</t>
    </rPh>
    <rPh sb="161" eb="163">
      <t>ゲンショウ</t>
    </rPh>
    <rPh sb="167" eb="169">
      <t>ケイコウ</t>
    </rPh>
    <rPh sb="170" eb="171">
      <t>フ</t>
    </rPh>
    <rPh sb="176" eb="178">
      <t>ダトウ</t>
    </rPh>
    <phoneticPr fontId="5"/>
  </si>
  <si>
    <t>外国人就労・定着支援研修受講者数は、新型コロナウイルス感染症の影響により、当初計画していた集合型研修コースの中止等が重なり、当初見込みを下回った。一方で、外国人雇用サービスコーナー等の職業相談件数は、当初見込を上回った。</t>
    <rPh sb="10" eb="12">
      <t>ケンシュウ</t>
    </rPh>
    <rPh sb="18" eb="20">
      <t>シンガタ</t>
    </rPh>
    <rPh sb="27" eb="30">
      <t>カンセンショウ</t>
    </rPh>
    <rPh sb="31" eb="33">
      <t>エイキョウ</t>
    </rPh>
    <rPh sb="62" eb="64">
      <t>トウショ</t>
    </rPh>
    <rPh sb="73" eb="75">
      <t>イッポウ</t>
    </rPh>
    <phoneticPr fontId="5"/>
  </si>
  <si>
    <t>高齢者等雇用安定促進事業委託費（雇用勘定）</t>
    <rPh sb="16" eb="18">
      <t>コヨウ</t>
    </rPh>
    <rPh sb="18" eb="20">
      <t>カンジョウ</t>
    </rPh>
    <phoneticPr fontId="5"/>
  </si>
  <si>
    <t>労働保険業務庁費（雇用勘定）</t>
    <phoneticPr fontId="5"/>
  </si>
  <si>
    <t>庁費（雇用勘定）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</si>
</sst>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156882</xdr:colOff>
      <xdr:row>274</xdr:row>
      <xdr:rowOff>315445</xdr:rowOff>
    </xdr:from>
    <xdr:to>
      <xdr:col>31</xdr:col>
      <xdr:colOff>156883</xdr:colOff>
      <xdr:row>276</xdr:row>
      <xdr:rowOff>134471</xdr:rowOff>
    </xdr:to>
    <xdr:cxnSp macro="">
      <xdr:nvCxnSpPr>
        <xdr:cNvPr id="50" name="直線矢印コネクタ 49"/>
        <xdr:cNvCxnSpPr/>
      </xdr:nvCxnSpPr>
      <xdr:spPr>
        <a:xfrm flipH="1">
          <a:off x="6409764" y="44645916"/>
          <a:ext cx="1" cy="2672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179292</xdr:colOff>
      <xdr:row>274</xdr:row>
      <xdr:rowOff>313064</xdr:rowOff>
    </xdr:from>
    <xdr:to>
      <xdr:col>12</xdr:col>
      <xdr:colOff>183774</xdr:colOff>
      <xdr:row>276</xdr:row>
      <xdr:rowOff>112060</xdr:rowOff>
    </xdr:to>
    <xdr:cxnSp macro="">
      <xdr:nvCxnSpPr>
        <xdr:cNvPr id="9" name="直線矢印コネクタ 8"/>
        <xdr:cNvCxnSpPr/>
      </xdr:nvCxnSpPr>
      <xdr:spPr>
        <a:xfrm flipH="1">
          <a:off x="2599763" y="44643535"/>
          <a:ext cx="4482" cy="2472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15129</xdr:colOff>
      <xdr:row>274</xdr:row>
      <xdr:rowOff>330572</xdr:rowOff>
    </xdr:from>
    <xdr:to>
      <xdr:col>22</xdr:col>
      <xdr:colOff>15129</xdr:colOff>
      <xdr:row>276</xdr:row>
      <xdr:rowOff>102534</xdr:rowOff>
    </xdr:to>
    <xdr:cxnSp macro="">
      <xdr:nvCxnSpPr>
        <xdr:cNvPr id="10" name="直線矢印コネクタ 9"/>
        <xdr:cNvCxnSpPr/>
      </xdr:nvCxnSpPr>
      <xdr:spPr>
        <a:xfrm>
          <a:off x="4452658" y="44661043"/>
          <a:ext cx="0" cy="2201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197224</xdr:colOff>
      <xdr:row>269</xdr:row>
      <xdr:rowOff>54158</xdr:rowOff>
    </xdr:from>
    <xdr:to>
      <xdr:col>49</xdr:col>
      <xdr:colOff>195730</xdr:colOff>
      <xdr:row>287</xdr:row>
      <xdr:rowOff>511730</xdr:rowOff>
    </xdr:to>
    <xdr:grpSp>
      <xdr:nvGrpSpPr>
        <xdr:cNvPr id="48" name="グループ化 47"/>
        <xdr:cNvGrpSpPr/>
      </xdr:nvGrpSpPr>
      <xdr:grpSpPr>
        <a:xfrm>
          <a:off x="1421867" y="44808051"/>
          <a:ext cx="8775113" cy="6172572"/>
          <a:chOff x="1597958" y="43877752"/>
          <a:chExt cx="8686800" cy="7338286"/>
        </a:xfrm>
      </xdr:grpSpPr>
      <xdr:sp macro="" textlink="">
        <xdr:nvSpPr>
          <xdr:cNvPr id="12" name="正方形/長方形 11"/>
          <xdr:cNvSpPr/>
        </xdr:nvSpPr>
        <xdr:spPr>
          <a:xfrm>
            <a:off x="1597958" y="43877752"/>
            <a:ext cx="8686800" cy="17468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　</a:t>
            </a:r>
            <a:r>
              <a:rPr kumimoji="1" lang="en-US" altLang="ja-JP" sz="1050">
                <a:solidFill>
                  <a:sysClr val="windowText" lastClr="000000"/>
                </a:solidFill>
              </a:rPr>
              <a:t>【</a:t>
            </a:r>
            <a:r>
              <a:rPr kumimoji="1" lang="ja-JP" altLang="en-US" sz="1050">
                <a:solidFill>
                  <a:sysClr val="windowText" lastClr="000000"/>
                </a:solidFill>
              </a:rPr>
              <a:t>国</a:t>
            </a:r>
            <a:r>
              <a:rPr kumimoji="1" lang="en-US" altLang="ja-JP" sz="1050">
                <a:solidFill>
                  <a:sysClr val="windowText" lastClr="000000"/>
                </a:solidFill>
              </a:rPr>
              <a:t>】</a:t>
            </a:r>
            <a:endParaRPr kumimoji="1" lang="ja-JP" altLang="en-US" sz="1050">
              <a:solidFill>
                <a:sysClr val="windowText" lastClr="000000"/>
              </a:solidFill>
            </a:endParaRPr>
          </a:p>
        </xdr:txBody>
      </xdr:sp>
      <xdr:grpSp>
        <xdr:nvGrpSpPr>
          <xdr:cNvPr id="47" name="グループ化 46"/>
          <xdr:cNvGrpSpPr/>
        </xdr:nvGrpSpPr>
        <xdr:grpSpPr>
          <a:xfrm>
            <a:off x="1687504" y="44008229"/>
            <a:ext cx="8517891" cy="7207809"/>
            <a:chOff x="1653886" y="44153905"/>
            <a:chExt cx="8517891" cy="7207809"/>
          </a:xfrm>
        </xdr:grpSpPr>
        <xdr:sp macro="" textlink="">
          <xdr:nvSpPr>
            <xdr:cNvPr id="13" name="正方形/長方形 12"/>
            <xdr:cNvSpPr/>
          </xdr:nvSpPr>
          <xdr:spPr>
            <a:xfrm>
              <a:off x="1778933" y="44263000"/>
              <a:ext cx="1694890" cy="12309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厚生労働省</a:t>
              </a:r>
              <a:endParaRPr kumimoji="1" lang="en-US" altLang="ja-JP"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606.5</a:t>
              </a:r>
              <a:r>
                <a:rPr kumimoji="1" lang="ja-JP" altLang="en-US" sz="1050">
                  <a:solidFill>
                    <a:sysClr val="windowText" lastClr="000000"/>
                  </a:solidFill>
                </a:rPr>
                <a:t>百万円</a:t>
              </a: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本省事務費</a:t>
              </a:r>
              <a:r>
                <a:rPr kumimoji="1" lang="en-US" altLang="ja-JP" sz="1050">
                  <a:solidFill>
                    <a:sysClr val="windowText" lastClr="000000"/>
                  </a:solidFill>
                </a:rPr>
                <a:t>8.7</a:t>
              </a:r>
              <a:r>
                <a:rPr kumimoji="1" lang="ja-JP" altLang="en-US" sz="1050">
                  <a:solidFill>
                    <a:sysClr val="windowText" lastClr="000000"/>
                  </a:solidFill>
                </a:rPr>
                <a:t>百万円</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14" name="テキスト ボックス 13"/>
            <xdr:cNvSpPr txBox="1"/>
          </xdr:nvSpPr>
          <xdr:spPr>
            <a:xfrm>
              <a:off x="3495445" y="44338669"/>
              <a:ext cx="847725" cy="31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予算示達</a:t>
              </a:r>
            </a:p>
          </xdr:txBody>
        </xdr:sp>
        <xdr:sp macro="" textlink="">
          <xdr:nvSpPr>
            <xdr:cNvPr id="15" name="正方形/長方形 14"/>
            <xdr:cNvSpPr/>
          </xdr:nvSpPr>
          <xdr:spPr>
            <a:xfrm>
              <a:off x="4430691" y="44307416"/>
              <a:ext cx="1871942" cy="106220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Ａ　都道府県労働局</a:t>
              </a:r>
              <a:endParaRPr kumimoji="1" lang="en-US" altLang="ja-JP" sz="1050">
                <a:solidFill>
                  <a:sysClr val="windowText" lastClr="000000"/>
                </a:solidFill>
              </a:endParaRPr>
            </a:p>
            <a:p>
              <a:pPr algn="ctr"/>
              <a:r>
                <a:rPr kumimoji="1" lang="ja-JP" altLang="en-US" sz="1050">
                  <a:solidFill>
                    <a:sysClr val="windowText" lastClr="000000"/>
                  </a:solidFill>
                </a:rPr>
                <a:t>①   　　４都府県</a:t>
              </a:r>
              <a:endParaRPr kumimoji="1" lang="en-US" altLang="ja-JP" sz="1050">
                <a:solidFill>
                  <a:sysClr val="windowText" lastClr="000000"/>
                </a:solidFill>
              </a:endParaRPr>
            </a:p>
            <a:p>
              <a:pPr algn="ctr"/>
              <a:r>
                <a:rPr kumimoji="1" lang="ja-JP" altLang="en-US" sz="1050">
                  <a:solidFill>
                    <a:sysClr val="windowText" lastClr="000000"/>
                  </a:solidFill>
                </a:rPr>
                <a:t>②　</a:t>
              </a:r>
              <a:r>
                <a:rPr kumimoji="1" lang="en-US" altLang="ja-JP" sz="1050">
                  <a:solidFill>
                    <a:sysClr val="windowText" lastClr="000000"/>
                  </a:solidFill>
                </a:rPr>
                <a:t>47</a:t>
              </a:r>
              <a:r>
                <a:rPr kumimoji="1" lang="ja-JP" altLang="en-US" sz="1050">
                  <a:solidFill>
                    <a:sysClr val="windowText" lastClr="000000"/>
                  </a:solidFill>
                </a:rPr>
                <a:t>都道府県 </a:t>
              </a:r>
              <a:endParaRPr kumimoji="1" lang="en-US" altLang="ja-JP"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1,564.8</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16" name="大かっこ 15"/>
            <xdr:cNvSpPr/>
          </xdr:nvSpPr>
          <xdr:spPr>
            <a:xfrm>
              <a:off x="6415223" y="44153905"/>
              <a:ext cx="3756554" cy="150450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solidFill>
                    <a:sysClr val="windowText" lastClr="000000"/>
                  </a:solidFill>
                </a:rPr>
                <a:t>①　留学生及び専門的・技術的分野の外国人に対して、職業相談・雇用管理指導及び援助等を行う機関として、外国人雇用サービスセンターを設置。</a:t>
              </a:r>
              <a:endParaRPr kumimoji="1" lang="en-US" altLang="ja-JP" sz="1050">
                <a:solidFill>
                  <a:sysClr val="windowText" lastClr="000000"/>
                </a:solidFill>
              </a:endParaRPr>
            </a:p>
            <a:p>
              <a:pPr algn="l"/>
              <a:r>
                <a:rPr kumimoji="1" lang="ja-JP" altLang="en-US" sz="1050">
                  <a:solidFill>
                    <a:sysClr val="windowText" lastClr="000000"/>
                  </a:solidFill>
                </a:rPr>
                <a:t>②　外国人求職者等に対応するため、外国人の多い公共職業安定所に外国人雇用サービスコーナーを設置。</a:t>
              </a:r>
            </a:p>
          </xdr:txBody>
        </xdr:sp>
        <xdr:cxnSp macro="">
          <xdr:nvCxnSpPr>
            <xdr:cNvPr id="17" name="直線矢印コネクタ 16"/>
            <xdr:cNvCxnSpPr/>
          </xdr:nvCxnSpPr>
          <xdr:spPr>
            <a:xfrm>
              <a:off x="3520997" y="44928669"/>
              <a:ext cx="88344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a:xfrm>
              <a:off x="1952113" y="46327387"/>
              <a:ext cx="1589410" cy="4476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委託</a:t>
              </a: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随意契約（その他）</a:t>
              </a:r>
              <a:r>
                <a:rPr kumimoji="1" lang="en-US" altLang="ja-JP" sz="1050">
                  <a:solidFill>
                    <a:sysClr val="windowText" lastClr="000000"/>
                  </a:solidFill>
                </a:rPr>
                <a:t>】</a:t>
              </a:r>
            </a:p>
          </xdr:txBody>
        </xdr:sp>
        <xdr:sp macro="" textlink="">
          <xdr:nvSpPr>
            <xdr:cNvPr id="19" name="正方形/長方形 18"/>
            <xdr:cNvSpPr/>
          </xdr:nvSpPr>
          <xdr:spPr>
            <a:xfrm>
              <a:off x="1841738" y="46894720"/>
              <a:ext cx="1670656" cy="1038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Ｂ　（公財）海外</a:t>
              </a:r>
              <a:endParaRPr kumimoji="1" lang="en-US" altLang="ja-JP" sz="1050">
                <a:solidFill>
                  <a:sysClr val="windowText" lastClr="000000"/>
                </a:solidFill>
              </a:endParaRPr>
            </a:p>
            <a:p>
              <a:pPr algn="ctr"/>
              <a:r>
                <a:rPr kumimoji="1" lang="ja-JP" altLang="en-US" sz="1050">
                  <a:solidFill>
                    <a:sysClr val="windowText" lastClr="000000"/>
                  </a:solidFill>
                </a:rPr>
                <a:t>日系人協会</a:t>
              </a:r>
              <a:endParaRPr kumimoji="1" lang="en-US" altLang="ja-JP" sz="1050">
                <a:solidFill>
                  <a:sysClr val="windowText" lastClr="000000"/>
                </a:solidFill>
              </a:endParaRPr>
            </a:p>
            <a:p>
              <a:pPr algn="ctr"/>
              <a:r>
                <a:rPr kumimoji="1" lang="en-US" altLang="ja-JP" sz="1050">
                  <a:solidFill>
                    <a:sysClr val="windowText" lastClr="000000"/>
                  </a:solidFill>
                </a:rPr>
                <a:t>36.4</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20" name="大かっこ 19"/>
            <xdr:cNvSpPr/>
          </xdr:nvSpPr>
          <xdr:spPr>
            <a:xfrm>
              <a:off x="1653886" y="48054950"/>
              <a:ext cx="1863531" cy="154999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solidFill>
                    <a:sysClr val="windowText" lastClr="000000"/>
                  </a:solidFill>
                </a:rPr>
                <a:t>日本国内における（社）国外就労者情報援護センターへの後方支援の実施（求人情報・雇用情勢等の情報提供、専門家の派遣）</a:t>
              </a:r>
            </a:p>
          </xdr:txBody>
        </xdr:sp>
        <xdr:sp macro="" textlink="">
          <xdr:nvSpPr>
            <xdr:cNvPr id="21" name="正方形/長方形 20"/>
            <xdr:cNvSpPr/>
          </xdr:nvSpPr>
          <xdr:spPr>
            <a:xfrm>
              <a:off x="3721510" y="47014516"/>
              <a:ext cx="1783274" cy="8636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Ｄ　（一財）日本</a:t>
              </a:r>
              <a:endParaRPr kumimoji="1" lang="en-US" altLang="ja-JP" sz="1050">
                <a:solidFill>
                  <a:sysClr val="windowText" lastClr="000000"/>
                </a:solidFill>
              </a:endParaRPr>
            </a:p>
            <a:p>
              <a:pPr algn="ctr"/>
              <a:r>
                <a:rPr kumimoji="1" lang="ja-JP" altLang="en-US" sz="1050">
                  <a:solidFill>
                    <a:sysClr val="windowText" lastClr="000000"/>
                  </a:solidFill>
                </a:rPr>
                <a:t>国際協力センター</a:t>
              </a:r>
              <a:endParaRPr kumimoji="1" lang="en-US" altLang="ja-JP" sz="1050">
                <a:solidFill>
                  <a:sysClr val="windowText" lastClr="000000"/>
                </a:solidFill>
              </a:endParaRPr>
            </a:p>
            <a:p>
              <a:pPr algn="ctr"/>
              <a:r>
                <a:rPr kumimoji="1" lang="en-US" altLang="ja-JP" sz="1050">
                  <a:solidFill>
                    <a:sysClr val="windowText" lastClr="000000"/>
                  </a:solidFill>
                </a:rPr>
                <a:t>550</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22" name="大かっこ 21"/>
            <xdr:cNvSpPr/>
          </xdr:nvSpPr>
          <xdr:spPr>
            <a:xfrm>
              <a:off x="3622292" y="48021661"/>
              <a:ext cx="2008742" cy="184812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solidFill>
                    <a:sysClr val="windowText" lastClr="000000"/>
                  </a:solidFill>
                </a:rPr>
                <a:t>身分に基づく在留資格の外国人を対象に、日本の職場におけるコミュニケーション能力の向上、日本の労働法令、雇用慣行、労働・社会保険制度等に関する研修の実施</a:t>
              </a:r>
            </a:p>
          </xdr:txBody>
        </xdr:sp>
        <xdr:sp macro="" textlink="">
          <xdr:nvSpPr>
            <xdr:cNvPr id="26" name="正方形/長方形 25"/>
            <xdr:cNvSpPr/>
          </xdr:nvSpPr>
          <xdr:spPr>
            <a:xfrm>
              <a:off x="1791175" y="50268016"/>
              <a:ext cx="1742378" cy="9736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Ｃ　（社）国外就労者</a:t>
              </a:r>
              <a:endParaRPr kumimoji="1" lang="en-US" altLang="ja-JP" sz="1050">
                <a:solidFill>
                  <a:sysClr val="windowText" lastClr="000000"/>
                </a:solidFill>
              </a:endParaRPr>
            </a:p>
            <a:p>
              <a:pPr algn="ctr"/>
              <a:r>
                <a:rPr kumimoji="1" lang="ja-JP" altLang="en-US" sz="1050">
                  <a:solidFill>
                    <a:sysClr val="windowText" lastClr="000000"/>
                  </a:solidFill>
                </a:rPr>
                <a:t>情報援護センター</a:t>
              </a:r>
              <a:endParaRPr kumimoji="1" lang="en-US" altLang="ja-JP" sz="1050">
                <a:solidFill>
                  <a:sysClr val="windowText" lastClr="000000"/>
                </a:solidFill>
              </a:endParaRPr>
            </a:p>
            <a:p>
              <a:pPr algn="ctr"/>
              <a:r>
                <a:rPr kumimoji="1" lang="ja-JP" altLang="en-US" sz="1050">
                  <a:solidFill>
                    <a:sysClr val="windowText" lastClr="000000"/>
                  </a:solidFill>
                </a:rPr>
                <a:t>（ブラジル連邦共和国）</a:t>
              </a:r>
              <a:endParaRPr kumimoji="1" lang="en-US" altLang="ja-JP" sz="1050">
                <a:solidFill>
                  <a:sysClr val="windowText" lastClr="000000"/>
                </a:solidFill>
              </a:endParaRPr>
            </a:p>
            <a:p>
              <a:pPr algn="ctr"/>
              <a:r>
                <a:rPr kumimoji="1" lang="en-US" altLang="ja-JP" sz="1050">
                  <a:solidFill>
                    <a:sysClr val="windowText" lastClr="000000"/>
                  </a:solidFill>
                </a:rPr>
                <a:t>16.8</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27" name="正方形/長方形 26"/>
            <xdr:cNvSpPr/>
          </xdr:nvSpPr>
          <xdr:spPr>
            <a:xfrm>
              <a:off x="1865106" y="49734353"/>
              <a:ext cx="1568821" cy="52051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mn-ea"/>
                  <a:ea typeface="+mn-ea"/>
                </a:rPr>
                <a:t>一部再委託</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随意契約（その他）</a:t>
              </a:r>
              <a:r>
                <a:rPr kumimoji="1" lang="en-US" altLang="ja-JP" sz="1050">
                  <a:solidFill>
                    <a:sysClr val="windowText" lastClr="000000"/>
                  </a:solidFill>
                  <a:latin typeface="+mn-ea"/>
                  <a:ea typeface="+mn-ea"/>
                </a:rPr>
                <a:t>】</a:t>
              </a:r>
            </a:p>
          </xdr:txBody>
        </xdr:sp>
        <xdr:sp macro="" textlink="">
          <xdr:nvSpPr>
            <xdr:cNvPr id="28" name="正方形/長方形 27"/>
            <xdr:cNvSpPr/>
          </xdr:nvSpPr>
          <xdr:spPr>
            <a:xfrm>
              <a:off x="7626526" y="46995127"/>
              <a:ext cx="1984983" cy="8744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Ｆ　ランゲージワン（株）</a:t>
              </a:r>
              <a:endParaRPr kumimoji="1" lang="en-US" altLang="ja-JP" sz="1050">
                <a:solidFill>
                  <a:sysClr val="windowText" lastClr="000000"/>
                </a:solidFill>
              </a:endParaRPr>
            </a:p>
            <a:p>
              <a:pPr algn="ctr"/>
              <a:r>
                <a:rPr kumimoji="1" lang="en-US" altLang="ja-JP" sz="1050">
                  <a:solidFill>
                    <a:sysClr val="windowText" lastClr="000000"/>
                  </a:solidFill>
                </a:rPr>
                <a:t>4.8</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32" name="正方形/長方形 31"/>
            <xdr:cNvSpPr/>
          </xdr:nvSpPr>
          <xdr:spPr>
            <a:xfrm>
              <a:off x="3673233" y="46320161"/>
              <a:ext cx="1859334" cy="66114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委託</a:t>
              </a: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一般競争入札（最低価格）</a:t>
              </a:r>
              <a:r>
                <a:rPr kumimoji="1" lang="en-US" altLang="ja-JP" sz="1050">
                  <a:solidFill>
                    <a:sysClr val="windowText" lastClr="000000"/>
                  </a:solidFill>
                </a:rPr>
                <a:t>】</a:t>
              </a:r>
            </a:p>
          </xdr:txBody>
        </xdr:sp>
        <xdr:sp macro="" textlink="">
          <xdr:nvSpPr>
            <xdr:cNvPr id="33" name="正方形/長方形 32"/>
            <xdr:cNvSpPr/>
          </xdr:nvSpPr>
          <xdr:spPr>
            <a:xfrm>
              <a:off x="7580014" y="46347776"/>
              <a:ext cx="2233350" cy="483393"/>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委託</a:t>
              </a: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一般競争入札（最低価格）</a:t>
              </a:r>
              <a:r>
                <a:rPr kumimoji="1" lang="en-US" altLang="ja-JP" sz="1050">
                  <a:solidFill>
                    <a:sysClr val="windowText" lastClr="000000"/>
                  </a:solidFill>
                </a:rPr>
                <a:t>】</a:t>
              </a:r>
            </a:p>
          </xdr:txBody>
        </xdr:sp>
        <xdr:sp macro="" textlink="">
          <xdr:nvSpPr>
            <xdr:cNvPr id="38" name="大かっこ 37"/>
            <xdr:cNvSpPr/>
          </xdr:nvSpPr>
          <xdr:spPr>
            <a:xfrm>
              <a:off x="7757059" y="48212987"/>
              <a:ext cx="1953045" cy="131599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solidFill>
                    <a:sysClr val="windowText" lastClr="000000"/>
                  </a:solidFill>
                </a:rPr>
                <a:t>13</a:t>
              </a:r>
              <a:r>
                <a:rPr kumimoji="1" lang="ja-JP" altLang="en-US" sz="1050">
                  <a:solidFill>
                    <a:sysClr val="windowText" lastClr="000000"/>
                  </a:solidFill>
                </a:rPr>
                <a:t>ヶ国語の電話通訳・翻訳を行う多言語コンタクトセンターの設置・運営</a:t>
              </a:r>
            </a:p>
          </xdr:txBody>
        </xdr:sp>
        <xdr:sp macro="" textlink="">
          <xdr:nvSpPr>
            <xdr:cNvPr id="39" name="正方形/長方形 38"/>
            <xdr:cNvSpPr/>
          </xdr:nvSpPr>
          <xdr:spPr>
            <a:xfrm>
              <a:off x="7840977" y="50052814"/>
              <a:ext cx="1714500" cy="55272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mn-ea"/>
                  <a:ea typeface="+mn-ea"/>
                </a:rPr>
                <a:t>一部再委託</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随意契約（その他）</a:t>
              </a:r>
              <a:r>
                <a:rPr kumimoji="1" lang="en-US" altLang="ja-JP" sz="1050">
                  <a:solidFill>
                    <a:sysClr val="windowText" lastClr="000000"/>
                  </a:solidFill>
                  <a:latin typeface="+mn-ea"/>
                  <a:ea typeface="+mn-ea"/>
                </a:rPr>
                <a:t>】</a:t>
              </a:r>
            </a:p>
          </xdr:txBody>
        </xdr:sp>
        <xdr:sp macro="" textlink="">
          <xdr:nvSpPr>
            <xdr:cNvPr id="40" name="正方形/長方形 39"/>
            <xdr:cNvSpPr/>
          </xdr:nvSpPr>
          <xdr:spPr>
            <a:xfrm>
              <a:off x="7757271" y="50538095"/>
              <a:ext cx="1823757" cy="82361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Ｇ　（株）ビーボーン</a:t>
              </a:r>
              <a:endParaRPr kumimoji="1" lang="en-US" altLang="ja-JP" sz="1050">
                <a:solidFill>
                  <a:sysClr val="windowText" lastClr="000000"/>
                </a:solidFill>
              </a:endParaRPr>
            </a:p>
            <a:p>
              <a:pPr algn="ctr"/>
              <a:r>
                <a:rPr kumimoji="1" lang="en-US" altLang="ja-JP" sz="1050">
                  <a:solidFill>
                    <a:sysClr val="windowText" lastClr="000000"/>
                  </a:solidFill>
                </a:rPr>
                <a:t>1.1</a:t>
              </a:r>
              <a:r>
                <a:rPr kumimoji="1" lang="ja-JP" altLang="en-US" sz="1050">
                  <a:solidFill>
                    <a:sysClr val="windowText" lastClr="000000"/>
                  </a:solidFill>
                </a:rPr>
                <a:t>百万円</a:t>
              </a:r>
              <a:endParaRPr kumimoji="1" lang="en-US" altLang="ja-JP" sz="1050">
                <a:solidFill>
                  <a:sysClr val="windowText" lastClr="000000"/>
                </a:solidFill>
              </a:endParaRPr>
            </a:p>
          </xdr:txBody>
        </xdr:sp>
        <xdr:cxnSp macro="">
          <xdr:nvCxnSpPr>
            <xdr:cNvPr id="44" name="直線矢印コネクタ 43"/>
            <xdr:cNvCxnSpPr/>
          </xdr:nvCxnSpPr>
          <xdr:spPr>
            <a:xfrm flipH="1">
              <a:off x="8712339" y="49613379"/>
              <a:ext cx="4625" cy="3896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a:xfrm>
              <a:off x="2698823" y="49452123"/>
              <a:ext cx="6722" cy="3237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7</xdr:col>
      <xdr:colOff>89647</xdr:colOff>
      <xdr:row>287</xdr:row>
      <xdr:rowOff>422088</xdr:rowOff>
    </xdr:from>
    <xdr:to>
      <xdr:col>17</xdr:col>
      <xdr:colOff>171824</xdr:colOff>
      <xdr:row>288</xdr:row>
      <xdr:rowOff>313765</xdr:rowOff>
    </xdr:to>
    <xdr:sp macro="" textlink="">
      <xdr:nvSpPr>
        <xdr:cNvPr id="49" name="大かっこ 48"/>
        <xdr:cNvSpPr/>
      </xdr:nvSpPr>
      <xdr:spPr>
        <a:xfrm>
          <a:off x="1397000" y="49376853"/>
          <a:ext cx="1949824" cy="55655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solidFill>
                <a:schemeClr val="tx1"/>
              </a:solidFill>
            </a:rPr>
            <a:t>日本で就労を希望する日系人等に対する職業相談等</a:t>
          </a:r>
        </a:p>
      </xdr:txBody>
    </xdr:sp>
    <xdr:clientData/>
  </xdr:twoCellAnchor>
  <xdr:twoCellAnchor>
    <xdr:from>
      <xdr:col>37</xdr:col>
      <xdr:colOff>41511</xdr:colOff>
      <xdr:row>287</xdr:row>
      <xdr:rowOff>642519</xdr:rowOff>
    </xdr:from>
    <xdr:to>
      <xdr:col>48</xdr:col>
      <xdr:colOff>37353</xdr:colOff>
      <xdr:row>289</xdr:row>
      <xdr:rowOff>14941</xdr:rowOff>
    </xdr:to>
    <xdr:sp macro="" textlink="">
      <xdr:nvSpPr>
        <xdr:cNvPr id="51" name="大かっこ 50"/>
        <xdr:cNvSpPr/>
      </xdr:nvSpPr>
      <xdr:spPr>
        <a:xfrm>
          <a:off x="6951805" y="49597284"/>
          <a:ext cx="2050254" cy="403363"/>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solidFill>
                <a:schemeClr val="tx1"/>
              </a:solidFill>
            </a:rPr>
            <a:t>3</a:t>
          </a:r>
          <a:r>
            <a:rPr kumimoji="1" lang="ja-JP" altLang="en-US" sz="1050">
              <a:solidFill>
                <a:schemeClr val="tx1"/>
              </a:solidFill>
            </a:rPr>
            <a:t>ヶ国語の電話通訳・翻訳業務</a:t>
          </a:r>
        </a:p>
      </xdr:txBody>
    </xdr:sp>
    <xdr:clientData/>
  </xdr:twoCellAnchor>
  <xdr:twoCellAnchor>
    <xdr:from>
      <xdr:col>9</xdr:col>
      <xdr:colOff>0</xdr:colOff>
      <xdr:row>270</xdr:row>
      <xdr:rowOff>309282</xdr:rowOff>
    </xdr:from>
    <xdr:to>
      <xdr:col>15</xdr:col>
      <xdr:colOff>67236</xdr:colOff>
      <xdr:row>271</xdr:row>
      <xdr:rowOff>235325</xdr:rowOff>
    </xdr:to>
    <xdr:sp macro="" textlink="">
      <xdr:nvSpPr>
        <xdr:cNvPr id="54" name="正方形/長方形 53"/>
        <xdr:cNvSpPr/>
      </xdr:nvSpPr>
      <xdr:spPr>
        <a:xfrm>
          <a:off x="1815353" y="47463635"/>
          <a:ext cx="1277471" cy="273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精査中</a:t>
          </a:r>
        </a:p>
      </xdr:txBody>
    </xdr:sp>
    <xdr:clientData/>
  </xdr:twoCellAnchor>
  <xdr:twoCellAnchor>
    <xdr:from>
      <xdr:col>42</xdr:col>
      <xdr:colOff>1</xdr:colOff>
      <xdr:row>274</xdr:row>
      <xdr:rowOff>325530</xdr:rowOff>
    </xdr:from>
    <xdr:to>
      <xdr:col>42</xdr:col>
      <xdr:colOff>1</xdr:colOff>
      <xdr:row>276</xdr:row>
      <xdr:rowOff>97492</xdr:rowOff>
    </xdr:to>
    <xdr:cxnSp macro="">
      <xdr:nvCxnSpPr>
        <xdr:cNvPr id="56" name="直線矢印コネクタ 55"/>
        <xdr:cNvCxnSpPr/>
      </xdr:nvCxnSpPr>
      <xdr:spPr>
        <a:xfrm>
          <a:off x="8471648" y="44656001"/>
          <a:ext cx="0" cy="22019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179294</xdr:colOff>
      <xdr:row>278</xdr:row>
      <xdr:rowOff>114298</xdr:rowOff>
    </xdr:from>
    <xdr:to>
      <xdr:col>36</xdr:col>
      <xdr:colOff>44823</xdr:colOff>
      <xdr:row>280</xdr:row>
      <xdr:rowOff>239059</xdr:rowOff>
    </xdr:to>
    <xdr:sp macro="" textlink="">
      <xdr:nvSpPr>
        <xdr:cNvPr id="42" name="正方形/長方形 41"/>
        <xdr:cNvSpPr/>
      </xdr:nvSpPr>
      <xdr:spPr>
        <a:xfrm>
          <a:off x="5221941" y="45557886"/>
          <a:ext cx="1546411" cy="7224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Ｅ　キャリア</a:t>
          </a:r>
          <a:endParaRPr kumimoji="1" lang="en-US" altLang="ja-JP" sz="1050">
            <a:solidFill>
              <a:schemeClr val="tx1"/>
            </a:solidFill>
          </a:endParaRPr>
        </a:p>
        <a:p>
          <a:pPr algn="ctr"/>
          <a:r>
            <a:rPr kumimoji="1" lang="ja-JP" altLang="en-US" sz="1050">
              <a:solidFill>
                <a:schemeClr val="tx1"/>
              </a:solidFill>
            </a:rPr>
            <a:t>バンク（株）</a:t>
          </a:r>
          <a:endParaRPr kumimoji="1" lang="en-US" altLang="ja-JP" sz="1050">
            <a:solidFill>
              <a:schemeClr val="tx1"/>
            </a:solidFill>
          </a:endParaRPr>
        </a:p>
        <a:p>
          <a:pPr algn="ctr"/>
          <a:r>
            <a:rPr kumimoji="1" lang="en-US" altLang="ja-JP" sz="1050">
              <a:solidFill>
                <a:schemeClr val="tx1"/>
              </a:solidFill>
            </a:rPr>
            <a:t>6.6</a:t>
          </a:r>
          <a:r>
            <a:rPr kumimoji="1" lang="ja-JP" altLang="en-US" sz="1050">
              <a:solidFill>
                <a:schemeClr val="tx1"/>
              </a:solidFill>
            </a:rPr>
            <a:t>百万円</a:t>
          </a:r>
          <a:endParaRPr kumimoji="1" lang="en-US" altLang="ja-JP" sz="1050">
            <a:solidFill>
              <a:schemeClr val="tx1"/>
            </a:solidFill>
          </a:endParaRPr>
        </a:p>
      </xdr:txBody>
    </xdr:sp>
    <xdr:clientData/>
  </xdr:twoCellAnchor>
  <xdr:twoCellAnchor>
    <xdr:from>
      <xdr:col>26</xdr:col>
      <xdr:colOff>156880</xdr:colOff>
      <xdr:row>276</xdr:row>
      <xdr:rowOff>302559</xdr:rowOff>
    </xdr:from>
    <xdr:to>
      <xdr:col>37</xdr:col>
      <xdr:colOff>0</xdr:colOff>
      <xdr:row>278</xdr:row>
      <xdr:rowOff>79282</xdr:rowOff>
    </xdr:to>
    <xdr:sp macro="" textlink="">
      <xdr:nvSpPr>
        <xdr:cNvPr id="43" name="正方形/長方形 42"/>
        <xdr:cNvSpPr/>
      </xdr:nvSpPr>
      <xdr:spPr>
        <a:xfrm>
          <a:off x="5012762" y="45028971"/>
          <a:ext cx="1897532" cy="493899"/>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委託</a:t>
          </a:r>
          <a:endParaRPr kumimoji="1" lang="en-US" altLang="ja-JP" sz="1050">
            <a:solidFill>
              <a:schemeClr val="tx1"/>
            </a:solidFill>
          </a:endParaRPr>
        </a:p>
        <a:p>
          <a:pPr algn="ctr"/>
          <a:r>
            <a:rPr kumimoji="1" lang="en-US" altLang="ja-JP" sz="1050">
              <a:solidFill>
                <a:schemeClr val="tx1"/>
              </a:solidFill>
            </a:rPr>
            <a:t>【</a:t>
          </a:r>
          <a:r>
            <a:rPr kumimoji="1" lang="ja-JP" altLang="en-US" sz="1050">
              <a:solidFill>
                <a:schemeClr val="tx1"/>
              </a:solidFill>
            </a:rPr>
            <a:t>一般競争入札（最低価格）</a:t>
          </a:r>
          <a:r>
            <a:rPr kumimoji="1" lang="en-US" altLang="ja-JP" sz="1050">
              <a:solidFill>
                <a:schemeClr val="tx1"/>
              </a:solidFill>
            </a:rPr>
            <a:t>】</a:t>
          </a:r>
        </a:p>
      </xdr:txBody>
    </xdr:sp>
    <xdr:clientData/>
  </xdr:twoCellAnchor>
  <xdr:twoCellAnchor>
    <xdr:from>
      <xdr:col>27</xdr:col>
      <xdr:colOff>119529</xdr:colOff>
      <xdr:row>280</xdr:row>
      <xdr:rowOff>298825</xdr:rowOff>
    </xdr:from>
    <xdr:to>
      <xdr:col>37</xdr:col>
      <xdr:colOff>67235</xdr:colOff>
      <xdr:row>285</xdr:row>
      <xdr:rowOff>186764</xdr:rowOff>
    </xdr:to>
    <xdr:sp macro="" textlink="">
      <xdr:nvSpPr>
        <xdr:cNvPr id="46" name="大かっこ 45"/>
        <xdr:cNvSpPr/>
      </xdr:nvSpPr>
      <xdr:spPr>
        <a:xfrm>
          <a:off x="5162176" y="46340060"/>
          <a:ext cx="1815353" cy="1494116"/>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solidFill>
                <a:schemeClr val="tx1"/>
              </a:solidFill>
            </a:rPr>
            <a:t>経済団体・ハローワーク・大学等の関係機関と連携し、外国人留学生向け企業説明会等の各種就職支援メニューを実施</a:t>
          </a:r>
          <a:r>
            <a:rPr kumimoji="1" lang="en-US" altLang="ja-JP" sz="1050">
              <a:solidFill>
                <a:schemeClr val="tx1"/>
              </a:solidFill>
            </a:rPr>
            <a:t>【</a:t>
          </a:r>
          <a:r>
            <a:rPr kumimoji="1" lang="ja-JP" altLang="en-US" sz="1050">
              <a:solidFill>
                <a:schemeClr val="tx1"/>
              </a:solidFill>
            </a:rPr>
            <a:t>北海道地区のみ</a:t>
          </a:r>
          <a:r>
            <a:rPr kumimoji="1" lang="en-US" altLang="ja-JP" sz="1050">
              <a:solidFill>
                <a:schemeClr val="tx1"/>
              </a:solidFill>
            </a:rPr>
            <a:t>】</a:t>
          </a:r>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0" zoomScaleNormal="75" zoomScaleSheetLayoutView="70" zoomScalePageLayoutView="85" workbookViewId="0">
      <selection activeCell="B629" sqref="B6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2.9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361</v>
      </c>
      <c r="AJ2" s="187" t="s">
        <v>716</v>
      </c>
      <c r="AK2" s="187"/>
      <c r="AL2" s="187"/>
      <c r="AM2" s="187"/>
      <c r="AN2" s="90" t="s">
        <v>361</v>
      </c>
      <c r="AO2" s="187">
        <v>21</v>
      </c>
      <c r="AP2" s="187"/>
      <c r="AQ2" s="187"/>
      <c r="AR2" s="91" t="s">
        <v>361</v>
      </c>
      <c r="AS2" s="188">
        <v>642</v>
      </c>
      <c r="AT2" s="188"/>
      <c r="AU2" s="188"/>
      <c r="AV2" s="90" t="str">
        <f>IF(AW2="","","-")</f>
        <v>-</v>
      </c>
      <c r="AW2" s="189">
        <v>0</v>
      </c>
      <c r="AX2" s="189"/>
    </row>
    <row r="3" spans="1:50" ht="21" customHeight="1" thickBot="1" x14ac:dyDescent="0.2">
      <c r="A3" s="190" t="s">
        <v>675</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686</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687</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688</v>
      </c>
      <c r="H5" s="178"/>
      <c r="I5" s="178"/>
      <c r="J5" s="178"/>
      <c r="K5" s="178"/>
      <c r="L5" s="178"/>
      <c r="M5" s="179" t="s">
        <v>62</v>
      </c>
      <c r="N5" s="180"/>
      <c r="O5" s="180"/>
      <c r="P5" s="180"/>
      <c r="Q5" s="180"/>
      <c r="R5" s="181"/>
      <c r="S5" s="182" t="s">
        <v>689</v>
      </c>
      <c r="T5" s="178"/>
      <c r="U5" s="178"/>
      <c r="V5" s="178"/>
      <c r="W5" s="178"/>
      <c r="X5" s="183"/>
      <c r="Y5" s="184" t="s">
        <v>3</v>
      </c>
      <c r="Z5" s="185"/>
      <c r="AA5" s="185"/>
      <c r="AB5" s="185"/>
      <c r="AC5" s="185"/>
      <c r="AD5" s="186"/>
      <c r="AE5" s="209" t="s">
        <v>690</v>
      </c>
      <c r="AF5" s="209"/>
      <c r="AG5" s="209"/>
      <c r="AH5" s="209"/>
      <c r="AI5" s="209"/>
      <c r="AJ5" s="209"/>
      <c r="AK5" s="209"/>
      <c r="AL5" s="209"/>
      <c r="AM5" s="209"/>
      <c r="AN5" s="209"/>
      <c r="AO5" s="209"/>
      <c r="AP5" s="210"/>
      <c r="AQ5" s="211" t="s">
        <v>717</v>
      </c>
      <c r="AR5" s="212"/>
      <c r="AS5" s="212"/>
      <c r="AT5" s="212"/>
      <c r="AU5" s="212"/>
      <c r="AV5" s="212"/>
      <c r="AW5" s="212"/>
      <c r="AX5" s="213"/>
    </row>
    <row r="6" spans="1:50" ht="32.450000000000003" customHeight="1" x14ac:dyDescent="0.15">
      <c r="A6" s="214" t="s">
        <v>4</v>
      </c>
      <c r="B6" s="215"/>
      <c r="C6" s="215"/>
      <c r="D6" s="215"/>
      <c r="E6" s="215"/>
      <c r="F6" s="215"/>
      <c r="G6" s="216" t="str">
        <f>入力規則等!F39</f>
        <v>一般会計、労働保険特別会計雇用勘定</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283.5" customHeight="1" x14ac:dyDescent="0.15">
      <c r="A7" s="193" t="s">
        <v>20</v>
      </c>
      <c r="B7" s="194"/>
      <c r="C7" s="194"/>
      <c r="D7" s="194"/>
      <c r="E7" s="194"/>
      <c r="F7" s="195"/>
      <c r="G7" s="219" t="s">
        <v>691</v>
      </c>
      <c r="H7" s="220"/>
      <c r="I7" s="220"/>
      <c r="J7" s="220"/>
      <c r="K7" s="220"/>
      <c r="L7" s="220"/>
      <c r="M7" s="220"/>
      <c r="N7" s="220"/>
      <c r="O7" s="220"/>
      <c r="P7" s="220"/>
      <c r="Q7" s="220"/>
      <c r="R7" s="220"/>
      <c r="S7" s="220"/>
      <c r="T7" s="220"/>
      <c r="U7" s="220"/>
      <c r="V7" s="220"/>
      <c r="W7" s="220"/>
      <c r="X7" s="221"/>
      <c r="Y7" s="222" t="s">
        <v>346</v>
      </c>
      <c r="Z7" s="223"/>
      <c r="AA7" s="223"/>
      <c r="AB7" s="223"/>
      <c r="AC7" s="223"/>
      <c r="AD7" s="224"/>
      <c r="AE7" s="225" t="s">
        <v>718</v>
      </c>
      <c r="AF7" s="226"/>
      <c r="AG7" s="226"/>
      <c r="AH7" s="226"/>
      <c r="AI7" s="226"/>
      <c r="AJ7" s="226"/>
      <c r="AK7" s="226"/>
      <c r="AL7" s="226"/>
      <c r="AM7" s="226"/>
      <c r="AN7" s="226"/>
      <c r="AO7" s="226"/>
      <c r="AP7" s="226"/>
      <c r="AQ7" s="226"/>
      <c r="AR7" s="226"/>
      <c r="AS7" s="226"/>
      <c r="AT7" s="226"/>
      <c r="AU7" s="226"/>
      <c r="AV7" s="226"/>
      <c r="AW7" s="226"/>
      <c r="AX7" s="227"/>
    </row>
    <row r="8" spans="1:50" ht="41.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42.75" customHeight="1" x14ac:dyDescent="0.15">
      <c r="A9" s="204" t="s">
        <v>21</v>
      </c>
      <c r="B9" s="205"/>
      <c r="C9" s="205"/>
      <c r="D9" s="205"/>
      <c r="E9" s="205"/>
      <c r="F9" s="205"/>
      <c r="G9" s="206" t="s">
        <v>771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815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28.5"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494</v>
      </c>
      <c r="Q12" s="238"/>
      <c r="R12" s="238"/>
      <c r="S12" s="238"/>
      <c r="T12" s="238"/>
      <c r="U12" s="238"/>
      <c r="V12" s="267"/>
      <c r="W12" s="237" t="s">
        <v>646</v>
      </c>
      <c r="X12" s="238"/>
      <c r="Y12" s="238"/>
      <c r="Z12" s="238"/>
      <c r="AA12" s="238"/>
      <c r="AB12" s="238"/>
      <c r="AC12" s="267"/>
      <c r="AD12" s="237" t="s">
        <v>648</v>
      </c>
      <c r="AE12" s="238"/>
      <c r="AF12" s="238"/>
      <c r="AG12" s="238"/>
      <c r="AH12" s="238"/>
      <c r="AI12" s="238"/>
      <c r="AJ12" s="267"/>
      <c r="AK12" s="237" t="s">
        <v>666</v>
      </c>
      <c r="AL12" s="238"/>
      <c r="AM12" s="238"/>
      <c r="AN12" s="238"/>
      <c r="AO12" s="238"/>
      <c r="AP12" s="238"/>
      <c r="AQ12" s="267"/>
      <c r="AR12" s="237" t="s">
        <v>667</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2326</v>
      </c>
      <c r="Q13" s="232"/>
      <c r="R13" s="232"/>
      <c r="S13" s="232"/>
      <c r="T13" s="232"/>
      <c r="U13" s="232"/>
      <c r="V13" s="233"/>
      <c r="W13" s="231">
        <v>2357</v>
      </c>
      <c r="X13" s="232"/>
      <c r="Y13" s="232"/>
      <c r="Z13" s="232"/>
      <c r="AA13" s="232"/>
      <c r="AB13" s="232"/>
      <c r="AC13" s="233"/>
      <c r="AD13" s="231">
        <v>2357</v>
      </c>
      <c r="AE13" s="232"/>
      <c r="AF13" s="232"/>
      <c r="AG13" s="232"/>
      <c r="AH13" s="232"/>
      <c r="AI13" s="232"/>
      <c r="AJ13" s="233"/>
      <c r="AK13" s="231">
        <v>2369</v>
      </c>
      <c r="AL13" s="232"/>
      <c r="AM13" s="232"/>
      <c r="AN13" s="232"/>
      <c r="AO13" s="232"/>
      <c r="AP13" s="232"/>
      <c r="AQ13" s="233"/>
      <c r="AR13" s="243">
        <v>2344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692</v>
      </c>
      <c r="Q14" s="232"/>
      <c r="R14" s="232"/>
      <c r="S14" s="232"/>
      <c r="T14" s="232"/>
      <c r="U14" s="232"/>
      <c r="V14" s="233"/>
      <c r="W14" s="231">
        <v>264</v>
      </c>
      <c r="X14" s="232"/>
      <c r="Y14" s="232"/>
      <c r="Z14" s="232"/>
      <c r="AA14" s="232"/>
      <c r="AB14" s="232"/>
      <c r="AC14" s="233"/>
      <c r="AD14" s="231" t="s">
        <v>692</v>
      </c>
      <c r="AE14" s="232"/>
      <c r="AF14" s="232"/>
      <c r="AG14" s="232"/>
      <c r="AH14" s="232"/>
      <c r="AI14" s="232"/>
      <c r="AJ14" s="233"/>
      <c r="AK14" s="231" t="s">
        <v>692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692</v>
      </c>
      <c r="Q15" s="232"/>
      <c r="R15" s="232"/>
      <c r="S15" s="232"/>
      <c r="T15" s="232"/>
      <c r="U15" s="232"/>
      <c r="V15" s="233"/>
      <c r="W15" s="231" t="s">
        <v>692</v>
      </c>
      <c r="X15" s="232"/>
      <c r="Y15" s="232"/>
      <c r="Z15" s="232"/>
      <c r="AA15" s="232"/>
      <c r="AB15" s="232"/>
      <c r="AC15" s="233"/>
      <c r="AD15" s="231" t="s">
        <v>692</v>
      </c>
      <c r="AE15" s="232"/>
      <c r="AF15" s="232"/>
      <c r="AG15" s="232"/>
      <c r="AH15" s="232"/>
      <c r="AI15" s="232"/>
      <c r="AJ15" s="233"/>
      <c r="AK15" s="231" t="s">
        <v>692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692</v>
      </c>
      <c r="Q16" s="232"/>
      <c r="R16" s="232"/>
      <c r="S16" s="232"/>
      <c r="T16" s="232"/>
      <c r="U16" s="232"/>
      <c r="V16" s="233"/>
      <c r="W16" s="231" t="s">
        <v>692</v>
      </c>
      <c r="X16" s="232"/>
      <c r="Y16" s="232"/>
      <c r="Z16" s="232"/>
      <c r="AA16" s="232"/>
      <c r="AB16" s="232"/>
      <c r="AC16" s="233"/>
      <c r="AD16" s="231" t="s">
        <v>692</v>
      </c>
      <c r="AE16" s="232"/>
      <c r="AF16" s="232"/>
      <c r="AG16" s="232"/>
      <c r="AH16" s="232"/>
      <c r="AI16" s="232"/>
      <c r="AJ16" s="233"/>
      <c r="AK16" s="231" t="s">
        <v>692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692</v>
      </c>
      <c r="Q17" s="232"/>
      <c r="R17" s="232"/>
      <c r="S17" s="232"/>
      <c r="T17" s="232"/>
      <c r="U17" s="232"/>
      <c r="V17" s="233"/>
      <c r="W17" s="231">
        <v>-161</v>
      </c>
      <c r="X17" s="232"/>
      <c r="Y17" s="232"/>
      <c r="Z17" s="232"/>
      <c r="AA17" s="232"/>
      <c r="AB17" s="232"/>
      <c r="AC17" s="233"/>
      <c r="AD17" s="231" t="s">
        <v>692</v>
      </c>
      <c r="AE17" s="232"/>
      <c r="AF17" s="232"/>
      <c r="AG17" s="232"/>
      <c r="AH17" s="232"/>
      <c r="AI17" s="232"/>
      <c r="AJ17" s="233"/>
      <c r="AK17" s="231" t="s">
        <v>692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2326</v>
      </c>
      <c r="Q18" s="276"/>
      <c r="R18" s="276"/>
      <c r="S18" s="276"/>
      <c r="T18" s="276"/>
      <c r="U18" s="276"/>
      <c r="V18" s="277"/>
      <c r="W18" s="275">
        <f>SUM(W13:AC17)</f>
        <v>2460</v>
      </c>
      <c r="X18" s="276"/>
      <c r="Y18" s="276"/>
      <c r="Z18" s="276"/>
      <c r="AA18" s="276"/>
      <c r="AB18" s="276"/>
      <c r="AC18" s="277"/>
      <c r="AD18" s="275">
        <f>SUM(AD13:AJ17)</f>
        <v>2357</v>
      </c>
      <c r="AE18" s="276"/>
      <c r="AF18" s="276"/>
      <c r="AG18" s="276"/>
      <c r="AH18" s="276"/>
      <c r="AI18" s="276"/>
      <c r="AJ18" s="277"/>
      <c r="AK18" s="275">
        <f>SUM(AK13:AQ17)</f>
        <v>2369</v>
      </c>
      <c r="AL18" s="276"/>
      <c r="AM18" s="276"/>
      <c r="AN18" s="276"/>
      <c r="AO18" s="276"/>
      <c r="AP18" s="276"/>
      <c r="AQ18" s="277"/>
      <c r="AR18" s="275">
        <f>SUM(AR13:AX17)</f>
        <v>2344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2155</v>
      </c>
      <c r="Q19" s="232"/>
      <c r="R19" s="232"/>
      <c r="S19" s="232"/>
      <c r="T19" s="232"/>
      <c r="U19" s="232"/>
      <c r="V19" s="233"/>
      <c r="W19" s="231">
        <v>2188</v>
      </c>
      <c r="X19" s="232"/>
      <c r="Y19" s="232"/>
      <c r="Z19" s="232"/>
      <c r="AA19" s="232"/>
      <c r="AB19" s="232"/>
      <c r="AC19" s="233"/>
      <c r="AD19" s="231">
        <v>2171</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0.9264832330180568</v>
      </c>
      <c r="Q20" s="307"/>
      <c r="R20" s="307"/>
      <c r="S20" s="307"/>
      <c r="T20" s="307"/>
      <c r="U20" s="307"/>
      <c r="V20" s="307"/>
      <c r="W20" s="307">
        <f>IF(W18=0, "-", SUM(W19)/W18)</f>
        <v>0.88943089430894307</v>
      </c>
      <c r="X20" s="307"/>
      <c r="Y20" s="307"/>
      <c r="Z20" s="307"/>
      <c r="AA20" s="307"/>
      <c r="AB20" s="307"/>
      <c r="AC20" s="307"/>
      <c r="AD20" s="307">
        <f>IF(AD18=0, "-", SUM(AD19)/AD18)</f>
        <v>0.92108612643190502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314</v>
      </c>
      <c r="H21" s="306"/>
      <c r="I21" s="306"/>
      <c r="J21" s="306"/>
      <c r="K21" s="306"/>
      <c r="L21" s="306"/>
      <c r="M21" s="306"/>
      <c r="N21" s="306"/>
      <c r="O21" s="306"/>
      <c r="P21" s="307">
        <f>IF(P19=0, "-", SUM(P19)/SUM(P13,P14))</f>
        <v>0.9264832330180568</v>
      </c>
      <c r="Q21" s="307"/>
      <c r="R21" s="307"/>
      <c r="S21" s="307"/>
      <c r="T21" s="307"/>
      <c r="U21" s="307"/>
      <c r="V21" s="307"/>
      <c r="W21" s="307">
        <f>IF(W19=0, "-", SUM(W19)/SUM(W13,W14))</f>
        <v>0.83479587943533007</v>
      </c>
      <c r="X21" s="307"/>
      <c r="Y21" s="307"/>
      <c r="Z21" s="307"/>
      <c r="AA21" s="307"/>
      <c r="AB21" s="307"/>
      <c r="AC21" s="307"/>
      <c r="AD21" s="307">
        <f>IF(AD19=0, "-", SUM(AD19)/SUM(AD13,AD14))</f>
        <v>0.92108612643190502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670</v>
      </c>
      <c r="B22" s="316"/>
      <c r="C22" s="316"/>
      <c r="D22" s="316"/>
      <c r="E22" s="316"/>
      <c r="F22" s="317"/>
      <c r="G22" s="321" t="s">
        <v>304</v>
      </c>
      <c r="H22" s="290"/>
      <c r="I22" s="290"/>
      <c r="J22" s="290"/>
      <c r="K22" s="290"/>
      <c r="L22" s="290"/>
      <c r="M22" s="290"/>
      <c r="N22" s="290"/>
      <c r="O22" s="322"/>
      <c r="P22" s="289" t="s">
        <v>668</v>
      </c>
      <c r="Q22" s="290"/>
      <c r="R22" s="290"/>
      <c r="S22" s="290"/>
      <c r="T22" s="290"/>
      <c r="U22" s="290"/>
      <c r="V22" s="322"/>
      <c r="W22" s="289" t="s">
        <v>669</v>
      </c>
      <c r="X22" s="290"/>
      <c r="Y22" s="290"/>
      <c r="Z22" s="290"/>
      <c r="AA22" s="290"/>
      <c r="AB22" s="290"/>
      <c r="AC22" s="322"/>
      <c r="AD22" s="289" t="s">
        <v>303</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693</v>
      </c>
      <c r="H23" s="293"/>
      <c r="I23" s="293"/>
      <c r="J23" s="293"/>
      <c r="K23" s="293"/>
      <c r="L23" s="293"/>
      <c r="M23" s="293"/>
      <c r="N23" s="293"/>
      <c r="O23" s="294"/>
      <c r="P23" s="243">
        <v>1246</v>
      </c>
      <c r="Q23" s="244"/>
      <c r="R23" s="244"/>
      <c r="S23" s="244"/>
      <c r="T23" s="244"/>
      <c r="U23" s="244"/>
      <c r="V23" s="295"/>
      <c r="W23" s="243">
        <v>1240</v>
      </c>
      <c r="X23" s="244"/>
      <c r="Y23" s="244"/>
      <c r="Z23" s="244"/>
      <c r="AA23" s="244"/>
      <c r="AB23" s="244"/>
      <c r="AC23" s="295"/>
      <c r="AD23" s="296" t="s">
        <v>804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821</v>
      </c>
      <c r="H24" s="303"/>
      <c r="I24" s="303"/>
      <c r="J24" s="303"/>
      <c r="K24" s="303"/>
      <c r="L24" s="303"/>
      <c r="M24" s="303"/>
      <c r="N24" s="303"/>
      <c r="O24" s="304"/>
      <c r="P24" s="231">
        <v>577</v>
      </c>
      <c r="Q24" s="232"/>
      <c r="R24" s="232"/>
      <c r="S24" s="232"/>
      <c r="T24" s="232"/>
      <c r="U24" s="232"/>
      <c r="V24" s="233"/>
      <c r="W24" s="231">
        <v>583</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694</v>
      </c>
      <c r="H25" s="303"/>
      <c r="I25" s="303"/>
      <c r="J25" s="303"/>
      <c r="K25" s="303"/>
      <c r="L25" s="303"/>
      <c r="M25" s="303"/>
      <c r="N25" s="303"/>
      <c r="O25" s="304"/>
      <c r="P25" s="231">
        <v>220</v>
      </c>
      <c r="Q25" s="232"/>
      <c r="R25" s="232"/>
      <c r="S25" s="232"/>
      <c r="T25" s="232"/>
      <c r="U25" s="232"/>
      <c r="V25" s="233"/>
      <c r="W25" s="231">
        <v>218</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823</v>
      </c>
      <c r="H26" s="303"/>
      <c r="I26" s="303"/>
      <c r="J26" s="303"/>
      <c r="K26" s="303"/>
      <c r="L26" s="303"/>
      <c r="M26" s="303"/>
      <c r="N26" s="303"/>
      <c r="O26" s="304"/>
      <c r="P26" s="231">
        <v>100</v>
      </c>
      <c r="Q26" s="232"/>
      <c r="R26" s="232"/>
      <c r="S26" s="232"/>
      <c r="T26" s="232"/>
      <c r="U26" s="232"/>
      <c r="V26" s="233"/>
      <c r="W26" s="231">
        <v>79</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822</v>
      </c>
      <c r="H27" s="303"/>
      <c r="I27" s="303"/>
      <c r="J27" s="303"/>
      <c r="K27" s="303"/>
      <c r="L27" s="303"/>
      <c r="M27" s="303"/>
      <c r="N27" s="303"/>
      <c r="O27" s="304"/>
      <c r="P27" s="231">
        <v>73</v>
      </c>
      <c r="Q27" s="232"/>
      <c r="R27" s="232"/>
      <c r="S27" s="232"/>
      <c r="T27" s="232"/>
      <c r="U27" s="232"/>
      <c r="V27" s="233"/>
      <c r="W27" s="231">
        <v>78</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732</v>
      </c>
      <c r="H28" s="310"/>
      <c r="I28" s="310"/>
      <c r="J28" s="310"/>
      <c r="K28" s="310"/>
      <c r="L28" s="310"/>
      <c r="M28" s="310"/>
      <c r="N28" s="310"/>
      <c r="O28" s="311"/>
      <c r="P28" s="312">
        <v>153</v>
      </c>
      <c r="Q28" s="313"/>
      <c r="R28" s="313"/>
      <c r="S28" s="313"/>
      <c r="T28" s="313"/>
      <c r="U28" s="313"/>
      <c r="V28" s="314"/>
      <c r="W28" s="312">
        <v>146</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2369</v>
      </c>
      <c r="Q29" s="346"/>
      <c r="R29" s="346"/>
      <c r="S29" s="346"/>
      <c r="T29" s="346"/>
      <c r="U29" s="346"/>
      <c r="V29" s="347"/>
      <c r="W29" s="348">
        <f>AR13</f>
        <v>2344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6.5" customHeight="1" x14ac:dyDescent="0.15">
      <c r="A30" s="351" t="s">
        <v>657</v>
      </c>
      <c r="B30" s="352"/>
      <c r="C30" s="352"/>
      <c r="D30" s="352"/>
      <c r="E30" s="352"/>
      <c r="F30" s="353"/>
      <c r="G30" s="354" t="s">
        <v>812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26.45" customHeight="1" x14ac:dyDescent="0.15">
      <c r="A31" s="363" t="s">
        <v>658</v>
      </c>
      <c r="B31" s="332"/>
      <c r="C31" s="332"/>
      <c r="D31" s="332"/>
      <c r="E31" s="332"/>
      <c r="F31" s="333"/>
      <c r="G31" s="365" t="s">
        <v>650</v>
      </c>
      <c r="H31" s="366"/>
      <c r="I31" s="366"/>
      <c r="J31" s="366"/>
      <c r="K31" s="366"/>
      <c r="L31" s="366"/>
      <c r="M31" s="366"/>
      <c r="N31" s="366"/>
      <c r="O31" s="366"/>
      <c r="P31" s="367" t="s">
        <v>649</v>
      </c>
      <c r="Q31" s="366"/>
      <c r="R31" s="366"/>
      <c r="S31" s="366"/>
      <c r="T31" s="366"/>
      <c r="U31" s="366"/>
      <c r="V31" s="366"/>
      <c r="W31" s="366"/>
      <c r="X31" s="368"/>
      <c r="Y31" s="369"/>
      <c r="Z31" s="370"/>
      <c r="AA31" s="371"/>
      <c r="AB31" s="416" t="s">
        <v>11</v>
      </c>
      <c r="AC31" s="416"/>
      <c r="AD31" s="416"/>
      <c r="AE31" s="417" t="s">
        <v>494</v>
      </c>
      <c r="AF31" s="418"/>
      <c r="AG31" s="418"/>
      <c r="AH31" s="419"/>
      <c r="AI31" s="417" t="s">
        <v>646</v>
      </c>
      <c r="AJ31" s="418"/>
      <c r="AK31" s="418"/>
      <c r="AL31" s="419"/>
      <c r="AM31" s="417" t="s">
        <v>462</v>
      </c>
      <c r="AN31" s="418"/>
      <c r="AO31" s="418"/>
      <c r="AP31" s="419"/>
      <c r="AQ31" s="423" t="s">
        <v>493</v>
      </c>
      <c r="AR31" s="424"/>
      <c r="AS31" s="424"/>
      <c r="AT31" s="425"/>
      <c r="AU31" s="423" t="s">
        <v>671</v>
      </c>
      <c r="AV31" s="424"/>
      <c r="AW31" s="424"/>
      <c r="AX31" s="426"/>
    </row>
    <row r="32" spans="1:50" ht="23.25" customHeight="1" x14ac:dyDescent="0.15">
      <c r="A32" s="363"/>
      <c r="B32" s="332"/>
      <c r="C32" s="332"/>
      <c r="D32" s="332"/>
      <c r="E32" s="332"/>
      <c r="F32" s="333"/>
      <c r="G32" s="372" t="s">
        <v>730</v>
      </c>
      <c r="H32" s="373"/>
      <c r="I32" s="373"/>
      <c r="J32" s="373"/>
      <c r="K32" s="373"/>
      <c r="L32" s="373"/>
      <c r="M32" s="373"/>
      <c r="N32" s="373"/>
      <c r="O32" s="373"/>
      <c r="P32" s="376" t="s">
        <v>720</v>
      </c>
      <c r="Q32" s="377"/>
      <c r="R32" s="377"/>
      <c r="S32" s="377"/>
      <c r="T32" s="377"/>
      <c r="U32" s="377"/>
      <c r="V32" s="377"/>
      <c r="W32" s="377"/>
      <c r="X32" s="378"/>
      <c r="Y32" s="382" t="s">
        <v>52</v>
      </c>
      <c r="Z32" s="383"/>
      <c r="AA32" s="384"/>
      <c r="AB32" s="385" t="s">
        <v>699</v>
      </c>
      <c r="AC32" s="385"/>
      <c r="AD32" s="385"/>
      <c r="AE32" s="386">
        <v>226470</v>
      </c>
      <c r="AF32" s="386"/>
      <c r="AG32" s="386"/>
      <c r="AH32" s="386"/>
      <c r="AI32" s="386">
        <v>400384</v>
      </c>
      <c r="AJ32" s="386"/>
      <c r="AK32" s="386"/>
      <c r="AL32" s="386"/>
      <c r="AM32" s="386">
        <v>286313</v>
      </c>
      <c r="AN32" s="386"/>
      <c r="AO32" s="386"/>
      <c r="AP32" s="386"/>
      <c r="AQ32" s="413" t="s">
        <v>721</v>
      </c>
      <c r="AR32" s="386"/>
      <c r="AS32" s="386"/>
      <c r="AT32" s="386"/>
      <c r="AU32" s="413" t="s">
        <v>361</v>
      </c>
      <c r="AV32" s="386"/>
      <c r="AW32" s="386"/>
      <c r="AX32" s="386"/>
    </row>
    <row r="33" spans="1:51" ht="34.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0" t="s">
        <v>53</v>
      </c>
      <c r="Z33" s="421"/>
      <c r="AA33" s="422"/>
      <c r="AB33" s="385" t="s">
        <v>699</v>
      </c>
      <c r="AC33" s="385"/>
      <c r="AD33" s="385"/>
      <c r="AE33" s="386">
        <v>185000</v>
      </c>
      <c r="AF33" s="386"/>
      <c r="AG33" s="386"/>
      <c r="AH33" s="386"/>
      <c r="AI33" s="386">
        <v>185000</v>
      </c>
      <c r="AJ33" s="386"/>
      <c r="AK33" s="386"/>
      <c r="AL33" s="386"/>
      <c r="AM33" s="386">
        <v>270000</v>
      </c>
      <c r="AN33" s="386"/>
      <c r="AO33" s="386"/>
      <c r="AP33" s="386"/>
      <c r="AQ33" s="386">
        <v>300000</v>
      </c>
      <c r="AR33" s="386"/>
      <c r="AS33" s="386"/>
      <c r="AT33" s="386"/>
      <c r="AU33" s="413" t="s">
        <v>361</v>
      </c>
      <c r="AV33" s="386"/>
      <c r="AW33" s="386"/>
      <c r="AX33" s="386"/>
    </row>
    <row r="34" spans="1:51" ht="23.25" customHeight="1" x14ac:dyDescent="0.15">
      <c r="A34" s="452" t="s">
        <v>659</v>
      </c>
      <c r="B34" s="453"/>
      <c r="C34" s="453"/>
      <c r="D34" s="453"/>
      <c r="E34" s="453"/>
      <c r="F34" s="454"/>
      <c r="G34" s="238" t="s">
        <v>660</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494</v>
      </c>
      <c r="AF34" s="238"/>
      <c r="AG34" s="238"/>
      <c r="AH34" s="267"/>
      <c r="AI34" s="237" t="s">
        <v>646</v>
      </c>
      <c r="AJ34" s="238"/>
      <c r="AK34" s="238"/>
      <c r="AL34" s="267"/>
      <c r="AM34" s="237" t="s">
        <v>462</v>
      </c>
      <c r="AN34" s="238"/>
      <c r="AO34" s="238"/>
      <c r="AP34" s="267"/>
      <c r="AQ34" s="431" t="s">
        <v>672</v>
      </c>
      <c r="AR34" s="432"/>
      <c r="AS34" s="432"/>
      <c r="AT34" s="432"/>
      <c r="AU34" s="432"/>
      <c r="AV34" s="432"/>
      <c r="AW34" s="432"/>
      <c r="AX34" s="433"/>
    </row>
    <row r="35" spans="1:51" ht="23.25" customHeight="1" x14ac:dyDescent="0.15">
      <c r="A35" s="455"/>
      <c r="B35" s="456"/>
      <c r="C35" s="456"/>
      <c r="D35" s="456"/>
      <c r="E35" s="456"/>
      <c r="F35" s="457"/>
      <c r="G35" s="409" t="s">
        <v>774</v>
      </c>
      <c r="H35" s="410"/>
      <c r="I35" s="410"/>
      <c r="J35" s="410"/>
      <c r="K35" s="410"/>
      <c r="L35" s="410"/>
      <c r="M35" s="410"/>
      <c r="N35" s="410"/>
      <c r="O35" s="410"/>
      <c r="P35" s="410"/>
      <c r="Q35" s="410"/>
      <c r="R35" s="410"/>
      <c r="S35" s="410"/>
      <c r="T35" s="410"/>
      <c r="U35" s="410"/>
      <c r="V35" s="410"/>
      <c r="W35" s="410"/>
      <c r="X35" s="410"/>
      <c r="Y35" s="434" t="s">
        <v>659</v>
      </c>
      <c r="Z35" s="435"/>
      <c r="AA35" s="436"/>
      <c r="AB35" s="437" t="s">
        <v>701</v>
      </c>
      <c r="AC35" s="438"/>
      <c r="AD35" s="439"/>
      <c r="AE35" s="413">
        <v>5933</v>
      </c>
      <c r="AF35" s="413"/>
      <c r="AG35" s="413"/>
      <c r="AH35" s="413"/>
      <c r="AI35" s="413">
        <v>2174</v>
      </c>
      <c r="AJ35" s="413"/>
      <c r="AK35" s="413"/>
      <c r="AL35" s="413"/>
      <c r="AM35" s="413">
        <v>3090</v>
      </c>
      <c r="AN35" s="413"/>
      <c r="AO35" s="413"/>
      <c r="AP35" s="413"/>
      <c r="AQ35" s="404">
        <v>3759</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662</v>
      </c>
      <c r="Z36" s="414"/>
      <c r="AA36" s="415"/>
      <c r="AB36" s="440" t="s">
        <v>702</v>
      </c>
      <c r="AC36" s="441"/>
      <c r="AD36" s="442"/>
      <c r="AE36" s="444" t="s">
        <v>703</v>
      </c>
      <c r="AF36" s="443"/>
      <c r="AG36" s="443"/>
      <c r="AH36" s="443"/>
      <c r="AI36" s="444" t="s">
        <v>719</v>
      </c>
      <c r="AJ36" s="443"/>
      <c r="AK36" s="443"/>
      <c r="AL36" s="443"/>
      <c r="AM36" s="444" t="s">
        <v>777</v>
      </c>
      <c r="AN36" s="443"/>
      <c r="AO36" s="443"/>
      <c r="AP36" s="443"/>
      <c r="AQ36" s="404" t="s">
        <v>778</v>
      </c>
      <c r="AR36" s="387"/>
      <c r="AS36" s="387"/>
      <c r="AT36" s="387"/>
      <c r="AU36" s="387"/>
      <c r="AV36" s="387"/>
      <c r="AW36" s="387"/>
      <c r="AX36" s="388"/>
    </row>
    <row r="37" spans="1:51" ht="18.75" customHeight="1" x14ac:dyDescent="0.15">
      <c r="A37" s="483" t="s">
        <v>310</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494</v>
      </c>
      <c r="AF37" s="501"/>
      <c r="AG37" s="501"/>
      <c r="AH37" s="502"/>
      <c r="AI37" s="505" t="s">
        <v>646</v>
      </c>
      <c r="AJ37" s="505"/>
      <c r="AK37" s="505"/>
      <c r="AL37" s="500"/>
      <c r="AM37" s="505" t="s">
        <v>462</v>
      </c>
      <c r="AN37" s="505"/>
      <c r="AO37" s="505"/>
      <c r="AP37" s="500"/>
      <c r="AQ37" s="473" t="s">
        <v>223</v>
      </c>
      <c r="AR37" s="474"/>
      <c r="AS37" s="474"/>
      <c r="AT37" s="475"/>
      <c r="AU37" s="337" t="s">
        <v>129</v>
      </c>
      <c r="AV37" s="337"/>
      <c r="AW37" s="337"/>
      <c r="AX37" s="342"/>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5" t="s">
        <v>692</v>
      </c>
      <c r="AR38" s="446"/>
      <c r="AS38" s="447" t="s">
        <v>224</v>
      </c>
      <c r="AT38" s="448"/>
      <c r="AU38" s="449">
        <v>4</v>
      </c>
      <c r="AV38" s="449"/>
      <c r="AW38" s="339" t="s">
        <v>170</v>
      </c>
      <c r="AX38" s="344"/>
    </row>
    <row r="39" spans="1:51" ht="23.25" customHeight="1" x14ac:dyDescent="0.15">
      <c r="A39" s="489"/>
      <c r="B39" s="487"/>
      <c r="C39" s="487"/>
      <c r="D39" s="487"/>
      <c r="E39" s="487"/>
      <c r="F39" s="488"/>
      <c r="G39" s="389" t="s">
        <v>695</v>
      </c>
      <c r="H39" s="390"/>
      <c r="I39" s="390"/>
      <c r="J39" s="390"/>
      <c r="K39" s="390"/>
      <c r="L39" s="390"/>
      <c r="M39" s="390"/>
      <c r="N39" s="390"/>
      <c r="O39" s="391"/>
      <c r="P39" s="154" t="s">
        <v>696</v>
      </c>
      <c r="Q39" s="154"/>
      <c r="R39" s="154"/>
      <c r="S39" s="154"/>
      <c r="T39" s="154"/>
      <c r="U39" s="154"/>
      <c r="V39" s="154"/>
      <c r="W39" s="154"/>
      <c r="X39" s="155"/>
      <c r="Y39" s="400" t="s">
        <v>12</v>
      </c>
      <c r="Z39" s="401"/>
      <c r="AA39" s="402"/>
      <c r="AB39" s="403" t="s">
        <v>328</v>
      </c>
      <c r="AC39" s="403"/>
      <c r="AD39" s="403"/>
      <c r="AE39" s="404">
        <v>19.2</v>
      </c>
      <c r="AF39" s="387"/>
      <c r="AG39" s="387"/>
      <c r="AH39" s="387"/>
      <c r="AI39" s="404">
        <v>14.5</v>
      </c>
      <c r="AJ39" s="387"/>
      <c r="AK39" s="387"/>
      <c r="AL39" s="387"/>
      <c r="AM39" s="404">
        <v>15.7</v>
      </c>
      <c r="AN39" s="387"/>
      <c r="AO39" s="387"/>
      <c r="AP39" s="387"/>
      <c r="AQ39" s="406" t="s">
        <v>692</v>
      </c>
      <c r="AR39" s="407"/>
      <c r="AS39" s="407"/>
      <c r="AT39" s="408"/>
      <c r="AU39" s="387" t="s">
        <v>692</v>
      </c>
      <c r="AV39" s="387"/>
      <c r="AW39" s="387"/>
      <c r="AX39" s="388"/>
    </row>
    <row r="40" spans="1:51" ht="23.25"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328</v>
      </c>
      <c r="AC40" s="463"/>
      <c r="AD40" s="463"/>
      <c r="AE40" s="404">
        <v>21</v>
      </c>
      <c r="AF40" s="387"/>
      <c r="AG40" s="387"/>
      <c r="AH40" s="387"/>
      <c r="AI40" s="404">
        <v>21</v>
      </c>
      <c r="AJ40" s="387"/>
      <c r="AK40" s="387"/>
      <c r="AL40" s="387"/>
      <c r="AM40" s="404">
        <v>18</v>
      </c>
      <c r="AN40" s="387"/>
      <c r="AO40" s="387"/>
      <c r="AP40" s="387"/>
      <c r="AQ40" s="406" t="s">
        <v>692</v>
      </c>
      <c r="AR40" s="407"/>
      <c r="AS40" s="407"/>
      <c r="AT40" s="408"/>
      <c r="AU40" s="387">
        <v>16.5</v>
      </c>
      <c r="AV40" s="387"/>
      <c r="AW40" s="387"/>
      <c r="AX40" s="388"/>
    </row>
    <row r="41" spans="1:51" ht="23.25"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91</v>
      </c>
      <c r="AF41" s="387"/>
      <c r="AG41" s="387"/>
      <c r="AH41" s="387"/>
      <c r="AI41" s="404">
        <v>69</v>
      </c>
      <c r="AJ41" s="387"/>
      <c r="AK41" s="387"/>
      <c r="AL41" s="387"/>
      <c r="AM41" s="404">
        <v>87</v>
      </c>
      <c r="AN41" s="387"/>
      <c r="AO41" s="387"/>
      <c r="AP41" s="387"/>
      <c r="AQ41" s="406" t="s">
        <v>692</v>
      </c>
      <c r="AR41" s="407"/>
      <c r="AS41" s="407"/>
      <c r="AT41" s="408"/>
      <c r="AU41" s="387" t="s">
        <v>692</v>
      </c>
      <c r="AV41" s="387"/>
      <c r="AW41" s="387"/>
      <c r="AX41" s="388"/>
    </row>
    <row r="42" spans="1:51" ht="23.25" customHeight="1" x14ac:dyDescent="0.15">
      <c r="A42" s="477" t="s">
        <v>337</v>
      </c>
      <c r="B42" s="471"/>
      <c r="C42" s="471"/>
      <c r="D42" s="471"/>
      <c r="E42" s="471"/>
      <c r="F42" s="472"/>
      <c r="G42" s="513" t="s">
        <v>697</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thickBo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08" t="s">
        <v>651</v>
      </c>
      <c r="B44" s="331" t="s">
        <v>652</v>
      </c>
      <c r="C44" s="332"/>
      <c r="D44" s="332"/>
      <c r="E44" s="332"/>
      <c r="F44" s="333"/>
      <c r="G44" s="337" t="s">
        <v>653</v>
      </c>
      <c r="H44" s="337"/>
      <c r="I44" s="337"/>
      <c r="J44" s="337"/>
      <c r="K44" s="337"/>
      <c r="L44" s="337"/>
      <c r="M44" s="337"/>
      <c r="N44" s="337"/>
      <c r="O44" s="337"/>
      <c r="P44" s="337"/>
      <c r="Q44" s="337"/>
      <c r="R44" s="337"/>
      <c r="S44" s="337"/>
      <c r="T44" s="337"/>
      <c r="U44" s="337"/>
      <c r="V44" s="337"/>
      <c r="W44" s="337"/>
      <c r="X44" s="337"/>
      <c r="Y44" s="337"/>
      <c r="Z44" s="337"/>
      <c r="AA44" s="338"/>
      <c r="AB44" s="341" t="s">
        <v>673</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30" t="s">
        <v>494</v>
      </c>
      <c r="AF49" s="430"/>
      <c r="AG49" s="430"/>
      <c r="AH49" s="430"/>
      <c r="AI49" s="430" t="s">
        <v>646</v>
      </c>
      <c r="AJ49" s="430"/>
      <c r="AK49" s="430"/>
      <c r="AL49" s="430"/>
      <c r="AM49" s="430" t="s">
        <v>462</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49"/>
      <c r="AS50" s="447" t="s">
        <v>224</v>
      </c>
      <c r="AT50" s="448"/>
      <c r="AU50" s="449"/>
      <c r="AV50" s="449"/>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9" t="s">
        <v>58</v>
      </c>
      <c r="Z51" s="910"/>
      <c r="AA51" s="91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12"/>
      <c r="H52" s="398"/>
      <c r="I52" s="398"/>
      <c r="J52" s="398"/>
      <c r="K52" s="398"/>
      <c r="L52" s="398"/>
      <c r="M52" s="398"/>
      <c r="N52" s="398"/>
      <c r="O52" s="399"/>
      <c r="P52" s="466"/>
      <c r="Q52" s="466"/>
      <c r="R52" s="466"/>
      <c r="S52" s="466"/>
      <c r="T52" s="466"/>
      <c r="U52" s="466"/>
      <c r="V52" s="466"/>
      <c r="W52" s="466"/>
      <c r="X52" s="467"/>
      <c r="Y52" s="913"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3" t="s">
        <v>13</v>
      </c>
      <c r="Z53" s="801"/>
      <c r="AA53" s="802"/>
      <c r="AB53" s="914" t="s">
        <v>14</v>
      </c>
      <c r="AC53" s="914"/>
      <c r="AD53" s="914"/>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30" t="s">
        <v>494</v>
      </c>
      <c r="AF54" s="430"/>
      <c r="AG54" s="430"/>
      <c r="AH54" s="430"/>
      <c r="AI54" s="430" t="s">
        <v>646</v>
      </c>
      <c r="AJ54" s="430"/>
      <c r="AK54" s="430"/>
      <c r="AL54" s="430"/>
      <c r="AM54" s="430" t="s">
        <v>462</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9" t="s">
        <v>58</v>
      </c>
      <c r="Z56" s="910"/>
      <c r="AA56" s="91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2"/>
      <c r="H57" s="398"/>
      <c r="I57" s="398"/>
      <c r="J57" s="398"/>
      <c r="K57" s="398"/>
      <c r="L57" s="398"/>
      <c r="M57" s="398"/>
      <c r="N57" s="398"/>
      <c r="O57" s="399"/>
      <c r="P57" s="466"/>
      <c r="Q57" s="466"/>
      <c r="R57" s="466"/>
      <c r="S57" s="466"/>
      <c r="T57" s="466"/>
      <c r="U57" s="466"/>
      <c r="V57" s="466"/>
      <c r="W57" s="466"/>
      <c r="X57" s="467"/>
      <c r="Y57" s="913"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3" t="s">
        <v>13</v>
      </c>
      <c r="Z58" s="801"/>
      <c r="AA58" s="802"/>
      <c r="AB58" s="914" t="s">
        <v>14</v>
      </c>
      <c r="AC58" s="914"/>
      <c r="AD58" s="914"/>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30" t="s">
        <v>494</v>
      </c>
      <c r="AF59" s="430"/>
      <c r="AG59" s="430"/>
      <c r="AH59" s="430"/>
      <c r="AI59" s="430" t="s">
        <v>646</v>
      </c>
      <c r="AJ59" s="430"/>
      <c r="AK59" s="430"/>
      <c r="AL59" s="430"/>
      <c r="AM59" s="430" t="s">
        <v>462</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9" t="s">
        <v>58</v>
      </c>
      <c r="Z61" s="910"/>
      <c r="AA61" s="91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2"/>
      <c r="H62" s="398"/>
      <c r="I62" s="398"/>
      <c r="J62" s="398"/>
      <c r="K62" s="398"/>
      <c r="L62" s="398"/>
      <c r="M62" s="398"/>
      <c r="N62" s="398"/>
      <c r="O62" s="399"/>
      <c r="P62" s="466"/>
      <c r="Q62" s="466"/>
      <c r="R62" s="466"/>
      <c r="S62" s="466"/>
      <c r="T62" s="466"/>
      <c r="U62" s="466"/>
      <c r="V62" s="466"/>
      <c r="W62" s="466"/>
      <c r="X62" s="467"/>
      <c r="Y62" s="913"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2"/>
      <c r="C63" s="903"/>
      <c r="D63" s="903"/>
      <c r="E63" s="903"/>
      <c r="F63" s="904"/>
      <c r="G63" s="156"/>
      <c r="H63" s="157"/>
      <c r="I63" s="157"/>
      <c r="J63" s="157"/>
      <c r="K63" s="157"/>
      <c r="L63" s="157"/>
      <c r="M63" s="157"/>
      <c r="N63" s="157"/>
      <c r="O63" s="158"/>
      <c r="P63" s="468"/>
      <c r="Q63" s="468"/>
      <c r="R63" s="468"/>
      <c r="S63" s="468"/>
      <c r="T63" s="468"/>
      <c r="U63" s="468"/>
      <c r="V63" s="468"/>
      <c r="W63" s="468"/>
      <c r="X63" s="469"/>
      <c r="Y63" s="913" t="s">
        <v>13</v>
      </c>
      <c r="Z63" s="801"/>
      <c r="AA63" s="802"/>
      <c r="AB63" s="914" t="s">
        <v>14</v>
      </c>
      <c r="AC63" s="914"/>
      <c r="AD63" s="914"/>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37.5" customHeight="1" x14ac:dyDescent="0.15">
      <c r="A64" s="351" t="s">
        <v>657</v>
      </c>
      <c r="B64" s="352"/>
      <c r="C64" s="352"/>
      <c r="D64" s="352"/>
      <c r="E64" s="352"/>
      <c r="F64" s="353"/>
      <c r="G64" s="354" t="s">
        <v>813</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658</v>
      </c>
      <c r="B65" s="332"/>
      <c r="C65" s="332"/>
      <c r="D65" s="332"/>
      <c r="E65" s="332"/>
      <c r="F65" s="333"/>
      <c r="G65" s="365" t="s">
        <v>650</v>
      </c>
      <c r="H65" s="366"/>
      <c r="I65" s="366"/>
      <c r="J65" s="366"/>
      <c r="K65" s="366"/>
      <c r="L65" s="366"/>
      <c r="M65" s="366"/>
      <c r="N65" s="366"/>
      <c r="O65" s="366"/>
      <c r="P65" s="367" t="s">
        <v>649</v>
      </c>
      <c r="Q65" s="366"/>
      <c r="R65" s="366"/>
      <c r="S65" s="366"/>
      <c r="T65" s="366"/>
      <c r="U65" s="366"/>
      <c r="V65" s="366"/>
      <c r="W65" s="366"/>
      <c r="X65" s="368"/>
      <c r="Y65" s="369"/>
      <c r="Z65" s="370"/>
      <c r="AA65" s="371"/>
      <c r="AB65" s="416" t="s">
        <v>11</v>
      </c>
      <c r="AC65" s="416"/>
      <c r="AD65" s="416"/>
      <c r="AE65" s="417" t="s">
        <v>494</v>
      </c>
      <c r="AF65" s="418"/>
      <c r="AG65" s="418"/>
      <c r="AH65" s="419"/>
      <c r="AI65" s="417" t="s">
        <v>646</v>
      </c>
      <c r="AJ65" s="418"/>
      <c r="AK65" s="418"/>
      <c r="AL65" s="419"/>
      <c r="AM65" s="417" t="s">
        <v>462</v>
      </c>
      <c r="AN65" s="418"/>
      <c r="AO65" s="418"/>
      <c r="AP65" s="419"/>
      <c r="AQ65" s="423" t="s">
        <v>493</v>
      </c>
      <c r="AR65" s="424"/>
      <c r="AS65" s="424"/>
      <c r="AT65" s="425"/>
      <c r="AU65" s="423" t="s">
        <v>671</v>
      </c>
      <c r="AV65" s="424"/>
      <c r="AW65" s="424"/>
      <c r="AX65" s="426"/>
      <c r="AY65">
        <f>COUNTA($G$66)</f>
        <v>1</v>
      </c>
    </row>
    <row r="66" spans="1:51" ht="23.25" customHeight="1" x14ac:dyDescent="0.15">
      <c r="A66" s="363"/>
      <c r="B66" s="332"/>
      <c r="C66" s="332"/>
      <c r="D66" s="332"/>
      <c r="E66" s="332"/>
      <c r="F66" s="333"/>
      <c r="G66" s="372" t="s">
        <v>805</v>
      </c>
      <c r="H66" s="373"/>
      <c r="I66" s="373"/>
      <c r="J66" s="373"/>
      <c r="K66" s="373"/>
      <c r="L66" s="373"/>
      <c r="M66" s="373"/>
      <c r="N66" s="373"/>
      <c r="O66" s="373"/>
      <c r="P66" s="376" t="s">
        <v>817</v>
      </c>
      <c r="Q66" s="377"/>
      <c r="R66" s="377"/>
      <c r="S66" s="377"/>
      <c r="T66" s="377"/>
      <c r="U66" s="377"/>
      <c r="V66" s="377"/>
      <c r="W66" s="377"/>
      <c r="X66" s="378"/>
      <c r="Y66" s="382" t="s">
        <v>52</v>
      </c>
      <c r="Z66" s="383"/>
      <c r="AA66" s="384"/>
      <c r="AB66" s="385" t="s">
        <v>700</v>
      </c>
      <c r="AC66" s="385"/>
      <c r="AD66" s="385"/>
      <c r="AE66" s="386">
        <v>5527</v>
      </c>
      <c r="AF66" s="386"/>
      <c r="AG66" s="386"/>
      <c r="AH66" s="386"/>
      <c r="AI66" s="386">
        <v>3327</v>
      </c>
      <c r="AJ66" s="386"/>
      <c r="AK66" s="386"/>
      <c r="AL66" s="386"/>
      <c r="AM66" s="386">
        <v>3019</v>
      </c>
      <c r="AN66" s="386"/>
      <c r="AO66" s="386"/>
      <c r="AP66" s="386"/>
      <c r="AQ66" s="413" t="s">
        <v>734</v>
      </c>
      <c r="AR66" s="386"/>
      <c r="AS66" s="386"/>
      <c r="AT66" s="386"/>
      <c r="AU66" s="404" t="s">
        <v>734</v>
      </c>
      <c r="AV66" s="428"/>
      <c r="AW66" s="428"/>
      <c r="AX66" s="429"/>
      <c r="AY66">
        <f>$AY$65</f>
        <v>1</v>
      </c>
    </row>
    <row r="67" spans="1:51" ht="45.75"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0" t="s">
        <v>53</v>
      </c>
      <c r="Z67" s="421"/>
      <c r="AA67" s="422"/>
      <c r="AB67" s="385" t="s">
        <v>700</v>
      </c>
      <c r="AC67" s="385"/>
      <c r="AD67" s="385"/>
      <c r="AE67" s="386">
        <v>9000</v>
      </c>
      <c r="AF67" s="386"/>
      <c r="AG67" s="386"/>
      <c r="AH67" s="386"/>
      <c r="AI67" s="386">
        <v>9500</v>
      </c>
      <c r="AJ67" s="386"/>
      <c r="AK67" s="386"/>
      <c r="AL67" s="386"/>
      <c r="AM67" s="386">
        <v>6000</v>
      </c>
      <c r="AN67" s="386"/>
      <c r="AO67" s="386"/>
      <c r="AP67" s="386"/>
      <c r="AQ67" s="386">
        <v>5500</v>
      </c>
      <c r="AR67" s="386"/>
      <c r="AS67" s="386"/>
      <c r="AT67" s="386"/>
      <c r="AU67" s="404" t="s">
        <v>734</v>
      </c>
      <c r="AV67" s="428"/>
      <c r="AW67" s="428"/>
      <c r="AX67" s="429"/>
      <c r="AY67">
        <f>$AY$65</f>
        <v>1</v>
      </c>
    </row>
    <row r="68" spans="1:51" ht="23.25" customHeight="1" x14ac:dyDescent="0.15">
      <c r="A68" s="452" t="s">
        <v>659</v>
      </c>
      <c r="B68" s="453"/>
      <c r="C68" s="453"/>
      <c r="D68" s="453"/>
      <c r="E68" s="453"/>
      <c r="F68" s="454"/>
      <c r="G68" s="238" t="s">
        <v>660</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494</v>
      </c>
      <c r="AF68" s="430"/>
      <c r="AG68" s="430"/>
      <c r="AH68" s="430"/>
      <c r="AI68" s="430" t="s">
        <v>646</v>
      </c>
      <c r="AJ68" s="430"/>
      <c r="AK68" s="430"/>
      <c r="AL68" s="430"/>
      <c r="AM68" s="430" t="s">
        <v>462</v>
      </c>
      <c r="AN68" s="430"/>
      <c r="AO68" s="430"/>
      <c r="AP68" s="430"/>
      <c r="AQ68" s="431" t="s">
        <v>672</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704</v>
      </c>
      <c r="H69" s="410"/>
      <c r="I69" s="410"/>
      <c r="J69" s="410"/>
      <c r="K69" s="410"/>
      <c r="L69" s="410"/>
      <c r="M69" s="410"/>
      <c r="N69" s="410"/>
      <c r="O69" s="410"/>
      <c r="P69" s="410"/>
      <c r="Q69" s="410"/>
      <c r="R69" s="410"/>
      <c r="S69" s="410"/>
      <c r="T69" s="410"/>
      <c r="U69" s="410"/>
      <c r="V69" s="410"/>
      <c r="W69" s="410"/>
      <c r="X69" s="410"/>
      <c r="Y69" s="434" t="s">
        <v>659</v>
      </c>
      <c r="Z69" s="435"/>
      <c r="AA69" s="436"/>
      <c r="AB69" s="437" t="s">
        <v>701</v>
      </c>
      <c r="AC69" s="438"/>
      <c r="AD69" s="439"/>
      <c r="AE69" s="413">
        <v>137834</v>
      </c>
      <c r="AF69" s="413"/>
      <c r="AG69" s="413"/>
      <c r="AH69" s="413"/>
      <c r="AI69" s="413">
        <v>183673</v>
      </c>
      <c r="AJ69" s="413"/>
      <c r="AK69" s="413"/>
      <c r="AL69" s="413"/>
      <c r="AM69" s="413">
        <v>181797</v>
      </c>
      <c r="AN69" s="413"/>
      <c r="AO69" s="413"/>
      <c r="AP69" s="413"/>
      <c r="AQ69" s="404">
        <v>99091</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662</v>
      </c>
      <c r="Z70" s="414"/>
      <c r="AA70" s="415"/>
      <c r="AB70" s="440" t="s">
        <v>705</v>
      </c>
      <c r="AC70" s="441"/>
      <c r="AD70" s="442"/>
      <c r="AE70" s="444" t="s">
        <v>706</v>
      </c>
      <c r="AF70" s="443"/>
      <c r="AG70" s="443"/>
      <c r="AH70" s="443"/>
      <c r="AI70" s="444" t="s">
        <v>722</v>
      </c>
      <c r="AJ70" s="443"/>
      <c r="AK70" s="443"/>
      <c r="AL70" s="443"/>
      <c r="AM70" s="444" t="s">
        <v>775</v>
      </c>
      <c r="AN70" s="443"/>
      <c r="AO70" s="443"/>
      <c r="AP70" s="443"/>
      <c r="AQ70" s="404" t="s">
        <v>776</v>
      </c>
      <c r="AR70" s="387"/>
      <c r="AS70" s="387"/>
      <c r="AT70" s="387"/>
      <c r="AU70" s="387"/>
      <c r="AV70" s="387"/>
      <c r="AW70" s="387"/>
      <c r="AX70" s="388"/>
      <c r="AY70">
        <f>$AY$68</f>
        <v>1</v>
      </c>
    </row>
    <row r="71" spans="1:51" ht="18.75" customHeight="1" x14ac:dyDescent="0.15">
      <c r="A71" s="519" t="s">
        <v>310</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494</v>
      </c>
      <c r="AF71" s="430"/>
      <c r="AG71" s="430"/>
      <c r="AH71" s="430"/>
      <c r="AI71" s="430" t="s">
        <v>646</v>
      </c>
      <c r="AJ71" s="430"/>
      <c r="AK71" s="430"/>
      <c r="AL71" s="430"/>
      <c r="AM71" s="430" t="s">
        <v>462</v>
      </c>
      <c r="AN71" s="430"/>
      <c r="AO71" s="430"/>
      <c r="AP71" s="430"/>
      <c r="AQ71" s="473" t="s">
        <v>223</v>
      </c>
      <c r="AR71" s="474"/>
      <c r="AS71" s="474"/>
      <c r="AT71" s="475"/>
      <c r="AU71" s="337" t="s">
        <v>129</v>
      </c>
      <c r="AV71" s="337"/>
      <c r="AW71" s="337"/>
      <c r="AX71" s="342"/>
      <c r="AY71">
        <f>COUNTA($G$73)</f>
        <v>1</v>
      </c>
    </row>
    <row r="72" spans="1:51" ht="18.75"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5" t="s">
        <v>692</v>
      </c>
      <c r="AR72" s="446"/>
      <c r="AS72" s="447" t="s">
        <v>224</v>
      </c>
      <c r="AT72" s="448"/>
      <c r="AU72" s="449">
        <v>4</v>
      </c>
      <c r="AV72" s="449"/>
      <c r="AW72" s="339" t="s">
        <v>170</v>
      </c>
      <c r="AX72" s="344"/>
      <c r="AY72">
        <f t="shared" ref="AY72:AY77" si="1">$AY$71</f>
        <v>1</v>
      </c>
    </row>
    <row r="73" spans="1:51" ht="23.25" customHeight="1" x14ac:dyDescent="0.15">
      <c r="A73" s="525"/>
      <c r="B73" s="523"/>
      <c r="C73" s="523"/>
      <c r="D73" s="523"/>
      <c r="E73" s="523"/>
      <c r="F73" s="524"/>
      <c r="G73" s="389" t="s">
        <v>698</v>
      </c>
      <c r="H73" s="390"/>
      <c r="I73" s="390"/>
      <c r="J73" s="390"/>
      <c r="K73" s="390"/>
      <c r="L73" s="390"/>
      <c r="M73" s="390"/>
      <c r="N73" s="390"/>
      <c r="O73" s="391"/>
      <c r="P73" s="154" t="s">
        <v>818</v>
      </c>
      <c r="Q73" s="154"/>
      <c r="R73" s="154"/>
      <c r="S73" s="154"/>
      <c r="T73" s="154"/>
      <c r="U73" s="154"/>
      <c r="V73" s="154"/>
      <c r="W73" s="154"/>
      <c r="X73" s="155"/>
      <c r="Y73" s="400" t="s">
        <v>12</v>
      </c>
      <c r="Z73" s="401"/>
      <c r="AA73" s="402"/>
      <c r="AB73" s="403" t="s">
        <v>328</v>
      </c>
      <c r="AC73" s="403"/>
      <c r="AD73" s="403"/>
      <c r="AE73" s="404">
        <v>90.3</v>
      </c>
      <c r="AF73" s="387"/>
      <c r="AG73" s="387"/>
      <c r="AH73" s="387"/>
      <c r="AI73" s="404">
        <v>92.4</v>
      </c>
      <c r="AJ73" s="387"/>
      <c r="AK73" s="387"/>
      <c r="AL73" s="387"/>
      <c r="AM73" s="404">
        <v>96.7</v>
      </c>
      <c r="AN73" s="387"/>
      <c r="AO73" s="387"/>
      <c r="AP73" s="387"/>
      <c r="AQ73" s="406" t="s">
        <v>692</v>
      </c>
      <c r="AR73" s="407"/>
      <c r="AS73" s="407"/>
      <c r="AT73" s="408"/>
      <c r="AU73" s="387" t="s">
        <v>692</v>
      </c>
      <c r="AV73" s="387"/>
      <c r="AW73" s="387"/>
      <c r="AX73" s="388"/>
      <c r="AY73">
        <f t="shared" si="1"/>
        <v>1</v>
      </c>
    </row>
    <row r="74" spans="1:51" ht="23.25"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3" t="s">
        <v>328</v>
      </c>
      <c r="AC74" s="463"/>
      <c r="AD74" s="463"/>
      <c r="AE74" s="404">
        <v>90</v>
      </c>
      <c r="AF74" s="387"/>
      <c r="AG74" s="387"/>
      <c r="AH74" s="387"/>
      <c r="AI74" s="404">
        <v>90</v>
      </c>
      <c r="AJ74" s="387"/>
      <c r="AK74" s="387"/>
      <c r="AL74" s="387"/>
      <c r="AM74" s="404">
        <v>90</v>
      </c>
      <c r="AN74" s="387"/>
      <c r="AO74" s="387"/>
      <c r="AP74" s="387"/>
      <c r="AQ74" s="406" t="s">
        <v>692</v>
      </c>
      <c r="AR74" s="407"/>
      <c r="AS74" s="407"/>
      <c r="AT74" s="408"/>
      <c r="AU74" s="387">
        <v>90</v>
      </c>
      <c r="AV74" s="387"/>
      <c r="AW74" s="387"/>
      <c r="AX74" s="388"/>
      <c r="AY74">
        <f t="shared" si="1"/>
        <v>1</v>
      </c>
    </row>
    <row r="75" spans="1:51" ht="23.25"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v>100</v>
      </c>
      <c r="AF75" s="387"/>
      <c r="AG75" s="387"/>
      <c r="AH75" s="387"/>
      <c r="AI75" s="404">
        <v>103</v>
      </c>
      <c r="AJ75" s="387"/>
      <c r="AK75" s="387"/>
      <c r="AL75" s="387"/>
      <c r="AM75" s="404">
        <v>107</v>
      </c>
      <c r="AN75" s="387"/>
      <c r="AO75" s="387"/>
      <c r="AP75" s="387"/>
      <c r="AQ75" s="406" t="s">
        <v>692</v>
      </c>
      <c r="AR75" s="407"/>
      <c r="AS75" s="407"/>
      <c r="AT75" s="408"/>
      <c r="AU75" s="387" t="s">
        <v>692</v>
      </c>
      <c r="AV75" s="387"/>
      <c r="AW75" s="387"/>
      <c r="AX75" s="388"/>
      <c r="AY75">
        <f t="shared" si="1"/>
        <v>1</v>
      </c>
    </row>
    <row r="76" spans="1:51" ht="23.25" customHeight="1" x14ac:dyDescent="0.15">
      <c r="A76" s="477" t="s">
        <v>337</v>
      </c>
      <c r="B76" s="471"/>
      <c r="C76" s="471"/>
      <c r="D76" s="471"/>
      <c r="E76" s="471"/>
      <c r="F76" s="472"/>
      <c r="G76" s="513" t="s">
        <v>697</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15">
      <c r="A78" s="329" t="s">
        <v>651</v>
      </c>
      <c r="B78" s="331" t="s">
        <v>652</v>
      </c>
      <c r="C78" s="332"/>
      <c r="D78" s="332"/>
      <c r="E78" s="332"/>
      <c r="F78" s="333"/>
      <c r="G78" s="337" t="s">
        <v>653</v>
      </c>
      <c r="H78" s="337"/>
      <c r="I78" s="337"/>
      <c r="J78" s="337"/>
      <c r="K78" s="337"/>
      <c r="L78" s="337"/>
      <c r="M78" s="337"/>
      <c r="N78" s="337"/>
      <c r="O78" s="337"/>
      <c r="P78" s="337"/>
      <c r="Q78" s="337"/>
      <c r="R78" s="337"/>
      <c r="S78" s="337"/>
      <c r="T78" s="337"/>
      <c r="U78" s="337"/>
      <c r="V78" s="337"/>
      <c r="W78" s="337"/>
      <c r="X78" s="337"/>
      <c r="Y78" s="337"/>
      <c r="Z78" s="337"/>
      <c r="AA78" s="338"/>
      <c r="AB78" s="341" t="s">
        <v>673</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30" t="s">
        <v>494</v>
      </c>
      <c r="AF83" s="430"/>
      <c r="AG83" s="430"/>
      <c r="AH83" s="430"/>
      <c r="AI83" s="430" t="s">
        <v>646</v>
      </c>
      <c r="AJ83" s="430"/>
      <c r="AK83" s="430"/>
      <c r="AL83" s="430"/>
      <c r="AM83" s="430" t="s">
        <v>462</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9" t="s">
        <v>58</v>
      </c>
      <c r="Z85" s="910"/>
      <c r="AA85" s="91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2"/>
      <c r="H86" s="398"/>
      <c r="I86" s="398"/>
      <c r="J86" s="398"/>
      <c r="K86" s="398"/>
      <c r="L86" s="398"/>
      <c r="M86" s="398"/>
      <c r="N86" s="398"/>
      <c r="O86" s="399"/>
      <c r="P86" s="466"/>
      <c r="Q86" s="466"/>
      <c r="R86" s="466"/>
      <c r="S86" s="466"/>
      <c r="T86" s="466"/>
      <c r="U86" s="466"/>
      <c r="V86" s="466"/>
      <c r="W86" s="466"/>
      <c r="X86" s="467"/>
      <c r="Y86" s="913"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3" t="s">
        <v>13</v>
      </c>
      <c r="Z87" s="801"/>
      <c r="AA87" s="802"/>
      <c r="AB87" s="914" t="s">
        <v>14</v>
      </c>
      <c r="AC87" s="914"/>
      <c r="AD87" s="914"/>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30" t="s">
        <v>494</v>
      </c>
      <c r="AF88" s="430"/>
      <c r="AG88" s="430"/>
      <c r="AH88" s="430"/>
      <c r="AI88" s="430" t="s">
        <v>646</v>
      </c>
      <c r="AJ88" s="430"/>
      <c r="AK88" s="430"/>
      <c r="AL88" s="430"/>
      <c r="AM88" s="430" t="s">
        <v>462</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9" t="s">
        <v>58</v>
      </c>
      <c r="Z90" s="910"/>
      <c r="AA90" s="91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2"/>
      <c r="H91" s="398"/>
      <c r="I91" s="398"/>
      <c r="J91" s="398"/>
      <c r="K91" s="398"/>
      <c r="L91" s="398"/>
      <c r="M91" s="398"/>
      <c r="N91" s="398"/>
      <c r="O91" s="399"/>
      <c r="P91" s="466"/>
      <c r="Q91" s="466"/>
      <c r="R91" s="466"/>
      <c r="S91" s="466"/>
      <c r="T91" s="466"/>
      <c r="U91" s="466"/>
      <c r="V91" s="466"/>
      <c r="W91" s="466"/>
      <c r="X91" s="467"/>
      <c r="Y91" s="913"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3" t="s">
        <v>13</v>
      </c>
      <c r="Z92" s="801"/>
      <c r="AA92" s="802"/>
      <c r="AB92" s="914" t="s">
        <v>14</v>
      </c>
      <c r="AC92" s="914"/>
      <c r="AD92" s="914"/>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30" t="s">
        <v>494</v>
      </c>
      <c r="AF93" s="430"/>
      <c r="AG93" s="430"/>
      <c r="AH93" s="430"/>
      <c r="AI93" s="430" t="s">
        <v>646</v>
      </c>
      <c r="AJ93" s="430"/>
      <c r="AK93" s="430"/>
      <c r="AL93" s="430"/>
      <c r="AM93" s="430" t="s">
        <v>462</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9" t="s">
        <v>58</v>
      </c>
      <c r="Z95" s="910"/>
      <c r="AA95" s="91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2"/>
      <c r="H96" s="398"/>
      <c r="I96" s="398"/>
      <c r="J96" s="398"/>
      <c r="K96" s="398"/>
      <c r="L96" s="398"/>
      <c r="M96" s="398"/>
      <c r="N96" s="398"/>
      <c r="O96" s="399"/>
      <c r="P96" s="466"/>
      <c r="Q96" s="466"/>
      <c r="R96" s="466"/>
      <c r="S96" s="466"/>
      <c r="T96" s="466"/>
      <c r="U96" s="466"/>
      <c r="V96" s="466"/>
      <c r="W96" s="466"/>
      <c r="X96" s="467"/>
      <c r="Y96" s="913"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2"/>
      <c r="C97" s="903"/>
      <c r="D97" s="903"/>
      <c r="E97" s="903"/>
      <c r="F97" s="904"/>
      <c r="G97" s="156"/>
      <c r="H97" s="157"/>
      <c r="I97" s="157"/>
      <c r="J97" s="157"/>
      <c r="K97" s="157"/>
      <c r="L97" s="157"/>
      <c r="M97" s="157"/>
      <c r="N97" s="157"/>
      <c r="O97" s="158"/>
      <c r="P97" s="468"/>
      <c r="Q97" s="468"/>
      <c r="R97" s="468"/>
      <c r="S97" s="468"/>
      <c r="T97" s="468"/>
      <c r="U97" s="468"/>
      <c r="V97" s="468"/>
      <c r="W97" s="468"/>
      <c r="X97" s="469"/>
      <c r="Y97" s="913" t="s">
        <v>13</v>
      </c>
      <c r="Z97" s="801"/>
      <c r="AA97" s="802"/>
      <c r="AB97" s="914" t="s">
        <v>14</v>
      </c>
      <c r="AC97" s="914"/>
      <c r="AD97" s="914"/>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657</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658</v>
      </c>
      <c r="B99" s="332"/>
      <c r="C99" s="332"/>
      <c r="D99" s="332"/>
      <c r="E99" s="332"/>
      <c r="F99" s="333"/>
      <c r="G99" s="365" t="s">
        <v>650</v>
      </c>
      <c r="H99" s="366"/>
      <c r="I99" s="366"/>
      <c r="J99" s="366"/>
      <c r="K99" s="366"/>
      <c r="L99" s="366"/>
      <c r="M99" s="366"/>
      <c r="N99" s="366"/>
      <c r="O99" s="366"/>
      <c r="P99" s="367" t="s">
        <v>649</v>
      </c>
      <c r="Q99" s="366"/>
      <c r="R99" s="366"/>
      <c r="S99" s="366"/>
      <c r="T99" s="366"/>
      <c r="U99" s="366"/>
      <c r="V99" s="366"/>
      <c r="W99" s="366"/>
      <c r="X99" s="368"/>
      <c r="Y99" s="369"/>
      <c r="Z99" s="370"/>
      <c r="AA99" s="371"/>
      <c r="AB99" s="416" t="s">
        <v>11</v>
      </c>
      <c r="AC99" s="416"/>
      <c r="AD99" s="416"/>
      <c r="AE99" s="430" t="s">
        <v>494</v>
      </c>
      <c r="AF99" s="430"/>
      <c r="AG99" s="430"/>
      <c r="AH99" s="430"/>
      <c r="AI99" s="430" t="s">
        <v>646</v>
      </c>
      <c r="AJ99" s="430"/>
      <c r="AK99" s="430"/>
      <c r="AL99" s="430"/>
      <c r="AM99" s="430" t="s">
        <v>462</v>
      </c>
      <c r="AN99" s="430"/>
      <c r="AO99" s="430"/>
      <c r="AP99" s="430"/>
      <c r="AQ99" s="423" t="s">
        <v>493</v>
      </c>
      <c r="AR99" s="424"/>
      <c r="AS99" s="424"/>
      <c r="AT99" s="425"/>
      <c r="AU99" s="423" t="s">
        <v>671</v>
      </c>
      <c r="AV99" s="424"/>
      <c r="AW99" s="424"/>
      <c r="AX99" s="426"/>
      <c r="AY99">
        <f>COUNTA($G$100)</f>
        <v>0</v>
      </c>
    </row>
    <row r="100" spans="1:60" ht="23.25" hidden="1" customHeight="1" x14ac:dyDescent="0.15">
      <c r="A100" s="363"/>
      <c r="B100" s="332"/>
      <c r="C100" s="332"/>
      <c r="D100" s="332"/>
      <c r="E100" s="332"/>
      <c r="F100" s="333"/>
      <c r="G100" s="450"/>
      <c r="H100" s="373"/>
      <c r="I100" s="373"/>
      <c r="J100" s="373"/>
      <c r="K100" s="373"/>
      <c r="L100" s="373"/>
      <c r="M100" s="373"/>
      <c r="N100" s="373"/>
      <c r="O100" s="373"/>
      <c r="P100" s="451"/>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7"/>
      <c r="AV100" s="428"/>
      <c r="AW100" s="428"/>
      <c r="AX100" s="429"/>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0" t="s">
        <v>53</v>
      </c>
      <c r="Z101" s="421"/>
      <c r="AA101" s="422"/>
      <c r="AB101" s="385"/>
      <c r="AC101" s="385"/>
      <c r="AD101" s="385"/>
      <c r="AE101" s="386"/>
      <c r="AF101" s="386"/>
      <c r="AG101" s="386"/>
      <c r="AH101" s="386"/>
      <c r="AI101" s="386"/>
      <c r="AJ101" s="386"/>
      <c r="AK101" s="386"/>
      <c r="AL101" s="386"/>
      <c r="AM101" s="386"/>
      <c r="AN101" s="386"/>
      <c r="AO101" s="386"/>
      <c r="AP101" s="386"/>
      <c r="AQ101" s="386"/>
      <c r="AR101" s="386"/>
      <c r="AS101" s="386"/>
      <c r="AT101" s="386"/>
      <c r="AU101" s="427"/>
      <c r="AV101" s="428"/>
      <c r="AW101" s="428"/>
      <c r="AX101" s="429"/>
      <c r="AY101">
        <f>$AY$99</f>
        <v>0</v>
      </c>
    </row>
    <row r="102" spans="1:60" ht="23.25" hidden="1" customHeight="1" x14ac:dyDescent="0.15">
      <c r="A102" s="477" t="s">
        <v>659</v>
      </c>
      <c r="B102" s="356"/>
      <c r="C102" s="356"/>
      <c r="D102" s="356"/>
      <c r="E102" s="356"/>
      <c r="F102" s="478"/>
      <c r="G102" s="238" t="s">
        <v>660</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494</v>
      </c>
      <c r="AF102" s="430"/>
      <c r="AG102" s="430"/>
      <c r="AH102" s="430"/>
      <c r="AI102" s="430" t="s">
        <v>646</v>
      </c>
      <c r="AJ102" s="430"/>
      <c r="AK102" s="430"/>
      <c r="AL102" s="430"/>
      <c r="AM102" s="430" t="s">
        <v>462</v>
      </c>
      <c r="AN102" s="430"/>
      <c r="AO102" s="430"/>
      <c r="AP102" s="430"/>
      <c r="AQ102" s="431" t="s">
        <v>672</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661</v>
      </c>
      <c r="H103" s="410"/>
      <c r="I103" s="410"/>
      <c r="J103" s="410"/>
      <c r="K103" s="410"/>
      <c r="L103" s="410"/>
      <c r="M103" s="410"/>
      <c r="N103" s="410"/>
      <c r="O103" s="410"/>
      <c r="P103" s="410"/>
      <c r="Q103" s="410"/>
      <c r="R103" s="410"/>
      <c r="S103" s="410"/>
      <c r="T103" s="410"/>
      <c r="U103" s="410"/>
      <c r="V103" s="410"/>
      <c r="W103" s="410"/>
      <c r="X103" s="410"/>
      <c r="Y103" s="434" t="s">
        <v>659</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662</v>
      </c>
      <c r="Z104" s="414"/>
      <c r="AA104" s="415"/>
      <c r="AB104" s="440" t="s">
        <v>663</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76"/>
      <c r="AY104">
        <f>$AY$102</f>
        <v>0</v>
      </c>
    </row>
    <row r="105" spans="1:60" ht="18.75" hidden="1" customHeight="1" x14ac:dyDescent="0.15">
      <c r="A105" s="519" t="s">
        <v>310</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494</v>
      </c>
      <c r="AF105" s="430"/>
      <c r="AG105" s="430"/>
      <c r="AH105" s="430"/>
      <c r="AI105" s="430" t="s">
        <v>646</v>
      </c>
      <c r="AJ105" s="430"/>
      <c r="AK105" s="430"/>
      <c r="AL105" s="430"/>
      <c r="AM105" s="430" t="s">
        <v>462</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5"/>
      <c r="AR106" s="446"/>
      <c r="AS106" s="447" t="s">
        <v>224</v>
      </c>
      <c r="AT106" s="448"/>
      <c r="AU106" s="449"/>
      <c r="AV106" s="449"/>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337</v>
      </c>
      <c r="B110" s="471"/>
      <c r="C110" s="471"/>
      <c r="D110" s="471"/>
      <c r="E110" s="471"/>
      <c r="F110" s="472"/>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651</v>
      </c>
      <c r="B112" s="331" t="s">
        <v>652</v>
      </c>
      <c r="C112" s="332"/>
      <c r="D112" s="332"/>
      <c r="E112" s="332"/>
      <c r="F112" s="333"/>
      <c r="G112" s="337" t="s">
        <v>653</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673</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30" t="s">
        <v>494</v>
      </c>
      <c r="AF117" s="430"/>
      <c r="AG117" s="430"/>
      <c r="AH117" s="430"/>
      <c r="AI117" s="430" t="s">
        <v>646</v>
      </c>
      <c r="AJ117" s="430"/>
      <c r="AK117" s="430"/>
      <c r="AL117" s="430"/>
      <c r="AM117" s="430" t="s">
        <v>462</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9" t="s">
        <v>58</v>
      </c>
      <c r="Z119" s="910"/>
      <c r="AA119" s="91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2"/>
      <c r="H120" s="398"/>
      <c r="I120" s="398"/>
      <c r="J120" s="398"/>
      <c r="K120" s="398"/>
      <c r="L120" s="398"/>
      <c r="M120" s="398"/>
      <c r="N120" s="398"/>
      <c r="O120" s="399"/>
      <c r="P120" s="466"/>
      <c r="Q120" s="466"/>
      <c r="R120" s="466"/>
      <c r="S120" s="466"/>
      <c r="T120" s="466"/>
      <c r="U120" s="466"/>
      <c r="V120" s="466"/>
      <c r="W120" s="466"/>
      <c r="X120" s="467"/>
      <c r="Y120" s="913"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3" t="s">
        <v>13</v>
      </c>
      <c r="Z121" s="801"/>
      <c r="AA121" s="802"/>
      <c r="AB121" s="914" t="s">
        <v>14</v>
      </c>
      <c r="AC121" s="914"/>
      <c r="AD121" s="914"/>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30" t="s">
        <v>494</v>
      </c>
      <c r="AF122" s="430"/>
      <c r="AG122" s="430"/>
      <c r="AH122" s="430"/>
      <c r="AI122" s="430" t="s">
        <v>646</v>
      </c>
      <c r="AJ122" s="430"/>
      <c r="AK122" s="430"/>
      <c r="AL122" s="430"/>
      <c r="AM122" s="430" t="s">
        <v>462</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9" t="s">
        <v>58</v>
      </c>
      <c r="Z124" s="910"/>
      <c r="AA124" s="91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2"/>
      <c r="H125" s="398"/>
      <c r="I125" s="398"/>
      <c r="J125" s="398"/>
      <c r="K125" s="398"/>
      <c r="L125" s="398"/>
      <c r="M125" s="398"/>
      <c r="N125" s="398"/>
      <c r="O125" s="399"/>
      <c r="P125" s="466"/>
      <c r="Q125" s="466"/>
      <c r="R125" s="466"/>
      <c r="S125" s="466"/>
      <c r="T125" s="466"/>
      <c r="U125" s="466"/>
      <c r="V125" s="466"/>
      <c r="W125" s="466"/>
      <c r="X125" s="467"/>
      <c r="Y125" s="913"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3" t="s">
        <v>13</v>
      </c>
      <c r="Z126" s="801"/>
      <c r="AA126" s="802"/>
      <c r="AB126" s="914" t="s">
        <v>14</v>
      </c>
      <c r="AC126" s="914"/>
      <c r="AD126" s="914"/>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30" t="s">
        <v>494</v>
      </c>
      <c r="AF127" s="430"/>
      <c r="AG127" s="430"/>
      <c r="AH127" s="430"/>
      <c r="AI127" s="430" t="s">
        <v>646</v>
      </c>
      <c r="AJ127" s="430"/>
      <c r="AK127" s="430"/>
      <c r="AL127" s="430"/>
      <c r="AM127" s="430" t="s">
        <v>462</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9" t="s">
        <v>58</v>
      </c>
      <c r="Z129" s="910"/>
      <c r="AA129" s="91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2"/>
      <c r="H130" s="398"/>
      <c r="I130" s="398"/>
      <c r="J130" s="398"/>
      <c r="K130" s="398"/>
      <c r="L130" s="398"/>
      <c r="M130" s="398"/>
      <c r="N130" s="398"/>
      <c r="O130" s="399"/>
      <c r="P130" s="466"/>
      <c r="Q130" s="466"/>
      <c r="R130" s="466"/>
      <c r="S130" s="466"/>
      <c r="T130" s="466"/>
      <c r="U130" s="466"/>
      <c r="V130" s="466"/>
      <c r="W130" s="466"/>
      <c r="X130" s="467"/>
      <c r="Y130" s="913"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2"/>
      <c r="C131" s="903"/>
      <c r="D131" s="903"/>
      <c r="E131" s="903"/>
      <c r="F131" s="904"/>
      <c r="G131" s="156"/>
      <c r="H131" s="157"/>
      <c r="I131" s="157"/>
      <c r="J131" s="157"/>
      <c r="K131" s="157"/>
      <c r="L131" s="157"/>
      <c r="M131" s="157"/>
      <c r="N131" s="157"/>
      <c r="O131" s="158"/>
      <c r="P131" s="468"/>
      <c r="Q131" s="468"/>
      <c r="R131" s="468"/>
      <c r="S131" s="468"/>
      <c r="T131" s="468"/>
      <c r="U131" s="468"/>
      <c r="V131" s="468"/>
      <c r="W131" s="468"/>
      <c r="X131" s="469"/>
      <c r="Y131" s="913" t="s">
        <v>13</v>
      </c>
      <c r="Z131" s="801"/>
      <c r="AA131" s="802"/>
      <c r="AB131" s="914" t="s">
        <v>14</v>
      </c>
      <c r="AC131" s="914"/>
      <c r="AD131" s="914"/>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657</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658</v>
      </c>
      <c r="B133" s="332"/>
      <c r="C133" s="332"/>
      <c r="D133" s="332"/>
      <c r="E133" s="332"/>
      <c r="F133" s="333"/>
      <c r="G133" s="365" t="s">
        <v>650</v>
      </c>
      <c r="H133" s="366"/>
      <c r="I133" s="366"/>
      <c r="J133" s="366"/>
      <c r="K133" s="366"/>
      <c r="L133" s="366"/>
      <c r="M133" s="366"/>
      <c r="N133" s="366"/>
      <c r="O133" s="366"/>
      <c r="P133" s="367" t="s">
        <v>649</v>
      </c>
      <c r="Q133" s="366"/>
      <c r="R133" s="366"/>
      <c r="S133" s="366"/>
      <c r="T133" s="366"/>
      <c r="U133" s="366"/>
      <c r="V133" s="366"/>
      <c r="W133" s="366"/>
      <c r="X133" s="368"/>
      <c r="Y133" s="369"/>
      <c r="Z133" s="370"/>
      <c r="AA133" s="371"/>
      <c r="AB133" s="416" t="s">
        <v>11</v>
      </c>
      <c r="AC133" s="416"/>
      <c r="AD133" s="416"/>
      <c r="AE133" s="430" t="s">
        <v>494</v>
      </c>
      <c r="AF133" s="430"/>
      <c r="AG133" s="430"/>
      <c r="AH133" s="430"/>
      <c r="AI133" s="430" t="s">
        <v>646</v>
      </c>
      <c r="AJ133" s="430"/>
      <c r="AK133" s="430"/>
      <c r="AL133" s="430"/>
      <c r="AM133" s="430" t="s">
        <v>462</v>
      </c>
      <c r="AN133" s="430"/>
      <c r="AO133" s="430"/>
      <c r="AP133" s="430"/>
      <c r="AQ133" s="423" t="s">
        <v>493</v>
      </c>
      <c r="AR133" s="424"/>
      <c r="AS133" s="424"/>
      <c r="AT133" s="425"/>
      <c r="AU133" s="423" t="s">
        <v>671</v>
      </c>
      <c r="AV133" s="424"/>
      <c r="AW133" s="424"/>
      <c r="AX133" s="426"/>
      <c r="AY133">
        <f>COUNTA($G$134)</f>
        <v>0</v>
      </c>
    </row>
    <row r="134" spans="1:60" ht="23.25" hidden="1" customHeight="1" x14ac:dyDescent="0.15">
      <c r="A134" s="363"/>
      <c r="B134" s="332"/>
      <c r="C134" s="332"/>
      <c r="D134" s="332"/>
      <c r="E134" s="332"/>
      <c r="F134" s="333"/>
      <c r="G134" s="450"/>
      <c r="H134" s="373"/>
      <c r="I134" s="373"/>
      <c r="J134" s="373"/>
      <c r="K134" s="373"/>
      <c r="L134" s="373"/>
      <c r="M134" s="373"/>
      <c r="N134" s="373"/>
      <c r="O134" s="373"/>
      <c r="P134" s="451"/>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7"/>
      <c r="AV134" s="428"/>
      <c r="AW134" s="428"/>
      <c r="AX134" s="429"/>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0" t="s">
        <v>53</v>
      </c>
      <c r="Z135" s="421"/>
      <c r="AA135" s="422"/>
      <c r="AB135" s="385"/>
      <c r="AC135" s="385"/>
      <c r="AD135" s="385"/>
      <c r="AE135" s="386"/>
      <c r="AF135" s="386"/>
      <c r="AG135" s="386"/>
      <c r="AH135" s="386"/>
      <c r="AI135" s="386"/>
      <c r="AJ135" s="386"/>
      <c r="AK135" s="386"/>
      <c r="AL135" s="386"/>
      <c r="AM135" s="386"/>
      <c r="AN135" s="386"/>
      <c r="AO135" s="386"/>
      <c r="AP135" s="386"/>
      <c r="AQ135" s="386"/>
      <c r="AR135" s="386"/>
      <c r="AS135" s="386"/>
      <c r="AT135" s="386"/>
      <c r="AU135" s="427"/>
      <c r="AV135" s="428"/>
      <c r="AW135" s="428"/>
      <c r="AX135" s="429"/>
      <c r="AY135">
        <f>$AY$133</f>
        <v>0</v>
      </c>
    </row>
    <row r="136" spans="1:60" ht="23.25" hidden="1" customHeight="1" x14ac:dyDescent="0.15">
      <c r="A136" s="477" t="s">
        <v>659</v>
      </c>
      <c r="B136" s="356"/>
      <c r="C136" s="356"/>
      <c r="D136" s="356"/>
      <c r="E136" s="356"/>
      <c r="F136" s="478"/>
      <c r="G136" s="238" t="s">
        <v>660</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494</v>
      </c>
      <c r="AF136" s="430"/>
      <c r="AG136" s="430"/>
      <c r="AH136" s="430"/>
      <c r="AI136" s="430" t="s">
        <v>646</v>
      </c>
      <c r="AJ136" s="430"/>
      <c r="AK136" s="430"/>
      <c r="AL136" s="430"/>
      <c r="AM136" s="430" t="s">
        <v>462</v>
      </c>
      <c r="AN136" s="430"/>
      <c r="AO136" s="430"/>
      <c r="AP136" s="430"/>
      <c r="AQ136" s="431" t="s">
        <v>672</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661</v>
      </c>
      <c r="H137" s="410"/>
      <c r="I137" s="410"/>
      <c r="J137" s="410"/>
      <c r="K137" s="410"/>
      <c r="L137" s="410"/>
      <c r="M137" s="410"/>
      <c r="N137" s="410"/>
      <c r="O137" s="410"/>
      <c r="P137" s="410"/>
      <c r="Q137" s="410"/>
      <c r="R137" s="410"/>
      <c r="S137" s="410"/>
      <c r="T137" s="410"/>
      <c r="U137" s="410"/>
      <c r="V137" s="410"/>
      <c r="W137" s="410"/>
      <c r="X137" s="410"/>
      <c r="Y137" s="434" t="s">
        <v>659</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662</v>
      </c>
      <c r="Z138" s="414"/>
      <c r="AA138" s="415"/>
      <c r="AB138" s="440" t="s">
        <v>663</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76"/>
      <c r="AY138">
        <f>$AY$136</f>
        <v>0</v>
      </c>
    </row>
    <row r="139" spans="1:60" ht="18.75" hidden="1" customHeight="1" x14ac:dyDescent="0.15">
      <c r="A139" s="519" t="s">
        <v>310</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494</v>
      </c>
      <c r="AF139" s="430"/>
      <c r="AG139" s="430"/>
      <c r="AH139" s="430"/>
      <c r="AI139" s="430" t="s">
        <v>646</v>
      </c>
      <c r="AJ139" s="430"/>
      <c r="AK139" s="430"/>
      <c r="AL139" s="430"/>
      <c r="AM139" s="430" t="s">
        <v>462</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5"/>
      <c r="AR140" s="446"/>
      <c r="AS140" s="447" t="s">
        <v>224</v>
      </c>
      <c r="AT140" s="448"/>
      <c r="AU140" s="449"/>
      <c r="AV140" s="449"/>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337</v>
      </c>
      <c r="B144" s="471"/>
      <c r="C144" s="471"/>
      <c r="D144" s="471"/>
      <c r="E144" s="471"/>
      <c r="F144" s="472"/>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651</v>
      </c>
      <c r="B146" s="331" t="s">
        <v>652</v>
      </c>
      <c r="C146" s="332"/>
      <c r="D146" s="332"/>
      <c r="E146" s="332"/>
      <c r="F146" s="333"/>
      <c r="G146" s="337" t="s">
        <v>653</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673</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30" t="s">
        <v>494</v>
      </c>
      <c r="AF151" s="430"/>
      <c r="AG151" s="430"/>
      <c r="AH151" s="430"/>
      <c r="AI151" s="430" t="s">
        <v>646</v>
      </c>
      <c r="AJ151" s="430"/>
      <c r="AK151" s="430"/>
      <c r="AL151" s="430"/>
      <c r="AM151" s="430" t="s">
        <v>462</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9" t="s">
        <v>58</v>
      </c>
      <c r="Z153" s="910"/>
      <c r="AA153" s="91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2"/>
      <c r="H154" s="398"/>
      <c r="I154" s="398"/>
      <c r="J154" s="398"/>
      <c r="K154" s="398"/>
      <c r="L154" s="398"/>
      <c r="M154" s="398"/>
      <c r="N154" s="398"/>
      <c r="O154" s="399"/>
      <c r="P154" s="466"/>
      <c r="Q154" s="466"/>
      <c r="R154" s="466"/>
      <c r="S154" s="466"/>
      <c r="T154" s="466"/>
      <c r="U154" s="466"/>
      <c r="V154" s="466"/>
      <c r="W154" s="466"/>
      <c r="X154" s="467"/>
      <c r="Y154" s="913"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3" t="s">
        <v>13</v>
      </c>
      <c r="Z155" s="801"/>
      <c r="AA155" s="802"/>
      <c r="AB155" s="914" t="s">
        <v>14</v>
      </c>
      <c r="AC155" s="914"/>
      <c r="AD155" s="914"/>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30" t="s">
        <v>494</v>
      </c>
      <c r="AF156" s="430"/>
      <c r="AG156" s="430"/>
      <c r="AH156" s="430"/>
      <c r="AI156" s="430" t="s">
        <v>646</v>
      </c>
      <c r="AJ156" s="430"/>
      <c r="AK156" s="430"/>
      <c r="AL156" s="430"/>
      <c r="AM156" s="430" t="s">
        <v>462</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9" t="s">
        <v>58</v>
      </c>
      <c r="Z158" s="910"/>
      <c r="AA158" s="91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2"/>
      <c r="H159" s="398"/>
      <c r="I159" s="398"/>
      <c r="J159" s="398"/>
      <c r="K159" s="398"/>
      <c r="L159" s="398"/>
      <c r="M159" s="398"/>
      <c r="N159" s="398"/>
      <c r="O159" s="399"/>
      <c r="P159" s="466"/>
      <c r="Q159" s="466"/>
      <c r="R159" s="466"/>
      <c r="S159" s="466"/>
      <c r="T159" s="466"/>
      <c r="U159" s="466"/>
      <c r="V159" s="466"/>
      <c r="W159" s="466"/>
      <c r="X159" s="467"/>
      <c r="Y159" s="913"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3" t="s">
        <v>13</v>
      </c>
      <c r="Z160" s="801"/>
      <c r="AA160" s="802"/>
      <c r="AB160" s="914" t="s">
        <v>14</v>
      </c>
      <c r="AC160" s="914"/>
      <c r="AD160" s="914"/>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30" t="s">
        <v>494</v>
      </c>
      <c r="AF161" s="430"/>
      <c r="AG161" s="430"/>
      <c r="AH161" s="430"/>
      <c r="AI161" s="430" t="s">
        <v>646</v>
      </c>
      <c r="AJ161" s="430"/>
      <c r="AK161" s="430"/>
      <c r="AL161" s="430"/>
      <c r="AM161" s="430" t="s">
        <v>462</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9" t="s">
        <v>58</v>
      </c>
      <c r="Z163" s="910"/>
      <c r="AA163" s="91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2"/>
      <c r="H164" s="398"/>
      <c r="I164" s="398"/>
      <c r="J164" s="398"/>
      <c r="K164" s="398"/>
      <c r="L164" s="398"/>
      <c r="M164" s="398"/>
      <c r="N164" s="398"/>
      <c r="O164" s="399"/>
      <c r="P164" s="466"/>
      <c r="Q164" s="466"/>
      <c r="R164" s="466"/>
      <c r="S164" s="466"/>
      <c r="T164" s="466"/>
      <c r="U164" s="466"/>
      <c r="V164" s="466"/>
      <c r="W164" s="466"/>
      <c r="X164" s="467"/>
      <c r="Y164" s="913"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3" t="s">
        <v>657</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658</v>
      </c>
      <c r="B167" s="332"/>
      <c r="C167" s="332"/>
      <c r="D167" s="332"/>
      <c r="E167" s="332"/>
      <c r="F167" s="333"/>
      <c r="G167" s="365" t="s">
        <v>650</v>
      </c>
      <c r="H167" s="366"/>
      <c r="I167" s="366"/>
      <c r="J167" s="366"/>
      <c r="K167" s="366"/>
      <c r="L167" s="366"/>
      <c r="M167" s="366"/>
      <c r="N167" s="366"/>
      <c r="O167" s="366"/>
      <c r="P167" s="367" t="s">
        <v>649</v>
      </c>
      <c r="Q167" s="366"/>
      <c r="R167" s="366"/>
      <c r="S167" s="366"/>
      <c r="T167" s="366"/>
      <c r="U167" s="366"/>
      <c r="V167" s="366"/>
      <c r="W167" s="366"/>
      <c r="X167" s="368"/>
      <c r="Y167" s="369"/>
      <c r="Z167" s="370"/>
      <c r="AA167" s="371"/>
      <c r="AB167" s="416" t="s">
        <v>11</v>
      </c>
      <c r="AC167" s="416"/>
      <c r="AD167" s="416"/>
      <c r="AE167" s="430" t="s">
        <v>494</v>
      </c>
      <c r="AF167" s="430"/>
      <c r="AG167" s="430"/>
      <c r="AH167" s="430"/>
      <c r="AI167" s="430" t="s">
        <v>646</v>
      </c>
      <c r="AJ167" s="430"/>
      <c r="AK167" s="430"/>
      <c r="AL167" s="430"/>
      <c r="AM167" s="430" t="s">
        <v>462</v>
      </c>
      <c r="AN167" s="430"/>
      <c r="AO167" s="430"/>
      <c r="AP167" s="430"/>
      <c r="AQ167" s="423" t="s">
        <v>493</v>
      </c>
      <c r="AR167" s="424"/>
      <c r="AS167" s="424"/>
      <c r="AT167" s="425"/>
      <c r="AU167" s="423" t="s">
        <v>671</v>
      </c>
      <c r="AV167" s="424"/>
      <c r="AW167" s="424"/>
      <c r="AX167" s="426"/>
      <c r="AY167">
        <f>COUNTA($G$168)</f>
        <v>0</v>
      </c>
    </row>
    <row r="168" spans="1:60" ht="23.25" hidden="1" customHeight="1" x14ac:dyDescent="0.15">
      <c r="A168" s="363"/>
      <c r="B168" s="332"/>
      <c r="C168" s="332"/>
      <c r="D168" s="332"/>
      <c r="E168" s="332"/>
      <c r="F168" s="333"/>
      <c r="G168" s="450"/>
      <c r="H168" s="373"/>
      <c r="I168" s="373"/>
      <c r="J168" s="373"/>
      <c r="K168" s="373"/>
      <c r="L168" s="373"/>
      <c r="M168" s="373"/>
      <c r="N168" s="373"/>
      <c r="O168" s="373"/>
      <c r="P168" s="451"/>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7"/>
      <c r="AV168" s="428"/>
      <c r="AW168" s="428"/>
      <c r="AX168" s="429"/>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0" t="s">
        <v>53</v>
      </c>
      <c r="Z169" s="421"/>
      <c r="AA169" s="422"/>
      <c r="AB169" s="385"/>
      <c r="AC169" s="385"/>
      <c r="AD169" s="385"/>
      <c r="AE169" s="386"/>
      <c r="AF169" s="386"/>
      <c r="AG169" s="386"/>
      <c r="AH169" s="386"/>
      <c r="AI169" s="386"/>
      <c r="AJ169" s="386"/>
      <c r="AK169" s="386"/>
      <c r="AL169" s="386"/>
      <c r="AM169" s="386"/>
      <c r="AN169" s="386"/>
      <c r="AO169" s="386"/>
      <c r="AP169" s="386"/>
      <c r="AQ169" s="386"/>
      <c r="AR169" s="386"/>
      <c r="AS169" s="386"/>
      <c r="AT169" s="386"/>
      <c r="AU169" s="427"/>
      <c r="AV169" s="428"/>
      <c r="AW169" s="428"/>
      <c r="AX169" s="429"/>
      <c r="AY169">
        <f>$AY$167</f>
        <v>0</v>
      </c>
    </row>
    <row r="170" spans="1:60" ht="23.25" hidden="1" customHeight="1" x14ac:dyDescent="0.15">
      <c r="A170" s="477" t="s">
        <v>659</v>
      </c>
      <c r="B170" s="356"/>
      <c r="C170" s="356"/>
      <c r="D170" s="356"/>
      <c r="E170" s="356"/>
      <c r="F170" s="478"/>
      <c r="G170" s="238" t="s">
        <v>660</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494</v>
      </c>
      <c r="AF170" s="430"/>
      <c r="AG170" s="430"/>
      <c r="AH170" s="430"/>
      <c r="AI170" s="430" t="s">
        <v>646</v>
      </c>
      <c r="AJ170" s="430"/>
      <c r="AK170" s="430"/>
      <c r="AL170" s="430"/>
      <c r="AM170" s="430" t="s">
        <v>462</v>
      </c>
      <c r="AN170" s="430"/>
      <c r="AO170" s="430"/>
      <c r="AP170" s="430"/>
      <c r="AQ170" s="431" t="s">
        <v>672</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661</v>
      </c>
      <c r="H171" s="410"/>
      <c r="I171" s="410"/>
      <c r="J171" s="410"/>
      <c r="K171" s="410"/>
      <c r="L171" s="410"/>
      <c r="M171" s="410"/>
      <c r="N171" s="410"/>
      <c r="O171" s="410"/>
      <c r="P171" s="410"/>
      <c r="Q171" s="410"/>
      <c r="R171" s="410"/>
      <c r="S171" s="410"/>
      <c r="T171" s="410"/>
      <c r="U171" s="410"/>
      <c r="V171" s="410"/>
      <c r="W171" s="410"/>
      <c r="X171" s="410"/>
      <c r="Y171" s="434" t="s">
        <v>659</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662</v>
      </c>
      <c r="Z172" s="414"/>
      <c r="AA172" s="415"/>
      <c r="AB172" s="440" t="s">
        <v>663</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76"/>
      <c r="AY172">
        <f>$AY$170</f>
        <v>0</v>
      </c>
    </row>
    <row r="173" spans="1:60" ht="18.75" hidden="1" customHeight="1" x14ac:dyDescent="0.15">
      <c r="A173" s="519" t="s">
        <v>310</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494</v>
      </c>
      <c r="AF173" s="430"/>
      <c r="AG173" s="430"/>
      <c r="AH173" s="430"/>
      <c r="AI173" s="430" t="s">
        <v>646</v>
      </c>
      <c r="AJ173" s="430"/>
      <c r="AK173" s="430"/>
      <c r="AL173" s="430"/>
      <c r="AM173" s="430" t="s">
        <v>462</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5"/>
      <c r="AR174" s="446"/>
      <c r="AS174" s="447" t="s">
        <v>224</v>
      </c>
      <c r="AT174" s="448"/>
      <c r="AU174" s="449"/>
      <c r="AV174" s="449"/>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337</v>
      </c>
      <c r="B178" s="471"/>
      <c r="C178" s="471"/>
      <c r="D178" s="471"/>
      <c r="E178" s="471"/>
      <c r="F178" s="472"/>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651</v>
      </c>
      <c r="B180" s="331" t="s">
        <v>652</v>
      </c>
      <c r="C180" s="332"/>
      <c r="D180" s="332"/>
      <c r="E180" s="332"/>
      <c r="F180" s="333"/>
      <c r="G180" s="337" t="s">
        <v>653</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673</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30" t="s">
        <v>494</v>
      </c>
      <c r="AF185" s="430"/>
      <c r="AG185" s="430"/>
      <c r="AH185" s="430"/>
      <c r="AI185" s="430" t="s">
        <v>646</v>
      </c>
      <c r="AJ185" s="430"/>
      <c r="AK185" s="430"/>
      <c r="AL185" s="430"/>
      <c r="AM185" s="430" t="s">
        <v>462</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9" t="s">
        <v>58</v>
      </c>
      <c r="Z187" s="910"/>
      <c r="AA187" s="91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2"/>
      <c r="H188" s="398"/>
      <c r="I188" s="398"/>
      <c r="J188" s="398"/>
      <c r="K188" s="398"/>
      <c r="L188" s="398"/>
      <c r="M188" s="398"/>
      <c r="N188" s="398"/>
      <c r="O188" s="399"/>
      <c r="P188" s="466"/>
      <c r="Q188" s="466"/>
      <c r="R188" s="466"/>
      <c r="S188" s="466"/>
      <c r="T188" s="466"/>
      <c r="U188" s="466"/>
      <c r="V188" s="466"/>
      <c r="W188" s="466"/>
      <c r="X188" s="467"/>
      <c r="Y188" s="913"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3" t="s">
        <v>13</v>
      </c>
      <c r="Z189" s="801"/>
      <c r="AA189" s="802"/>
      <c r="AB189" s="914" t="s">
        <v>14</v>
      </c>
      <c r="AC189" s="914"/>
      <c r="AD189" s="914"/>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30" t="s">
        <v>494</v>
      </c>
      <c r="AF190" s="430"/>
      <c r="AG190" s="430"/>
      <c r="AH190" s="430"/>
      <c r="AI190" s="430" t="s">
        <v>646</v>
      </c>
      <c r="AJ190" s="430"/>
      <c r="AK190" s="430"/>
      <c r="AL190" s="430"/>
      <c r="AM190" s="430" t="s">
        <v>462</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9" t="s">
        <v>58</v>
      </c>
      <c r="Z192" s="910"/>
      <c r="AA192" s="91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2"/>
      <c r="H193" s="398"/>
      <c r="I193" s="398"/>
      <c r="J193" s="398"/>
      <c r="K193" s="398"/>
      <c r="L193" s="398"/>
      <c r="M193" s="398"/>
      <c r="N193" s="398"/>
      <c r="O193" s="399"/>
      <c r="P193" s="466"/>
      <c r="Q193" s="466"/>
      <c r="R193" s="466"/>
      <c r="S193" s="466"/>
      <c r="T193" s="466"/>
      <c r="U193" s="466"/>
      <c r="V193" s="466"/>
      <c r="W193" s="466"/>
      <c r="X193" s="467"/>
      <c r="Y193" s="913"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3" t="s">
        <v>13</v>
      </c>
      <c r="Z194" s="801"/>
      <c r="AA194" s="802"/>
      <c r="AB194" s="914" t="s">
        <v>14</v>
      </c>
      <c r="AC194" s="914"/>
      <c r="AD194" s="914"/>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30" t="s">
        <v>494</v>
      </c>
      <c r="AF195" s="430"/>
      <c r="AG195" s="430"/>
      <c r="AH195" s="430"/>
      <c r="AI195" s="430" t="s">
        <v>646</v>
      </c>
      <c r="AJ195" s="430"/>
      <c r="AK195" s="430"/>
      <c r="AL195" s="430"/>
      <c r="AM195" s="430" t="s">
        <v>462</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9" t="s">
        <v>58</v>
      </c>
      <c r="Z197" s="910"/>
      <c r="AA197" s="91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2"/>
      <c r="H198" s="398"/>
      <c r="I198" s="398"/>
      <c r="J198" s="398"/>
      <c r="K198" s="398"/>
      <c r="L198" s="398"/>
      <c r="M198" s="398"/>
      <c r="N198" s="398"/>
      <c r="O198" s="399"/>
      <c r="P198" s="466"/>
      <c r="Q198" s="466"/>
      <c r="R198" s="466"/>
      <c r="S198" s="466"/>
      <c r="T198" s="466"/>
      <c r="U198" s="466"/>
      <c r="V198" s="466"/>
      <c r="W198" s="466"/>
      <c r="X198" s="467"/>
      <c r="Y198" s="913"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7" t="s">
        <v>311</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307</v>
      </c>
      <c r="X200" s="571"/>
      <c r="Y200" s="574"/>
      <c r="Z200" s="574"/>
      <c r="AA200" s="575"/>
      <c r="AB200" s="568" t="s">
        <v>11</v>
      </c>
      <c r="AC200" s="565"/>
      <c r="AD200" s="566"/>
      <c r="AE200" s="430" t="s">
        <v>494</v>
      </c>
      <c r="AF200" s="430"/>
      <c r="AG200" s="430"/>
      <c r="AH200" s="430"/>
      <c r="AI200" s="430" t="s">
        <v>646</v>
      </c>
      <c r="AJ200" s="430"/>
      <c r="AK200" s="430"/>
      <c r="AL200" s="430"/>
      <c r="AM200" s="430" t="s">
        <v>462</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5"/>
      <c r="AR201" s="446"/>
      <c r="AS201" s="447" t="s">
        <v>224</v>
      </c>
      <c r="AT201" s="448"/>
      <c r="AU201" s="449"/>
      <c r="AV201" s="449"/>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327</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327</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328</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x14ac:dyDescent="0.15">
      <c r="A205" s="582" t="s">
        <v>315</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326</v>
      </c>
      <c r="X205" s="592"/>
      <c r="Y205" s="556" t="s">
        <v>12</v>
      </c>
      <c r="Z205" s="556"/>
      <c r="AA205" s="557"/>
      <c r="AB205" s="558" t="s">
        <v>327</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327</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328</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x14ac:dyDescent="0.15">
      <c r="A208" s="606" t="s">
        <v>311</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494</v>
      </c>
      <c r="AF208" s="151"/>
      <c r="AG208" s="151"/>
      <c r="AH208" s="151"/>
      <c r="AI208" s="430" t="s">
        <v>646</v>
      </c>
      <c r="AJ208" s="430"/>
      <c r="AK208" s="430"/>
      <c r="AL208" s="430"/>
      <c r="AM208" s="430" t="s">
        <v>462</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47"/>
      <c r="I209" s="447"/>
      <c r="J209" s="447"/>
      <c r="K209" s="447"/>
      <c r="L209" s="447"/>
      <c r="M209" s="447"/>
      <c r="N209" s="447"/>
      <c r="O209" s="448"/>
      <c r="P209" s="611"/>
      <c r="Q209" s="447"/>
      <c r="R209" s="447"/>
      <c r="S209" s="447"/>
      <c r="T209" s="447"/>
      <c r="U209" s="447"/>
      <c r="V209" s="447"/>
      <c r="W209" s="447"/>
      <c r="X209" s="448"/>
      <c r="Y209" s="615"/>
      <c r="Z209" s="616"/>
      <c r="AA209" s="617"/>
      <c r="AB209" s="343"/>
      <c r="AC209" s="339"/>
      <c r="AD209" s="340"/>
      <c r="AE209" s="151"/>
      <c r="AF209" s="151"/>
      <c r="AG209" s="151"/>
      <c r="AH209" s="151"/>
      <c r="AI209" s="430"/>
      <c r="AJ209" s="430"/>
      <c r="AK209" s="430"/>
      <c r="AL209" s="430"/>
      <c r="AM209" s="430"/>
      <c r="AN209" s="430"/>
      <c r="AO209" s="430"/>
      <c r="AP209" s="430"/>
      <c r="AQ209" s="445"/>
      <c r="AR209" s="446"/>
      <c r="AS209" s="447" t="s">
        <v>224</v>
      </c>
      <c r="AT209" s="448"/>
      <c r="AU209" s="445"/>
      <c r="AV209" s="446"/>
      <c r="AW209" s="447"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340</v>
      </c>
      <c r="B213" s="662"/>
      <c r="C213" s="662"/>
      <c r="D213" s="662"/>
      <c r="E213" s="586" t="s">
        <v>300</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654</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306</v>
      </c>
      <c r="AP214" s="678"/>
      <c r="AQ214" s="678"/>
      <c r="AR214" s="96"/>
      <c r="AS214" s="677"/>
      <c r="AT214" s="678"/>
      <c r="AU214" s="678"/>
      <c r="AV214" s="678"/>
      <c r="AW214" s="678"/>
      <c r="AX214" s="679"/>
      <c r="AY214">
        <f>COUNTIF($AR$214,"☑")</f>
        <v>0</v>
      </c>
    </row>
    <row r="215" spans="1:51" ht="26.1" customHeight="1" x14ac:dyDescent="0.15">
      <c r="A215" s="667" t="s">
        <v>360</v>
      </c>
      <c r="B215" s="668"/>
      <c r="C215" s="670" t="s">
        <v>227</v>
      </c>
      <c r="D215" s="668"/>
      <c r="E215" s="671" t="s">
        <v>243</v>
      </c>
      <c r="F215" s="672"/>
      <c r="G215" s="673" t="s">
        <v>723</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24" customHeight="1" x14ac:dyDescent="0.15">
      <c r="A216" s="669"/>
      <c r="B216" s="657"/>
      <c r="C216" s="656"/>
      <c r="D216" s="657"/>
      <c r="E216" s="470" t="s">
        <v>242</v>
      </c>
      <c r="F216" s="472"/>
      <c r="G216" s="153" t="s">
        <v>724</v>
      </c>
      <c r="H216" s="154"/>
      <c r="I216" s="154"/>
      <c r="J216" s="154"/>
      <c r="K216" s="154"/>
      <c r="L216" s="154"/>
      <c r="M216" s="154"/>
      <c r="N216" s="154"/>
      <c r="O216" s="154"/>
      <c r="P216" s="154"/>
      <c r="Q216" s="154"/>
      <c r="R216" s="154"/>
      <c r="S216" s="154"/>
      <c r="T216" s="154"/>
      <c r="U216" s="154"/>
      <c r="V216" s="155"/>
      <c r="W216" s="645" t="s">
        <v>664</v>
      </c>
      <c r="X216" s="646"/>
      <c r="Y216" s="646"/>
      <c r="Z216" s="646"/>
      <c r="AA216" s="647"/>
      <c r="AB216" s="648" t="s">
        <v>725</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665</v>
      </c>
      <c r="X217" s="652"/>
      <c r="Y217" s="652"/>
      <c r="Z217" s="652"/>
      <c r="AA217" s="653"/>
      <c r="AB217" s="648" t="s">
        <v>726</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22.5" customHeight="1" x14ac:dyDescent="0.15">
      <c r="A218" s="669"/>
      <c r="B218" s="657"/>
      <c r="C218" s="654" t="s">
        <v>677</v>
      </c>
      <c r="D218" s="655"/>
      <c r="E218" s="470" t="s">
        <v>356</v>
      </c>
      <c r="F218" s="472"/>
      <c r="G218" s="635" t="s">
        <v>230</v>
      </c>
      <c r="H218" s="636"/>
      <c r="I218" s="636"/>
      <c r="J218" s="658" t="s">
        <v>692</v>
      </c>
      <c r="K218" s="659"/>
      <c r="L218" s="659"/>
      <c r="M218" s="659"/>
      <c r="N218" s="659"/>
      <c r="O218" s="659"/>
      <c r="P218" s="659"/>
      <c r="Q218" s="659"/>
      <c r="R218" s="659"/>
      <c r="S218" s="659"/>
      <c r="T218" s="660"/>
      <c r="U218" s="633" t="s">
        <v>721</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22.5" customHeight="1" x14ac:dyDescent="0.15">
      <c r="A219" s="669"/>
      <c r="B219" s="657"/>
      <c r="C219" s="656"/>
      <c r="D219" s="657"/>
      <c r="E219" s="331"/>
      <c r="F219" s="333"/>
      <c r="G219" s="635" t="s">
        <v>678</v>
      </c>
      <c r="H219" s="636"/>
      <c r="I219" s="636"/>
      <c r="J219" s="636"/>
      <c r="K219" s="636"/>
      <c r="L219" s="636"/>
      <c r="M219" s="636"/>
      <c r="N219" s="636"/>
      <c r="O219" s="636"/>
      <c r="P219" s="636"/>
      <c r="Q219" s="636"/>
      <c r="R219" s="636"/>
      <c r="S219" s="636"/>
      <c r="T219" s="636"/>
      <c r="U219" s="632" t="s">
        <v>721</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22.5" customHeight="1" thickBot="1" x14ac:dyDescent="0.2">
      <c r="A220" s="669"/>
      <c r="B220" s="657"/>
      <c r="C220" s="656"/>
      <c r="D220" s="657"/>
      <c r="E220" s="334"/>
      <c r="F220" s="336"/>
      <c r="G220" s="635" t="s">
        <v>665</v>
      </c>
      <c r="H220" s="636"/>
      <c r="I220" s="636"/>
      <c r="J220" s="636"/>
      <c r="K220" s="636"/>
      <c r="L220" s="636"/>
      <c r="M220" s="636"/>
      <c r="N220" s="636"/>
      <c r="O220" s="636"/>
      <c r="P220" s="636"/>
      <c r="Q220" s="636"/>
      <c r="R220" s="636"/>
      <c r="S220" s="636"/>
      <c r="T220" s="636"/>
      <c r="U220" s="159" t="s">
        <v>721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8.5"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67.5"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715</v>
      </c>
      <c r="AE223" s="722"/>
      <c r="AF223" s="722"/>
      <c r="AG223" s="723" t="s">
        <v>764</v>
      </c>
      <c r="AH223" s="724"/>
      <c r="AI223" s="724"/>
      <c r="AJ223" s="724"/>
      <c r="AK223" s="724"/>
      <c r="AL223" s="724"/>
      <c r="AM223" s="724"/>
      <c r="AN223" s="724"/>
      <c r="AO223" s="724"/>
      <c r="AP223" s="724"/>
      <c r="AQ223" s="724"/>
      <c r="AR223" s="724"/>
      <c r="AS223" s="724"/>
      <c r="AT223" s="724"/>
      <c r="AU223" s="724"/>
      <c r="AV223" s="724"/>
      <c r="AW223" s="724"/>
      <c r="AX223" s="725"/>
    </row>
    <row r="224" spans="1:51" ht="51"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715</v>
      </c>
      <c r="AE224" s="703"/>
      <c r="AF224" s="703"/>
      <c r="AG224" s="729" t="s">
        <v>763</v>
      </c>
      <c r="AH224" s="730"/>
      <c r="AI224" s="730"/>
      <c r="AJ224" s="730"/>
      <c r="AK224" s="730"/>
      <c r="AL224" s="730"/>
      <c r="AM224" s="730"/>
      <c r="AN224" s="730"/>
      <c r="AO224" s="730"/>
      <c r="AP224" s="730"/>
      <c r="AQ224" s="730"/>
      <c r="AR224" s="730"/>
      <c r="AS224" s="730"/>
      <c r="AT224" s="730"/>
      <c r="AU224" s="730"/>
      <c r="AV224" s="730"/>
      <c r="AW224" s="730"/>
      <c r="AX224" s="731"/>
    </row>
    <row r="225" spans="1:50" ht="60.6"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715</v>
      </c>
      <c r="AE225" s="736"/>
      <c r="AF225" s="736"/>
      <c r="AG225" s="693" t="s">
        <v>770</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728</v>
      </c>
      <c r="AE226" s="691"/>
      <c r="AF226" s="691"/>
      <c r="AG226" s="376" t="s">
        <v>765</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338</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727</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39.75" customHeight="1" x14ac:dyDescent="0.15">
      <c r="A228" s="681"/>
      <c r="B228" s="682"/>
      <c r="C228" s="697"/>
      <c r="D228" s="698"/>
      <c r="E228" s="705" t="s">
        <v>292</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727</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729</v>
      </c>
      <c r="AE229" s="755"/>
      <c r="AF229" s="755"/>
      <c r="AG229" s="756"/>
      <c r="AH229" s="757"/>
      <c r="AI229" s="757"/>
      <c r="AJ229" s="757"/>
      <c r="AK229" s="757"/>
      <c r="AL229" s="757"/>
      <c r="AM229" s="757"/>
      <c r="AN229" s="757"/>
      <c r="AO229" s="757"/>
      <c r="AP229" s="757"/>
      <c r="AQ229" s="757"/>
      <c r="AR229" s="757"/>
      <c r="AS229" s="757"/>
      <c r="AT229" s="757"/>
      <c r="AU229" s="757"/>
      <c r="AV229" s="757"/>
      <c r="AW229" s="757"/>
      <c r="AX229" s="758"/>
    </row>
    <row r="230" spans="1:50" ht="88.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715</v>
      </c>
      <c r="AE230" s="703"/>
      <c r="AF230" s="703"/>
      <c r="AG230" s="729" t="s">
        <v>819</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715</v>
      </c>
      <c r="AE231" s="703"/>
      <c r="AF231" s="703"/>
      <c r="AG231" s="729" t="s">
        <v>766</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715</v>
      </c>
      <c r="AE232" s="703"/>
      <c r="AF232" s="703"/>
      <c r="AG232" s="729" t="s">
        <v>767</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308</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715</v>
      </c>
      <c r="AE233" s="736"/>
      <c r="AF233" s="736"/>
      <c r="AG233" s="751"/>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309</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729</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45.75" customHeight="1" x14ac:dyDescent="0.15">
      <c r="A235" s="684"/>
      <c r="B235" s="685"/>
      <c r="C235" s="740" t="s">
        <v>297</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715</v>
      </c>
      <c r="AE235" s="744"/>
      <c r="AF235" s="745"/>
      <c r="AG235" s="746" t="s">
        <v>768</v>
      </c>
      <c r="AH235" s="747"/>
      <c r="AI235" s="747"/>
      <c r="AJ235" s="747"/>
      <c r="AK235" s="747"/>
      <c r="AL235" s="747"/>
      <c r="AM235" s="747"/>
      <c r="AN235" s="747"/>
      <c r="AO235" s="747"/>
      <c r="AP235" s="747"/>
      <c r="AQ235" s="747"/>
      <c r="AR235" s="747"/>
      <c r="AS235" s="747"/>
      <c r="AT235" s="747"/>
      <c r="AU235" s="747"/>
      <c r="AV235" s="747"/>
      <c r="AW235" s="747"/>
      <c r="AX235" s="748"/>
    </row>
    <row r="236" spans="1:50" ht="71.25" customHeight="1" x14ac:dyDescent="0.15">
      <c r="A236" s="137" t="s">
        <v>38</v>
      </c>
      <c r="B236" s="761"/>
      <c r="C236" s="762" t="s">
        <v>298</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728</v>
      </c>
      <c r="AE236" s="755"/>
      <c r="AF236" s="765"/>
      <c r="AG236" s="756" t="s">
        <v>807</v>
      </c>
      <c r="AH236" s="757"/>
      <c r="AI236" s="757"/>
      <c r="AJ236" s="757"/>
      <c r="AK236" s="757"/>
      <c r="AL236" s="757"/>
      <c r="AM236" s="757"/>
      <c r="AN236" s="757"/>
      <c r="AO236" s="757"/>
      <c r="AP236" s="757"/>
      <c r="AQ236" s="757"/>
      <c r="AR236" s="757"/>
      <c r="AS236" s="757"/>
      <c r="AT236" s="757"/>
      <c r="AU236" s="757"/>
      <c r="AV236" s="757"/>
      <c r="AW236" s="757"/>
      <c r="AX236" s="758"/>
    </row>
    <row r="237" spans="1:50" ht="59.4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715</v>
      </c>
      <c r="AE237" s="770"/>
      <c r="AF237" s="770"/>
      <c r="AG237" s="729" t="s">
        <v>769</v>
      </c>
      <c r="AH237" s="730"/>
      <c r="AI237" s="730"/>
      <c r="AJ237" s="730"/>
      <c r="AK237" s="730"/>
      <c r="AL237" s="730"/>
      <c r="AM237" s="730"/>
      <c r="AN237" s="730"/>
      <c r="AO237" s="730"/>
      <c r="AP237" s="730"/>
      <c r="AQ237" s="730"/>
      <c r="AR237" s="730"/>
      <c r="AS237" s="730"/>
      <c r="AT237" s="730"/>
      <c r="AU237" s="730"/>
      <c r="AV237" s="730"/>
      <c r="AW237" s="730"/>
      <c r="AX237" s="731"/>
    </row>
    <row r="238" spans="1:50" ht="92.45"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728</v>
      </c>
      <c r="AE238" s="703"/>
      <c r="AF238" s="703"/>
      <c r="AG238" s="729" t="s">
        <v>820</v>
      </c>
      <c r="AH238" s="730"/>
      <c r="AI238" s="730"/>
      <c r="AJ238" s="730"/>
      <c r="AK238" s="730"/>
      <c r="AL238" s="730"/>
      <c r="AM238" s="730"/>
      <c r="AN238" s="730"/>
      <c r="AO238" s="730"/>
      <c r="AP238" s="730"/>
      <c r="AQ238" s="730"/>
      <c r="AR238" s="730"/>
      <c r="AS238" s="730"/>
      <c r="AT238" s="730"/>
      <c r="AU238" s="730"/>
      <c r="AV238" s="730"/>
      <c r="AW238" s="730"/>
      <c r="AX238" s="731"/>
    </row>
    <row r="239" spans="1:50" ht="45"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715</v>
      </c>
      <c r="AE239" s="703"/>
      <c r="AF239" s="703"/>
      <c r="AG239" s="759" t="s">
        <v>814</v>
      </c>
      <c r="AH239" s="157"/>
      <c r="AI239" s="157"/>
      <c r="AJ239" s="157"/>
      <c r="AK239" s="157"/>
      <c r="AL239" s="157"/>
      <c r="AM239" s="157"/>
      <c r="AN239" s="157"/>
      <c r="AO239" s="157"/>
      <c r="AP239" s="157"/>
      <c r="AQ239" s="157"/>
      <c r="AR239" s="157"/>
      <c r="AS239" s="157"/>
      <c r="AT239" s="157"/>
      <c r="AU239" s="157"/>
      <c r="AV239" s="157"/>
      <c r="AW239" s="157"/>
      <c r="AX239" s="760"/>
    </row>
    <row r="240" spans="1:50" ht="33"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729</v>
      </c>
      <c r="AE240" s="691"/>
      <c r="AF240" s="782"/>
      <c r="AG240" s="376"/>
      <c r="AH240" s="154"/>
      <c r="AI240" s="154"/>
      <c r="AJ240" s="154"/>
      <c r="AK240" s="154"/>
      <c r="AL240" s="154"/>
      <c r="AM240" s="154"/>
      <c r="AN240" s="154"/>
      <c r="AO240" s="154"/>
      <c r="AP240" s="154"/>
      <c r="AQ240" s="154"/>
      <c r="AR240" s="154"/>
      <c r="AS240" s="154"/>
      <c r="AT240" s="154"/>
      <c r="AU240" s="154"/>
      <c r="AV240" s="154"/>
      <c r="AW240" s="154"/>
      <c r="AX240" s="692"/>
    </row>
    <row r="241" spans="1:50" ht="19.7" hidden="1" customHeight="1" x14ac:dyDescent="0.15">
      <c r="A241" s="776"/>
      <c r="B241" s="777"/>
      <c r="C241" s="119" t="s">
        <v>0</v>
      </c>
      <c r="D241" s="120"/>
      <c r="E241" s="120"/>
      <c r="F241" s="120"/>
      <c r="G241" s="120"/>
      <c r="H241" s="120"/>
      <c r="I241" s="120"/>
      <c r="J241" s="120"/>
      <c r="K241" s="120"/>
      <c r="L241" s="120"/>
      <c r="M241" s="120"/>
      <c r="N241" s="120"/>
      <c r="O241" s="116" t="s">
        <v>683</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6.25" hidden="1" customHeight="1" x14ac:dyDescent="0.15">
      <c r="A242" s="776"/>
      <c r="B242" s="777"/>
      <c r="C242" s="101"/>
      <c r="D242" s="102"/>
      <c r="E242" s="103"/>
      <c r="F242" s="103"/>
      <c r="G242" s="103"/>
      <c r="H242" s="104"/>
      <c r="I242" s="104"/>
      <c r="J242" s="105"/>
      <c r="K242" s="105"/>
      <c r="L242" s="105"/>
      <c r="M242" s="104"/>
      <c r="N242" s="106"/>
      <c r="O242" s="107" t="s">
        <v>692</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13.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13.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13.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13.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808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809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3.950000000000003" customHeight="1" thickBot="1" x14ac:dyDescent="0.2">
      <c r="A250" s="127" t="s">
        <v>733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42.75" customHeight="1" thickBot="1" x14ac:dyDescent="0.2">
      <c r="A252" s="133" t="s">
        <v>132</v>
      </c>
      <c r="B252" s="134"/>
      <c r="C252" s="134"/>
      <c r="D252" s="134"/>
      <c r="E252" s="135"/>
      <c r="F252" s="136" t="s">
        <v>803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77.25" customHeight="1" thickBot="1" x14ac:dyDescent="0.2">
      <c r="A254" s="133" t="s">
        <v>806</v>
      </c>
      <c r="B254" s="134"/>
      <c r="C254" s="134"/>
      <c r="D254" s="134"/>
      <c r="E254" s="135"/>
      <c r="F254" s="790" t="s">
        <v>816</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18.7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312</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18.95" customHeight="1" x14ac:dyDescent="0.15">
      <c r="A258" s="800" t="s">
        <v>354</v>
      </c>
      <c r="B258" s="801"/>
      <c r="C258" s="801"/>
      <c r="D258" s="802"/>
      <c r="E258" s="786" t="s">
        <v>707</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18.95" customHeight="1" x14ac:dyDescent="0.15">
      <c r="A259" s="151" t="s">
        <v>353</v>
      </c>
      <c r="B259" s="151"/>
      <c r="C259" s="151"/>
      <c r="D259" s="151"/>
      <c r="E259" s="786" t="s">
        <v>708</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18.95" customHeight="1" x14ac:dyDescent="0.15">
      <c r="A260" s="151" t="s">
        <v>352</v>
      </c>
      <c r="B260" s="151"/>
      <c r="C260" s="151"/>
      <c r="D260" s="151"/>
      <c r="E260" s="786" t="s">
        <v>709</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18.95" customHeight="1" x14ac:dyDescent="0.15">
      <c r="A261" s="151" t="s">
        <v>351</v>
      </c>
      <c r="B261" s="151"/>
      <c r="C261" s="151"/>
      <c r="D261" s="151"/>
      <c r="E261" s="786" t="s">
        <v>710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18.95" customHeight="1" x14ac:dyDescent="0.15">
      <c r="A262" s="151" t="s">
        <v>350</v>
      </c>
      <c r="B262" s="151"/>
      <c r="C262" s="151"/>
      <c r="D262" s="151"/>
      <c r="E262" s="786" t="s">
        <v>711</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18.95" customHeight="1" x14ac:dyDescent="0.15">
      <c r="A263" s="151" t="s">
        <v>349</v>
      </c>
      <c r="B263" s="151"/>
      <c r="C263" s="151"/>
      <c r="D263" s="151"/>
      <c r="E263" s="786" t="s">
        <v>712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18.95" customHeight="1" x14ac:dyDescent="0.15">
      <c r="A264" s="151" t="s">
        <v>348</v>
      </c>
      <c r="B264" s="151"/>
      <c r="C264" s="151"/>
      <c r="D264" s="151"/>
      <c r="E264" s="786" t="s">
        <v>713</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18.95" customHeight="1" x14ac:dyDescent="0.15">
      <c r="A265" s="151" t="s">
        <v>347</v>
      </c>
      <c r="B265" s="151"/>
      <c r="C265" s="151"/>
      <c r="D265" s="151"/>
      <c r="E265" s="786" t="s">
        <v>714</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18.95" customHeight="1" x14ac:dyDescent="0.15">
      <c r="A266" s="151" t="s">
        <v>494</v>
      </c>
      <c r="B266" s="151"/>
      <c r="C266" s="151"/>
      <c r="D266" s="151"/>
      <c r="E266" s="805" t="s">
        <v>685</v>
      </c>
      <c r="F266" s="806"/>
      <c r="G266" s="806"/>
      <c r="H266" s="92" t="str">
        <f>IF(E266="","","-")</f>
        <v>-</v>
      </c>
      <c r="I266" s="806"/>
      <c r="J266" s="806"/>
      <c r="K266" s="92" t="str">
        <f>IF(I266="","","-")</f>
        <v/>
      </c>
      <c r="L266" s="121">
        <v>577</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18.95" customHeight="1" x14ac:dyDescent="0.15">
      <c r="A267" s="151" t="s">
        <v>674</v>
      </c>
      <c r="B267" s="151"/>
      <c r="C267" s="151"/>
      <c r="D267" s="151"/>
      <c r="E267" s="805" t="s">
        <v>685</v>
      </c>
      <c r="F267" s="806"/>
      <c r="G267" s="806"/>
      <c r="H267" s="92"/>
      <c r="I267" s="806"/>
      <c r="J267" s="806"/>
      <c r="K267" s="92"/>
      <c r="L267" s="121">
        <v>585</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18.95" customHeight="1" x14ac:dyDescent="0.15">
      <c r="A268" s="151" t="s">
        <v>462</v>
      </c>
      <c r="B268" s="151"/>
      <c r="C268" s="151"/>
      <c r="D268" s="151"/>
      <c r="E268" s="808">
        <v>2021</v>
      </c>
      <c r="F268" s="152"/>
      <c r="G268" s="806" t="s">
        <v>731</v>
      </c>
      <c r="H268" s="806"/>
      <c r="I268" s="806"/>
      <c r="J268" s="152">
        <v>20</v>
      </c>
      <c r="K268" s="152"/>
      <c r="L268" s="121">
        <v>643</v>
      </c>
      <c r="M268" s="121"/>
      <c r="N268" s="121"/>
      <c r="O268" s="152" t="s">
        <v>773</v>
      </c>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17.45" customHeight="1" x14ac:dyDescent="0.15">
      <c r="A269" s="261" t="s">
        <v>341</v>
      </c>
      <c r="B269" s="262"/>
      <c r="C269" s="262"/>
      <c r="D269" s="262"/>
      <c r="E269" s="262"/>
      <c r="F269" s="263"/>
      <c r="G269" s="78" t="s">
        <v>676</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7.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8.4499999999999993"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8.9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3.4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8"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7"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3.6"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9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0.75" customHeight="1" thickBo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343</v>
      </c>
      <c r="B308" s="813"/>
      <c r="C308" s="813"/>
      <c r="D308" s="813"/>
      <c r="E308" s="813"/>
      <c r="F308" s="814"/>
      <c r="G308" s="818" t="s">
        <v>779</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735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738</v>
      </c>
      <c r="H310" s="840"/>
      <c r="I310" s="840"/>
      <c r="J310" s="840"/>
      <c r="K310" s="841"/>
      <c r="L310" s="842" t="s">
        <v>780</v>
      </c>
      <c r="M310" s="843"/>
      <c r="N310" s="843"/>
      <c r="O310" s="843"/>
      <c r="P310" s="843"/>
      <c r="Q310" s="843"/>
      <c r="R310" s="843"/>
      <c r="S310" s="843"/>
      <c r="T310" s="843"/>
      <c r="U310" s="843"/>
      <c r="V310" s="843"/>
      <c r="W310" s="843"/>
      <c r="X310" s="844"/>
      <c r="Y310" s="845">
        <v>293.3</v>
      </c>
      <c r="Z310" s="846"/>
      <c r="AA310" s="846"/>
      <c r="AB310" s="847"/>
      <c r="AC310" s="839" t="s">
        <v>747</v>
      </c>
      <c r="AD310" s="840"/>
      <c r="AE310" s="840"/>
      <c r="AF310" s="840"/>
      <c r="AG310" s="841"/>
      <c r="AH310" s="842" t="s">
        <v>749</v>
      </c>
      <c r="AI310" s="843"/>
      <c r="AJ310" s="843"/>
      <c r="AK310" s="843"/>
      <c r="AL310" s="843"/>
      <c r="AM310" s="843"/>
      <c r="AN310" s="843"/>
      <c r="AO310" s="843"/>
      <c r="AP310" s="843"/>
      <c r="AQ310" s="843"/>
      <c r="AR310" s="843"/>
      <c r="AS310" s="843"/>
      <c r="AT310" s="844"/>
      <c r="AU310" s="845">
        <v>16.8</v>
      </c>
      <c r="AV310" s="846"/>
      <c r="AW310" s="846"/>
      <c r="AX310" s="848"/>
    </row>
    <row r="311" spans="1:50" ht="24.75" customHeight="1" x14ac:dyDescent="0.15">
      <c r="A311" s="815"/>
      <c r="B311" s="816"/>
      <c r="C311" s="816"/>
      <c r="D311" s="816"/>
      <c r="E311" s="816"/>
      <c r="F311" s="817"/>
      <c r="G311" s="825" t="s">
        <v>739</v>
      </c>
      <c r="H311" s="826"/>
      <c r="I311" s="826"/>
      <c r="J311" s="826"/>
      <c r="K311" s="827"/>
      <c r="L311" s="828" t="s">
        <v>781</v>
      </c>
      <c r="M311" s="829"/>
      <c r="N311" s="829"/>
      <c r="O311" s="829"/>
      <c r="P311" s="829"/>
      <c r="Q311" s="829"/>
      <c r="R311" s="829"/>
      <c r="S311" s="829"/>
      <c r="T311" s="829"/>
      <c r="U311" s="829"/>
      <c r="V311" s="829"/>
      <c r="W311" s="829"/>
      <c r="X311" s="830"/>
      <c r="Y311" s="831">
        <v>17.600000000000001</v>
      </c>
      <c r="Z311" s="832"/>
      <c r="AA311" s="832"/>
      <c r="AB311" s="833"/>
      <c r="AC311" s="825" t="s">
        <v>748</v>
      </c>
      <c r="AD311" s="826"/>
      <c r="AE311" s="826"/>
      <c r="AF311" s="826"/>
      <c r="AG311" s="827"/>
      <c r="AH311" s="828" t="s">
        <v>750</v>
      </c>
      <c r="AI311" s="829"/>
      <c r="AJ311" s="829"/>
      <c r="AK311" s="829"/>
      <c r="AL311" s="829"/>
      <c r="AM311" s="829"/>
      <c r="AN311" s="829"/>
      <c r="AO311" s="829"/>
      <c r="AP311" s="829"/>
      <c r="AQ311" s="829"/>
      <c r="AR311" s="829"/>
      <c r="AS311" s="829"/>
      <c r="AT311" s="830"/>
      <c r="AU311" s="831">
        <v>12.2</v>
      </c>
      <c r="AV311" s="832"/>
      <c r="AW311" s="832"/>
      <c r="AX311" s="834"/>
    </row>
    <row r="312" spans="1:50" ht="24.75" customHeight="1" x14ac:dyDescent="0.15">
      <c r="A312" s="815"/>
      <c r="B312" s="816"/>
      <c r="C312" s="816"/>
      <c r="D312" s="816"/>
      <c r="E312" s="816"/>
      <c r="F312" s="817"/>
      <c r="G312" s="825" t="s">
        <v>740</v>
      </c>
      <c r="H312" s="826"/>
      <c r="I312" s="826"/>
      <c r="J312" s="826"/>
      <c r="K312" s="827"/>
      <c r="L312" s="828" t="s">
        <v>782</v>
      </c>
      <c r="M312" s="829"/>
      <c r="N312" s="829"/>
      <c r="O312" s="829"/>
      <c r="P312" s="829"/>
      <c r="Q312" s="829"/>
      <c r="R312" s="829"/>
      <c r="S312" s="829"/>
      <c r="T312" s="829"/>
      <c r="U312" s="829"/>
      <c r="V312" s="829"/>
      <c r="W312" s="829"/>
      <c r="X312" s="830"/>
      <c r="Y312" s="831">
        <v>17</v>
      </c>
      <c r="Z312" s="832"/>
      <c r="AA312" s="832"/>
      <c r="AB312" s="833"/>
      <c r="AC312" s="825" t="s">
        <v>751</v>
      </c>
      <c r="AD312" s="826"/>
      <c r="AE312" s="826"/>
      <c r="AF312" s="826"/>
      <c r="AG312" s="827"/>
      <c r="AH312" s="828" t="s">
        <v>753</v>
      </c>
      <c r="AI312" s="829"/>
      <c r="AJ312" s="829"/>
      <c r="AK312" s="829"/>
      <c r="AL312" s="829"/>
      <c r="AM312" s="829"/>
      <c r="AN312" s="829"/>
      <c r="AO312" s="829"/>
      <c r="AP312" s="829"/>
      <c r="AQ312" s="829"/>
      <c r="AR312" s="829"/>
      <c r="AS312" s="829"/>
      <c r="AT312" s="830"/>
      <c r="AU312" s="831">
        <v>4.0999999999999996</v>
      </c>
      <c r="AV312" s="832"/>
      <c r="AW312" s="832"/>
      <c r="AX312" s="834"/>
    </row>
    <row r="313" spans="1:50" ht="24.75" customHeight="1" x14ac:dyDescent="0.15">
      <c r="A313" s="815"/>
      <c r="B313" s="816"/>
      <c r="C313" s="816"/>
      <c r="D313" s="816"/>
      <c r="E313" s="816"/>
      <c r="F313" s="817"/>
      <c r="G313" s="825" t="s">
        <v>741</v>
      </c>
      <c r="H313" s="826"/>
      <c r="I313" s="826"/>
      <c r="J313" s="826"/>
      <c r="K313" s="827"/>
      <c r="L313" s="828" t="s">
        <v>783</v>
      </c>
      <c r="M313" s="829"/>
      <c r="N313" s="829"/>
      <c r="O313" s="829"/>
      <c r="P313" s="829"/>
      <c r="Q313" s="829"/>
      <c r="R313" s="829"/>
      <c r="S313" s="829"/>
      <c r="T313" s="829"/>
      <c r="U313" s="829"/>
      <c r="V313" s="829"/>
      <c r="W313" s="829"/>
      <c r="X313" s="830"/>
      <c r="Y313" s="831">
        <v>9</v>
      </c>
      <c r="Z313" s="832"/>
      <c r="AA313" s="832"/>
      <c r="AB313" s="833"/>
      <c r="AC313" s="825" t="s">
        <v>752</v>
      </c>
      <c r="AD313" s="826"/>
      <c r="AE313" s="826"/>
      <c r="AF313" s="826"/>
      <c r="AG313" s="827"/>
      <c r="AH313" s="828"/>
      <c r="AI313" s="829"/>
      <c r="AJ313" s="829"/>
      <c r="AK313" s="829"/>
      <c r="AL313" s="829"/>
      <c r="AM313" s="829"/>
      <c r="AN313" s="829"/>
      <c r="AO313" s="829"/>
      <c r="AP313" s="829"/>
      <c r="AQ313" s="829"/>
      <c r="AR313" s="829"/>
      <c r="AS313" s="829"/>
      <c r="AT313" s="830"/>
      <c r="AU313" s="831">
        <v>3.3</v>
      </c>
      <c r="AV313" s="832"/>
      <c r="AW313" s="832"/>
      <c r="AX313" s="834"/>
    </row>
    <row r="314" spans="1:50" ht="42.75" customHeight="1" x14ac:dyDescent="0.15">
      <c r="A314" s="815"/>
      <c r="B314" s="816"/>
      <c r="C314" s="816"/>
      <c r="D314" s="816"/>
      <c r="E314" s="816"/>
      <c r="F314" s="817"/>
      <c r="G314" s="825" t="s">
        <v>742</v>
      </c>
      <c r="H314" s="826"/>
      <c r="I314" s="826"/>
      <c r="J314" s="826"/>
      <c r="K314" s="827"/>
      <c r="L314" s="828" t="s">
        <v>784</v>
      </c>
      <c r="M314" s="829"/>
      <c r="N314" s="829"/>
      <c r="O314" s="829"/>
      <c r="P314" s="829"/>
      <c r="Q314" s="829"/>
      <c r="R314" s="829"/>
      <c r="S314" s="829"/>
      <c r="T314" s="829"/>
      <c r="U314" s="829"/>
      <c r="V314" s="829"/>
      <c r="W314" s="829"/>
      <c r="X314" s="830"/>
      <c r="Y314" s="831">
        <v>4.5</v>
      </c>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15">
      <c r="A315" s="815"/>
      <c r="B315" s="816"/>
      <c r="C315" s="816"/>
      <c r="D315" s="816"/>
      <c r="E315" s="816"/>
      <c r="F315" s="817"/>
      <c r="G315" s="825" t="s">
        <v>743</v>
      </c>
      <c r="H315" s="826"/>
      <c r="I315" s="826"/>
      <c r="J315" s="826"/>
      <c r="K315" s="827"/>
      <c r="L315" s="828"/>
      <c r="M315" s="829"/>
      <c r="N315" s="829"/>
      <c r="O315" s="829"/>
      <c r="P315" s="829"/>
      <c r="Q315" s="829"/>
      <c r="R315" s="829"/>
      <c r="S315" s="829"/>
      <c r="T315" s="829"/>
      <c r="U315" s="829"/>
      <c r="V315" s="829"/>
      <c r="W315" s="829"/>
      <c r="X315" s="830"/>
      <c r="Y315" s="831">
        <v>0.1</v>
      </c>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15">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15">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15">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341.50000000000006</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36.4</v>
      </c>
      <c r="AV320" s="855"/>
      <c r="AW320" s="855"/>
      <c r="AX320" s="857"/>
    </row>
    <row r="321" spans="1:51" ht="24.75" customHeight="1" x14ac:dyDescent="0.15">
      <c r="A321" s="815"/>
      <c r="B321" s="816"/>
      <c r="C321" s="816"/>
      <c r="D321" s="816"/>
      <c r="E321" s="816"/>
      <c r="F321" s="817"/>
      <c r="G321" s="818" t="s">
        <v>736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737</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2</v>
      </c>
    </row>
    <row r="323" spans="1:51" ht="24.75" customHeight="1" x14ac:dyDescent="0.15">
      <c r="A323" s="815"/>
      <c r="B323" s="816"/>
      <c r="C323" s="816"/>
      <c r="D323" s="816"/>
      <c r="E323" s="816"/>
      <c r="F323" s="817"/>
      <c r="G323" s="839" t="s">
        <v>747</v>
      </c>
      <c r="H323" s="840"/>
      <c r="I323" s="840"/>
      <c r="J323" s="840"/>
      <c r="K323" s="841"/>
      <c r="L323" s="842" t="s">
        <v>749</v>
      </c>
      <c r="M323" s="843"/>
      <c r="N323" s="843"/>
      <c r="O323" s="843"/>
      <c r="P323" s="843"/>
      <c r="Q323" s="843"/>
      <c r="R323" s="843"/>
      <c r="S323" s="843"/>
      <c r="T323" s="843"/>
      <c r="U323" s="843"/>
      <c r="V323" s="843"/>
      <c r="W323" s="843"/>
      <c r="X323" s="844"/>
      <c r="Y323" s="845">
        <v>11.1</v>
      </c>
      <c r="Z323" s="846"/>
      <c r="AA323" s="846"/>
      <c r="AB323" s="847"/>
      <c r="AC323" s="839" t="s">
        <v>747</v>
      </c>
      <c r="AD323" s="840"/>
      <c r="AE323" s="840"/>
      <c r="AF323" s="840"/>
      <c r="AG323" s="841"/>
      <c r="AH323" s="842" t="s">
        <v>749</v>
      </c>
      <c r="AI323" s="843"/>
      <c r="AJ323" s="843"/>
      <c r="AK323" s="843"/>
      <c r="AL323" s="843"/>
      <c r="AM323" s="843"/>
      <c r="AN323" s="843"/>
      <c r="AO323" s="843"/>
      <c r="AP323" s="843"/>
      <c r="AQ323" s="843"/>
      <c r="AR323" s="843"/>
      <c r="AS323" s="843"/>
      <c r="AT323" s="844"/>
      <c r="AU323" s="845">
        <v>418.9</v>
      </c>
      <c r="AV323" s="846"/>
      <c r="AW323" s="846"/>
      <c r="AX323" s="848"/>
      <c r="AY323">
        <f t="shared" si="11"/>
        <v>2</v>
      </c>
    </row>
    <row r="324" spans="1:51" ht="24.75" customHeight="1" x14ac:dyDescent="0.15">
      <c r="A324" s="815"/>
      <c r="B324" s="816"/>
      <c r="C324" s="816"/>
      <c r="D324" s="816"/>
      <c r="E324" s="816"/>
      <c r="F324" s="817"/>
      <c r="G324" s="825" t="s">
        <v>748</v>
      </c>
      <c r="H324" s="826"/>
      <c r="I324" s="826"/>
      <c r="J324" s="826"/>
      <c r="K324" s="827"/>
      <c r="L324" s="828" t="s">
        <v>750</v>
      </c>
      <c r="M324" s="858"/>
      <c r="N324" s="858"/>
      <c r="O324" s="858"/>
      <c r="P324" s="858"/>
      <c r="Q324" s="858"/>
      <c r="R324" s="858"/>
      <c r="S324" s="858"/>
      <c r="T324" s="858"/>
      <c r="U324" s="858"/>
      <c r="V324" s="858"/>
      <c r="W324" s="858"/>
      <c r="X324" s="859"/>
      <c r="Y324" s="831">
        <v>4.5</v>
      </c>
      <c r="Z324" s="832"/>
      <c r="AA324" s="832"/>
      <c r="AB324" s="833"/>
      <c r="AC324" s="825" t="s">
        <v>751</v>
      </c>
      <c r="AD324" s="826"/>
      <c r="AE324" s="826"/>
      <c r="AF324" s="826"/>
      <c r="AG324" s="827"/>
      <c r="AH324" s="828" t="s">
        <v>753</v>
      </c>
      <c r="AI324" s="829"/>
      <c r="AJ324" s="829"/>
      <c r="AK324" s="829"/>
      <c r="AL324" s="829"/>
      <c r="AM324" s="829"/>
      <c r="AN324" s="829"/>
      <c r="AO324" s="829"/>
      <c r="AP324" s="829"/>
      <c r="AQ324" s="829"/>
      <c r="AR324" s="829"/>
      <c r="AS324" s="829"/>
      <c r="AT324" s="830"/>
      <c r="AU324" s="831">
        <v>45.5</v>
      </c>
      <c r="AV324" s="832"/>
      <c r="AW324" s="832"/>
      <c r="AX324" s="834"/>
      <c r="AY324">
        <f t="shared" si="11"/>
        <v>2</v>
      </c>
    </row>
    <row r="325" spans="1:51" ht="24.75" customHeight="1" x14ac:dyDescent="0.15">
      <c r="A325" s="815"/>
      <c r="B325" s="816"/>
      <c r="C325" s="816"/>
      <c r="D325" s="816"/>
      <c r="E325" s="816"/>
      <c r="F325" s="817"/>
      <c r="G325" s="825" t="s">
        <v>754</v>
      </c>
      <c r="H325" s="826"/>
      <c r="I325" s="826"/>
      <c r="J325" s="826"/>
      <c r="K325" s="827"/>
      <c r="L325" s="828"/>
      <c r="M325" s="829"/>
      <c r="N325" s="829"/>
      <c r="O325" s="829"/>
      <c r="P325" s="829"/>
      <c r="Q325" s="829"/>
      <c r="R325" s="829"/>
      <c r="S325" s="829"/>
      <c r="T325" s="829"/>
      <c r="U325" s="829"/>
      <c r="V325" s="829"/>
      <c r="W325" s="829"/>
      <c r="X325" s="830"/>
      <c r="Y325" s="831">
        <v>1.2</v>
      </c>
      <c r="Z325" s="832"/>
      <c r="AA325" s="832"/>
      <c r="AB325" s="833"/>
      <c r="AC325" s="825" t="s">
        <v>748</v>
      </c>
      <c r="AD325" s="826"/>
      <c r="AE325" s="826"/>
      <c r="AF325" s="826"/>
      <c r="AG325" s="827"/>
      <c r="AH325" s="828" t="s">
        <v>750</v>
      </c>
      <c r="AI325" s="829"/>
      <c r="AJ325" s="829"/>
      <c r="AK325" s="829"/>
      <c r="AL325" s="829"/>
      <c r="AM325" s="829"/>
      <c r="AN325" s="829"/>
      <c r="AO325" s="829"/>
      <c r="AP325" s="829"/>
      <c r="AQ325" s="829"/>
      <c r="AR325" s="829"/>
      <c r="AS325" s="829"/>
      <c r="AT325" s="830"/>
      <c r="AU325" s="831">
        <v>35.6</v>
      </c>
      <c r="AV325" s="832"/>
      <c r="AW325" s="832"/>
      <c r="AX325" s="834"/>
      <c r="AY325">
        <f t="shared" si="11"/>
        <v>2</v>
      </c>
    </row>
    <row r="326" spans="1:51" ht="24.75" hidden="1"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t="s">
        <v>752</v>
      </c>
      <c r="AD326" s="826"/>
      <c r="AE326" s="826"/>
      <c r="AF326" s="826"/>
      <c r="AG326" s="827"/>
      <c r="AH326" s="828"/>
      <c r="AI326" s="829"/>
      <c r="AJ326" s="829"/>
      <c r="AK326" s="829"/>
      <c r="AL326" s="829"/>
      <c r="AM326" s="829"/>
      <c r="AN326" s="829"/>
      <c r="AO326" s="829"/>
      <c r="AP326" s="829"/>
      <c r="AQ326" s="829"/>
      <c r="AR326" s="829"/>
      <c r="AS326" s="829"/>
      <c r="AT326" s="830"/>
      <c r="AU326" s="831">
        <v>50</v>
      </c>
      <c r="AV326" s="832"/>
      <c r="AW326" s="832"/>
      <c r="AX326" s="834"/>
      <c r="AY326">
        <f t="shared" si="11"/>
        <v>2</v>
      </c>
    </row>
    <row r="327" spans="1:51" ht="24.75" hidden="1"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hidden="1"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16.8</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550</v>
      </c>
      <c r="AV333" s="855"/>
      <c r="AW333" s="855"/>
      <c r="AX333" s="857"/>
      <c r="AY333">
        <f t="shared" si="11"/>
        <v>2</v>
      </c>
    </row>
    <row r="334" spans="1:51" ht="24.75" customHeight="1" x14ac:dyDescent="0.15">
      <c r="A334" s="815"/>
      <c r="B334" s="816"/>
      <c r="C334" s="816"/>
      <c r="D334" s="816"/>
      <c r="E334" s="816"/>
      <c r="F334" s="817"/>
      <c r="G334" s="818" t="s">
        <v>744</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745</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2</v>
      </c>
    </row>
    <row r="336" spans="1:51" ht="24.75" customHeight="1" x14ac:dyDescent="0.15">
      <c r="A336" s="815"/>
      <c r="B336" s="816"/>
      <c r="C336" s="816"/>
      <c r="D336" s="816"/>
      <c r="E336" s="816"/>
      <c r="F336" s="817"/>
      <c r="G336" s="839" t="s">
        <v>748</v>
      </c>
      <c r="H336" s="840"/>
      <c r="I336" s="840"/>
      <c r="J336" s="840"/>
      <c r="K336" s="841"/>
      <c r="L336" s="842" t="s">
        <v>750</v>
      </c>
      <c r="M336" s="843"/>
      <c r="N336" s="843"/>
      <c r="O336" s="843"/>
      <c r="P336" s="843"/>
      <c r="Q336" s="843"/>
      <c r="R336" s="843"/>
      <c r="S336" s="843"/>
      <c r="T336" s="843"/>
      <c r="U336" s="843"/>
      <c r="V336" s="843"/>
      <c r="W336" s="843"/>
      <c r="X336" s="844"/>
      <c r="Y336" s="845">
        <v>3.8</v>
      </c>
      <c r="Z336" s="846"/>
      <c r="AA336" s="846"/>
      <c r="AB336" s="847"/>
      <c r="AC336" s="839" t="s">
        <v>755</v>
      </c>
      <c r="AD336" s="840"/>
      <c r="AE336" s="840"/>
      <c r="AF336" s="840"/>
      <c r="AG336" s="841"/>
      <c r="AH336" s="842" t="s">
        <v>756</v>
      </c>
      <c r="AI336" s="843"/>
      <c r="AJ336" s="843"/>
      <c r="AK336" s="843"/>
      <c r="AL336" s="843"/>
      <c r="AM336" s="843"/>
      <c r="AN336" s="843"/>
      <c r="AO336" s="843"/>
      <c r="AP336" s="843"/>
      <c r="AQ336" s="843"/>
      <c r="AR336" s="843"/>
      <c r="AS336" s="843"/>
      <c r="AT336" s="844"/>
      <c r="AU336" s="845">
        <v>4.3</v>
      </c>
      <c r="AV336" s="846"/>
      <c r="AW336" s="846"/>
      <c r="AX336" s="848"/>
      <c r="AY336">
        <f t="shared" si="12"/>
        <v>2</v>
      </c>
    </row>
    <row r="337" spans="1:51" ht="24.75" customHeight="1" x14ac:dyDescent="0.15">
      <c r="A337" s="815"/>
      <c r="B337" s="816"/>
      <c r="C337" s="816"/>
      <c r="D337" s="816"/>
      <c r="E337" s="816"/>
      <c r="F337" s="817"/>
      <c r="G337" s="825" t="s">
        <v>747</v>
      </c>
      <c r="H337" s="826"/>
      <c r="I337" s="826"/>
      <c r="J337" s="826"/>
      <c r="K337" s="827"/>
      <c r="L337" s="828" t="s">
        <v>749</v>
      </c>
      <c r="M337" s="829"/>
      <c r="N337" s="829"/>
      <c r="O337" s="829"/>
      <c r="P337" s="829"/>
      <c r="Q337" s="829"/>
      <c r="R337" s="829"/>
      <c r="S337" s="829"/>
      <c r="T337" s="829"/>
      <c r="U337" s="829"/>
      <c r="V337" s="829"/>
      <c r="W337" s="829"/>
      <c r="X337" s="830"/>
      <c r="Y337" s="831">
        <v>2.2000000000000002</v>
      </c>
      <c r="Z337" s="832"/>
      <c r="AA337" s="832"/>
      <c r="AB337" s="833"/>
      <c r="AC337" s="825" t="s">
        <v>752</v>
      </c>
      <c r="AD337" s="826"/>
      <c r="AE337" s="826"/>
      <c r="AF337" s="826"/>
      <c r="AG337" s="827"/>
      <c r="AH337" s="828"/>
      <c r="AI337" s="829"/>
      <c r="AJ337" s="829"/>
      <c r="AK337" s="829"/>
      <c r="AL337" s="829"/>
      <c r="AM337" s="829"/>
      <c r="AN337" s="829"/>
      <c r="AO337" s="829"/>
      <c r="AP337" s="829"/>
      <c r="AQ337" s="829"/>
      <c r="AR337" s="829"/>
      <c r="AS337" s="829"/>
      <c r="AT337" s="830"/>
      <c r="AU337" s="831">
        <v>0.5</v>
      </c>
      <c r="AV337" s="832"/>
      <c r="AW337" s="832"/>
      <c r="AX337" s="834"/>
      <c r="AY337">
        <f t="shared" si="12"/>
        <v>2</v>
      </c>
    </row>
    <row r="338" spans="1:51" ht="24.75" customHeight="1" x14ac:dyDescent="0.15">
      <c r="A338" s="815"/>
      <c r="B338" s="816"/>
      <c r="C338" s="816"/>
      <c r="D338" s="816"/>
      <c r="E338" s="816"/>
      <c r="F338" s="817"/>
      <c r="G338" s="825" t="s">
        <v>752</v>
      </c>
      <c r="H338" s="826"/>
      <c r="I338" s="826"/>
      <c r="J338" s="826"/>
      <c r="K338" s="827"/>
      <c r="L338" s="828"/>
      <c r="M338" s="829"/>
      <c r="N338" s="829"/>
      <c r="O338" s="829"/>
      <c r="P338" s="829"/>
      <c r="Q338" s="829"/>
      <c r="R338" s="829"/>
      <c r="S338" s="829"/>
      <c r="T338" s="829"/>
      <c r="U338" s="829"/>
      <c r="V338" s="829"/>
      <c r="W338" s="829"/>
      <c r="X338" s="830"/>
      <c r="Y338" s="831">
        <v>0.6</v>
      </c>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2</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2</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2</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2</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6.6</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4.8</v>
      </c>
      <c r="AV346" s="855"/>
      <c r="AW346" s="855"/>
      <c r="AX346" s="857"/>
      <c r="AY346">
        <f t="shared" si="13"/>
        <v>2</v>
      </c>
    </row>
    <row r="347" spans="1:51" ht="24.75" customHeight="1" x14ac:dyDescent="0.15">
      <c r="A347" s="815"/>
      <c r="B347" s="816"/>
      <c r="C347" s="816"/>
      <c r="D347" s="816"/>
      <c r="E347" s="816"/>
      <c r="F347" s="817"/>
      <c r="G347" s="818" t="s">
        <v>746</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1</v>
      </c>
    </row>
    <row r="348" spans="1:51" ht="24.75"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1</v>
      </c>
    </row>
    <row r="349" spans="1:51" s="16" customFormat="1" ht="24.75" customHeight="1" x14ac:dyDescent="0.15">
      <c r="A349" s="815"/>
      <c r="B349" s="816"/>
      <c r="C349" s="816"/>
      <c r="D349" s="816"/>
      <c r="E349" s="816"/>
      <c r="F349" s="817"/>
      <c r="G349" s="839" t="s">
        <v>755</v>
      </c>
      <c r="H349" s="840"/>
      <c r="I349" s="840"/>
      <c r="J349" s="840"/>
      <c r="K349" s="841"/>
      <c r="L349" s="842" t="s">
        <v>756</v>
      </c>
      <c r="M349" s="843"/>
      <c r="N349" s="843"/>
      <c r="O349" s="843"/>
      <c r="P349" s="843"/>
      <c r="Q349" s="843"/>
      <c r="R349" s="843"/>
      <c r="S349" s="843"/>
      <c r="T349" s="843"/>
      <c r="U349" s="843"/>
      <c r="V349" s="843"/>
      <c r="W349" s="843"/>
      <c r="X349" s="844"/>
      <c r="Y349" s="845">
        <v>0.4</v>
      </c>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1</v>
      </c>
    </row>
    <row r="350" spans="1:51" ht="24.75" customHeight="1" x14ac:dyDescent="0.15">
      <c r="A350" s="815"/>
      <c r="B350" s="816"/>
      <c r="C350" s="816"/>
      <c r="D350" s="816"/>
      <c r="E350" s="816"/>
      <c r="F350" s="817"/>
      <c r="G350" s="825" t="s">
        <v>752</v>
      </c>
      <c r="H350" s="826"/>
      <c r="I350" s="826"/>
      <c r="J350" s="826"/>
      <c r="K350" s="827"/>
      <c r="L350" s="828"/>
      <c r="M350" s="829"/>
      <c r="N350" s="829"/>
      <c r="O350" s="829"/>
      <c r="P350" s="829"/>
      <c r="Q350" s="829"/>
      <c r="R350" s="829"/>
      <c r="S350" s="829"/>
      <c r="T350" s="829"/>
      <c r="U350" s="829"/>
      <c r="V350" s="829"/>
      <c r="W350" s="829"/>
      <c r="X350" s="830"/>
      <c r="Y350" s="831">
        <v>0.1</v>
      </c>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1</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1</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1</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1</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1</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1</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1</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1</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1</v>
      </c>
    </row>
    <row r="359" spans="1:51" ht="24.75"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0.5</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1</v>
      </c>
    </row>
    <row r="360" spans="1:51" ht="24.75" customHeight="1" thickBot="1" x14ac:dyDescent="0.2">
      <c r="A360" s="860" t="s">
        <v>655</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306</v>
      </c>
      <c r="AM360" s="864"/>
      <c r="AN360" s="864"/>
      <c r="AO360" s="94"/>
      <c r="AP360" s="21"/>
      <c r="AQ360" s="21"/>
      <c r="AR360" s="21"/>
      <c r="AS360" s="21"/>
      <c r="AT360" s="21"/>
      <c r="AU360" s="21"/>
      <c r="AV360" s="21"/>
      <c r="AW360" s="21"/>
      <c r="AX360" s="22"/>
      <c r="AY360">
        <f>COUNTIF($AO$360,"☑")</f>
        <v>0</v>
      </c>
    </row>
    <row r="361" spans="1:51" ht="8.4499999999999993"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4.5" customHeight="1" x14ac:dyDescent="0.15"/>
    <row r="363" spans="1:51" ht="18.60000000000000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4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273</v>
      </c>
      <c r="K365" s="151"/>
      <c r="L365" s="151"/>
      <c r="M365" s="151"/>
      <c r="N365" s="151"/>
      <c r="O365" s="151"/>
      <c r="P365" s="430" t="s">
        <v>25</v>
      </c>
      <c r="Q365" s="430"/>
      <c r="R365" s="430"/>
      <c r="S365" s="430"/>
      <c r="T365" s="430"/>
      <c r="U365" s="430"/>
      <c r="V365" s="430"/>
      <c r="W365" s="430"/>
      <c r="X365" s="430"/>
      <c r="Y365" s="867" t="s">
        <v>272</v>
      </c>
      <c r="Z365" s="868"/>
      <c r="AA365" s="868"/>
      <c r="AB365" s="868"/>
      <c r="AC365" s="866" t="s">
        <v>305</v>
      </c>
      <c r="AD365" s="866"/>
      <c r="AE365" s="866"/>
      <c r="AF365" s="866"/>
      <c r="AG365" s="866"/>
      <c r="AH365" s="867" t="s">
        <v>324</v>
      </c>
      <c r="AI365" s="865"/>
      <c r="AJ365" s="865"/>
      <c r="AK365" s="865"/>
      <c r="AL365" s="865" t="s">
        <v>19</v>
      </c>
      <c r="AM365" s="865"/>
      <c r="AN365" s="865"/>
      <c r="AO365" s="869"/>
      <c r="AP365" s="888" t="s">
        <v>274</v>
      </c>
      <c r="AQ365" s="888"/>
      <c r="AR365" s="888"/>
      <c r="AS365" s="888"/>
      <c r="AT365" s="888"/>
      <c r="AU365" s="888"/>
      <c r="AV365" s="888"/>
      <c r="AW365" s="888"/>
      <c r="AX365" s="888"/>
    </row>
    <row r="366" spans="1:51" ht="57" customHeight="1" x14ac:dyDescent="0.15">
      <c r="A366" s="876">
        <v>1</v>
      </c>
      <c r="B366" s="876">
        <v>1</v>
      </c>
      <c r="C366" s="877" t="s">
        <v>785</v>
      </c>
      <c r="D366" s="878"/>
      <c r="E366" s="878"/>
      <c r="F366" s="878"/>
      <c r="G366" s="878"/>
      <c r="H366" s="878"/>
      <c r="I366" s="878"/>
      <c r="J366" s="879">
        <v>6000012070001</v>
      </c>
      <c r="K366" s="880"/>
      <c r="L366" s="880"/>
      <c r="M366" s="880"/>
      <c r="N366" s="880"/>
      <c r="O366" s="880"/>
      <c r="P366" s="889" t="s">
        <v>795</v>
      </c>
      <c r="Q366" s="890"/>
      <c r="R366" s="890"/>
      <c r="S366" s="890"/>
      <c r="T366" s="890"/>
      <c r="U366" s="890"/>
      <c r="V366" s="890"/>
      <c r="W366" s="890"/>
      <c r="X366" s="890"/>
      <c r="Y366" s="883">
        <v>341.5</v>
      </c>
      <c r="Z366" s="884"/>
      <c r="AA366" s="884"/>
      <c r="AB366" s="885"/>
      <c r="AC366" s="886"/>
      <c r="AD366" s="887"/>
      <c r="AE366" s="887"/>
      <c r="AF366" s="887"/>
      <c r="AG366" s="887"/>
      <c r="AH366" s="870" t="s">
        <v>361</v>
      </c>
      <c r="AI366" s="871"/>
      <c r="AJ366" s="871"/>
      <c r="AK366" s="871"/>
      <c r="AL366" s="872" t="s">
        <v>361</v>
      </c>
      <c r="AM366" s="873"/>
      <c r="AN366" s="873"/>
      <c r="AO366" s="874"/>
      <c r="AP366" s="875" t="s">
        <v>361</v>
      </c>
      <c r="AQ366" s="875"/>
      <c r="AR366" s="875"/>
      <c r="AS366" s="875"/>
      <c r="AT366" s="875"/>
      <c r="AU366" s="875"/>
      <c r="AV366" s="875"/>
      <c r="AW366" s="875"/>
      <c r="AX366" s="875"/>
    </row>
    <row r="367" spans="1:51" ht="27" customHeight="1" x14ac:dyDescent="0.15">
      <c r="A367" s="876">
        <v>2</v>
      </c>
      <c r="B367" s="876">
        <v>1</v>
      </c>
      <c r="C367" s="877" t="s">
        <v>786</v>
      </c>
      <c r="D367" s="878"/>
      <c r="E367" s="878"/>
      <c r="F367" s="878"/>
      <c r="G367" s="878"/>
      <c r="H367" s="878"/>
      <c r="I367" s="878"/>
      <c r="J367" s="879">
        <v>6000012070001</v>
      </c>
      <c r="K367" s="880"/>
      <c r="L367" s="880"/>
      <c r="M367" s="880"/>
      <c r="N367" s="880"/>
      <c r="O367" s="880"/>
      <c r="P367" s="881" t="s">
        <v>796</v>
      </c>
      <c r="Q367" s="882"/>
      <c r="R367" s="882"/>
      <c r="S367" s="882"/>
      <c r="T367" s="882"/>
      <c r="U367" s="882"/>
      <c r="V367" s="882"/>
      <c r="W367" s="882"/>
      <c r="X367" s="882"/>
      <c r="Y367" s="883">
        <v>286.8</v>
      </c>
      <c r="Z367" s="884"/>
      <c r="AA367" s="884"/>
      <c r="AB367" s="885"/>
      <c r="AC367" s="886"/>
      <c r="AD367" s="887"/>
      <c r="AE367" s="887"/>
      <c r="AF367" s="887"/>
      <c r="AG367" s="887"/>
      <c r="AH367" s="870" t="s">
        <v>361</v>
      </c>
      <c r="AI367" s="871"/>
      <c r="AJ367" s="871"/>
      <c r="AK367" s="871"/>
      <c r="AL367" s="872" t="s">
        <v>361</v>
      </c>
      <c r="AM367" s="873"/>
      <c r="AN367" s="873"/>
      <c r="AO367" s="874"/>
      <c r="AP367" s="875" t="s">
        <v>361</v>
      </c>
      <c r="AQ367" s="875"/>
      <c r="AR367" s="875"/>
      <c r="AS367" s="875"/>
      <c r="AT367" s="875"/>
      <c r="AU367" s="875"/>
      <c r="AV367" s="875"/>
      <c r="AW367" s="875"/>
      <c r="AX367" s="875"/>
      <c r="AY367">
        <f>COUNTA($C$367)</f>
        <v>1</v>
      </c>
    </row>
    <row r="368" spans="1:51" ht="27" customHeight="1" x14ac:dyDescent="0.15">
      <c r="A368" s="876">
        <v>3</v>
      </c>
      <c r="B368" s="876">
        <v>1</v>
      </c>
      <c r="C368" s="877" t="s">
        <v>787</v>
      </c>
      <c r="D368" s="878"/>
      <c r="E368" s="878"/>
      <c r="F368" s="878"/>
      <c r="G368" s="878"/>
      <c r="H368" s="878"/>
      <c r="I368" s="878"/>
      <c r="J368" s="879">
        <v>6000012070001</v>
      </c>
      <c r="K368" s="880"/>
      <c r="L368" s="880"/>
      <c r="M368" s="880"/>
      <c r="N368" s="880"/>
      <c r="O368" s="880"/>
      <c r="P368" s="881" t="s">
        <v>796</v>
      </c>
      <c r="Q368" s="882"/>
      <c r="R368" s="882"/>
      <c r="S368" s="882"/>
      <c r="T368" s="882"/>
      <c r="U368" s="882"/>
      <c r="V368" s="882"/>
      <c r="W368" s="882"/>
      <c r="X368" s="882"/>
      <c r="Y368" s="883">
        <v>180.1</v>
      </c>
      <c r="Z368" s="884"/>
      <c r="AA368" s="884"/>
      <c r="AB368" s="885"/>
      <c r="AC368" s="886"/>
      <c r="AD368" s="887"/>
      <c r="AE368" s="887"/>
      <c r="AF368" s="887"/>
      <c r="AG368" s="887"/>
      <c r="AH368" s="870" t="s">
        <v>361</v>
      </c>
      <c r="AI368" s="871"/>
      <c r="AJ368" s="871"/>
      <c r="AK368" s="871"/>
      <c r="AL368" s="872" t="s">
        <v>361</v>
      </c>
      <c r="AM368" s="873"/>
      <c r="AN368" s="873"/>
      <c r="AO368" s="874"/>
      <c r="AP368" s="875" t="s">
        <v>361</v>
      </c>
      <c r="AQ368" s="875"/>
      <c r="AR368" s="875"/>
      <c r="AS368" s="875"/>
      <c r="AT368" s="875"/>
      <c r="AU368" s="875"/>
      <c r="AV368" s="875"/>
      <c r="AW368" s="875"/>
      <c r="AX368" s="875"/>
      <c r="AY368">
        <f>COUNTA($C$368)</f>
        <v>1</v>
      </c>
    </row>
    <row r="369" spans="1:51" ht="27" customHeight="1" x14ac:dyDescent="0.15">
      <c r="A369" s="876">
        <v>4</v>
      </c>
      <c r="B369" s="876">
        <v>1</v>
      </c>
      <c r="C369" s="877" t="s">
        <v>788</v>
      </c>
      <c r="D369" s="878"/>
      <c r="E369" s="878"/>
      <c r="F369" s="878"/>
      <c r="G369" s="878"/>
      <c r="H369" s="878"/>
      <c r="I369" s="878"/>
      <c r="J369" s="879">
        <v>6000012070001</v>
      </c>
      <c r="K369" s="880"/>
      <c r="L369" s="880"/>
      <c r="M369" s="880"/>
      <c r="N369" s="880"/>
      <c r="O369" s="880"/>
      <c r="P369" s="881" t="s">
        <v>796</v>
      </c>
      <c r="Q369" s="882"/>
      <c r="R369" s="882"/>
      <c r="S369" s="882"/>
      <c r="T369" s="882"/>
      <c r="U369" s="882"/>
      <c r="V369" s="882"/>
      <c r="W369" s="882"/>
      <c r="X369" s="882"/>
      <c r="Y369" s="883">
        <v>111.9</v>
      </c>
      <c r="Z369" s="884"/>
      <c r="AA369" s="884"/>
      <c r="AB369" s="885"/>
      <c r="AC369" s="886"/>
      <c r="AD369" s="887"/>
      <c r="AE369" s="887"/>
      <c r="AF369" s="887"/>
      <c r="AG369" s="887"/>
      <c r="AH369" s="870" t="s">
        <v>361</v>
      </c>
      <c r="AI369" s="871"/>
      <c r="AJ369" s="871"/>
      <c r="AK369" s="871"/>
      <c r="AL369" s="872" t="s">
        <v>361</v>
      </c>
      <c r="AM369" s="873"/>
      <c r="AN369" s="873"/>
      <c r="AO369" s="874"/>
      <c r="AP369" s="875" t="s">
        <v>361</v>
      </c>
      <c r="AQ369" s="875"/>
      <c r="AR369" s="875"/>
      <c r="AS369" s="875"/>
      <c r="AT369" s="875"/>
      <c r="AU369" s="875"/>
      <c r="AV369" s="875"/>
      <c r="AW369" s="875"/>
      <c r="AX369" s="875"/>
      <c r="AY369">
        <f>COUNTA($C$369)</f>
        <v>1</v>
      </c>
    </row>
    <row r="370" spans="1:51" ht="27" customHeight="1" x14ac:dyDescent="0.15">
      <c r="A370" s="876">
        <v>5</v>
      </c>
      <c r="B370" s="876">
        <v>1</v>
      </c>
      <c r="C370" s="877" t="s">
        <v>789</v>
      </c>
      <c r="D370" s="878"/>
      <c r="E370" s="878"/>
      <c r="F370" s="878"/>
      <c r="G370" s="878"/>
      <c r="H370" s="878"/>
      <c r="I370" s="878"/>
      <c r="J370" s="879">
        <v>6000012070001</v>
      </c>
      <c r="K370" s="880"/>
      <c r="L370" s="880"/>
      <c r="M370" s="880"/>
      <c r="N370" s="880"/>
      <c r="O370" s="880"/>
      <c r="P370" s="881" t="s">
        <v>796</v>
      </c>
      <c r="Q370" s="882"/>
      <c r="R370" s="882"/>
      <c r="S370" s="882"/>
      <c r="T370" s="882"/>
      <c r="U370" s="882"/>
      <c r="V370" s="882"/>
      <c r="W370" s="882"/>
      <c r="X370" s="882"/>
      <c r="Y370" s="883">
        <v>111.1</v>
      </c>
      <c r="Z370" s="884"/>
      <c r="AA370" s="884"/>
      <c r="AB370" s="885"/>
      <c r="AC370" s="886"/>
      <c r="AD370" s="887"/>
      <c r="AE370" s="887"/>
      <c r="AF370" s="887"/>
      <c r="AG370" s="887"/>
      <c r="AH370" s="870" t="s">
        <v>361</v>
      </c>
      <c r="AI370" s="871"/>
      <c r="AJ370" s="871"/>
      <c r="AK370" s="871"/>
      <c r="AL370" s="872" t="s">
        <v>361</v>
      </c>
      <c r="AM370" s="873"/>
      <c r="AN370" s="873"/>
      <c r="AO370" s="874"/>
      <c r="AP370" s="875" t="s">
        <v>361</v>
      </c>
      <c r="AQ370" s="875"/>
      <c r="AR370" s="875"/>
      <c r="AS370" s="875"/>
      <c r="AT370" s="875"/>
      <c r="AU370" s="875"/>
      <c r="AV370" s="875"/>
      <c r="AW370" s="875"/>
      <c r="AX370" s="875"/>
      <c r="AY370">
        <f>COUNTA($C$370)</f>
        <v>1</v>
      </c>
    </row>
    <row r="371" spans="1:51" ht="27" customHeight="1" x14ac:dyDescent="0.15">
      <c r="A371" s="876">
        <v>6</v>
      </c>
      <c r="B371" s="876">
        <v>1</v>
      </c>
      <c r="C371" s="877" t="s">
        <v>790</v>
      </c>
      <c r="D371" s="878"/>
      <c r="E371" s="878"/>
      <c r="F371" s="878"/>
      <c r="G371" s="878"/>
      <c r="H371" s="878"/>
      <c r="I371" s="878"/>
      <c r="J371" s="879">
        <v>6000012070001</v>
      </c>
      <c r="K371" s="880"/>
      <c r="L371" s="880"/>
      <c r="M371" s="880"/>
      <c r="N371" s="880"/>
      <c r="O371" s="880"/>
      <c r="P371" s="881" t="s">
        <v>796</v>
      </c>
      <c r="Q371" s="882"/>
      <c r="R371" s="882"/>
      <c r="S371" s="882"/>
      <c r="T371" s="882"/>
      <c r="U371" s="882"/>
      <c r="V371" s="882"/>
      <c r="W371" s="882"/>
      <c r="X371" s="882"/>
      <c r="Y371" s="883">
        <v>71.400000000000006</v>
      </c>
      <c r="Z371" s="884"/>
      <c r="AA371" s="884"/>
      <c r="AB371" s="885"/>
      <c r="AC371" s="886"/>
      <c r="AD371" s="887"/>
      <c r="AE371" s="887"/>
      <c r="AF371" s="887"/>
      <c r="AG371" s="887"/>
      <c r="AH371" s="870" t="s">
        <v>361</v>
      </c>
      <c r="AI371" s="871"/>
      <c r="AJ371" s="871"/>
      <c r="AK371" s="871"/>
      <c r="AL371" s="872" t="s">
        <v>361</v>
      </c>
      <c r="AM371" s="873"/>
      <c r="AN371" s="873"/>
      <c r="AO371" s="874"/>
      <c r="AP371" s="875" t="s">
        <v>361</v>
      </c>
      <c r="AQ371" s="875"/>
      <c r="AR371" s="875"/>
      <c r="AS371" s="875"/>
      <c r="AT371" s="875"/>
      <c r="AU371" s="875"/>
      <c r="AV371" s="875"/>
      <c r="AW371" s="875"/>
      <c r="AX371" s="875"/>
      <c r="AY371">
        <f>COUNTA($C$371)</f>
        <v>1</v>
      </c>
    </row>
    <row r="372" spans="1:51" ht="27" customHeight="1" x14ac:dyDescent="0.15">
      <c r="A372" s="876">
        <v>7</v>
      </c>
      <c r="B372" s="876">
        <v>1</v>
      </c>
      <c r="C372" s="877" t="s">
        <v>791</v>
      </c>
      <c r="D372" s="878"/>
      <c r="E372" s="878"/>
      <c r="F372" s="878"/>
      <c r="G372" s="878"/>
      <c r="H372" s="878"/>
      <c r="I372" s="878"/>
      <c r="J372" s="879">
        <v>6000012070001</v>
      </c>
      <c r="K372" s="880"/>
      <c r="L372" s="880"/>
      <c r="M372" s="880"/>
      <c r="N372" s="880"/>
      <c r="O372" s="880"/>
      <c r="P372" s="881" t="s">
        <v>796</v>
      </c>
      <c r="Q372" s="882"/>
      <c r="R372" s="882"/>
      <c r="S372" s="882"/>
      <c r="T372" s="882"/>
      <c r="U372" s="882"/>
      <c r="V372" s="882"/>
      <c r="W372" s="882"/>
      <c r="X372" s="882"/>
      <c r="Y372" s="883">
        <v>63</v>
      </c>
      <c r="Z372" s="884"/>
      <c r="AA372" s="884"/>
      <c r="AB372" s="885"/>
      <c r="AC372" s="886"/>
      <c r="AD372" s="887"/>
      <c r="AE372" s="887"/>
      <c r="AF372" s="887"/>
      <c r="AG372" s="887"/>
      <c r="AH372" s="870" t="s">
        <v>361</v>
      </c>
      <c r="AI372" s="871"/>
      <c r="AJ372" s="871"/>
      <c r="AK372" s="871"/>
      <c r="AL372" s="872" t="s">
        <v>361</v>
      </c>
      <c r="AM372" s="873"/>
      <c r="AN372" s="873"/>
      <c r="AO372" s="874"/>
      <c r="AP372" s="875" t="s">
        <v>361</v>
      </c>
      <c r="AQ372" s="875"/>
      <c r="AR372" s="875"/>
      <c r="AS372" s="875"/>
      <c r="AT372" s="875"/>
      <c r="AU372" s="875"/>
      <c r="AV372" s="875"/>
      <c r="AW372" s="875"/>
      <c r="AX372" s="875"/>
      <c r="AY372">
        <f>COUNTA($C$372)</f>
        <v>1</v>
      </c>
    </row>
    <row r="373" spans="1:51" ht="27" customHeight="1" x14ac:dyDescent="0.15">
      <c r="A373" s="876">
        <v>8</v>
      </c>
      <c r="B373" s="876">
        <v>1</v>
      </c>
      <c r="C373" s="877" t="s">
        <v>792</v>
      </c>
      <c r="D373" s="878"/>
      <c r="E373" s="878"/>
      <c r="F373" s="878"/>
      <c r="G373" s="878"/>
      <c r="H373" s="878"/>
      <c r="I373" s="878"/>
      <c r="J373" s="879">
        <v>6000012070001</v>
      </c>
      <c r="K373" s="880"/>
      <c r="L373" s="880"/>
      <c r="M373" s="880"/>
      <c r="N373" s="880"/>
      <c r="O373" s="880"/>
      <c r="P373" s="881" t="s">
        <v>796</v>
      </c>
      <c r="Q373" s="882"/>
      <c r="R373" s="882"/>
      <c r="S373" s="882"/>
      <c r="T373" s="882"/>
      <c r="U373" s="882"/>
      <c r="V373" s="882"/>
      <c r="W373" s="882"/>
      <c r="X373" s="882"/>
      <c r="Y373" s="883">
        <v>48.7</v>
      </c>
      <c r="Z373" s="884"/>
      <c r="AA373" s="884"/>
      <c r="AB373" s="885"/>
      <c r="AC373" s="886"/>
      <c r="AD373" s="887"/>
      <c r="AE373" s="887"/>
      <c r="AF373" s="887"/>
      <c r="AG373" s="887"/>
      <c r="AH373" s="870" t="s">
        <v>361</v>
      </c>
      <c r="AI373" s="871"/>
      <c r="AJ373" s="871"/>
      <c r="AK373" s="871"/>
      <c r="AL373" s="872" t="s">
        <v>361</v>
      </c>
      <c r="AM373" s="873"/>
      <c r="AN373" s="873"/>
      <c r="AO373" s="874"/>
      <c r="AP373" s="875" t="s">
        <v>361</v>
      </c>
      <c r="AQ373" s="875"/>
      <c r="AR373" s="875"/>
      <c r="AS373" s="875"/>
      <c r="AT373" s="875"/>
      <c r="AU373" s="875"/>
      <c r="AV373" s="875"/>
      <c r="AW373" s="875"/>
      <c r="AX373" s="875"/>
      <c r="AY373">
        <f>COUNTA($C$373)</f>
        <v>1</v>
      </c>
    </row>
    <row r="374" spans="1:51" ht="27" customHeight="1" x14ac:dyDescent="0.15">
      <c r="A374" s="876">
        <v>9</v>
      </c>
      <c r="B374" s="876">
        <v>1</v>
      </c>
      <c r="C374" s="877" t="s">
        <v>793</v>
      </c>
      <c r="D374" s="878"/>
      <c r="E374" s="878"/>
      <c r="F374" s="878"/>
      <c r="G374" s="878"/>
      <c r="H374" s="878"/>
      <c r="I374" s="878"/>
      <c r="J374" s="879">
        <v>6000012070001</v>
      </c>
      <c r="K374" s="880"/>
      <c r="L374" s="880"/>
      <c r="M374" s="880"/>
      <c r="N374" s="880"/>
      <c r="O374" s="880"/>
      <c r="P374" s="881" t="s">
        <v>796</v>
      </c>
      <c r="Q374" s="882"/>
      <c r="R374" s="882"/>
      <c r="S374" s="882"/>
      <c r="T374" s="882"/>
      <c r="U374" s="882"/>
      <c r="V374" s="882"/>
      <c r="W374" s="882"/>
      <c r="X374" s="882"/>
      <c r="Y374" s="883">
        <v>43</v>
      </c>
      <c r="Z374" s="884"/>
      <c r="AA374" s="884"/>
      <c r="AB374" s="885"/>
      <c r="AC374" s="886"/>
      <c r="AD374" s="887"/>
      <c r="AE374" s="887"/>
      <c r="AF374" s="887"/>
      <c r="AG374" s="887"/>
      <c r="AH374" s="870" t="s">
        <v>361</v>
      </c>
      <c r="AI374" s="871"/>
      <c r="AJ374" s="871"/>
      <c r="AK374" s="871"/>
      <c r="AL374" s="872" t="s">
        <v>361</v>
      </c>
      <c r="AM374" s="873"/>
      <c r="AN374" s="873"/>
      <c r="AO374" s="874"/>
      <c r="AP374" s="875" t="s">
        <v>361</v>
      </c>
      <c r="AQ374" s="875"/>
      <c r="AR374" s="875"/>
      <c r="AS374" s="875"/>
      <c r="AT374" s="875"/>
      <c r="AU374" s="875"/>
      <c r="AV374" s="875"/>
      <c r="AW374" s="875"/>
      <c r="AX374" s="875"/>
      <c r="AY374">
        <f>COUNTA($C$374)</f>
        <v>1</v>
      </c>
    </row>
    <row r="375" spans="1:51" ht="27" customHeight="1" x14ac:dyDescent="0.15">
      <c r="A375" s="876">
        <v>10</v>
      </c>
      <c r="B375" s="876">
        <v>1</v>
      </c>
      <c r="C375" s="877" t="s">
        <v>794</v>
      </c>
      <c r="D375" s="878"/>
      <c r="E375" s="878"/>
      <c r="F375" s="878"/>
      <c r="G375" s="878"/>
      <c r="H375" s="878"/>
      <c r="I375" s="878"/>
      <c r="J375" s="879">
        <v>6000012070001</v>
      </c>
      <c r="K375" s="880"/>
      <c r="L375" s="880"/>
      <c r="M375" s="880"/>
      <c r="N375" s="880"/>
      <c r="O375" s="880"/>
      <c r="P375" s="881" t="s">
        <v>796</v>
      </c>
      <c r="Q375" s="882"/>
      <c r="R375" s="882"/>
      <c r="S375" s="882"/>
      <c r="T375" s="882"/>
      <c r="U375" s="882"/>
      <c r="V375" s="882"/>
      <c r="W375" s="882"/>
      <c r="X375" s="882"/>
      <c r="Y375" s="883">
        <v>40.5</v>
      </c>
      <c r="Z375" s="884"/>
      <c r="AA375" s="884"/>
      <c r="AB375" s="885"/>
      <c r="AC375" s="886"/>
      <c r="AD375" s="887"/>
      <c r="AE375" s="887"/>
      <c r="AF375" s="887"/>
      <c r="AG375" s="887"/>
      <c r="AH375" s="870" t="s">
        <v>361</v>
      </c>
      <c r="AI375" s="871"/>
      <c r="AJ375" s="871"/>
      <c r="AK375" s="871"/>
      <c r="AL375" s="872" t="s">
        <v>361</v>
      </c>
      <c r="AM375" s="873"/>
      <c r="AN375" s="873"/>
      <c r="AO375" s="874"/>
      <c r="AP375" s="875" t="s">
        <v>361</v>
      </c>
      <c r="AQ375" s="875"/>
      <c r="AR375" s="875"/>
      <c r="AS375" s="875"/>
      <c r="AT375" s="875"/>
      <c r="AU375" s="875"/>
      <c r="AV375" s="875"/>
      <c r="AW375" s="875"/>
      <c r="AX375" s="875"/>
      <c r="AY375">
        <f>COUNTA($C$375)</f>
        <v>1</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91"/>
      <c r="AI376" s="892"/>
      <c r="AJ376" s="892"/>
      <c r="AK376" s="892"/>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91"/>
      <c r="AI377" s="892"/>
      <c r="AJ377" s="892"/>
      <c r="AK377" s="892"/>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91"/>
      <c r="AI378" s="892"/>
      <c r="AJ378" s="892"/>
      <c r="AK378" s="892"/>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91"/>
      <c r="AI379" s="892"/>
      <c r="AJ379" s="892"/>
      <c r="AK379" s="892"/>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91"/>
      <c r="AI380" s="892"/>
      <c r="AJ380" s="892"/>
      <c r="AK380" s="892"/>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91"/>
      <c r="AI381" s="892"/>
      <c r="AJ381" s="892"/>
      <c r="AK381" s="892"/>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91"/>
      <c r="AI382" s="892"/>
      <c r="AJ382" s="892"/>
      <c r="AK382" s="892"/>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91"/>
      <c r="AI383" s="892"/>
      <c r="AJ383" s="892"/>
      <c r="AK383" s="892"/>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91"/>
      <c r="AI384" s="892"/>
      <c r="AJ384" s="892"/>
      <c r="AK384" s="892"/>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91"/>
      <c r="AI385" s="892"/>
      <c r="AJ385" s="892"/>
      <c r="AK385" s="892"/>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91"/>
      <c r="AI386" s="892"/>
      <c r="AJ386" s="892"/>
      <c r="AK386" s="892"/>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91"/>
      <c r="AI387" s="892"/>
      <c r="AJ387" s="892"/>
      <c r="AK387" s="892"/>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91"/>
      <c r="AI388" s="892"/>
      <c r="AJ388" s="892"/>
      <c r="AK388" s="892"/>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91"/>
      <c r="AI389" s="892"/>
      <c r="AJ389" s="892"/>
      <c r="AK389" s="892"/>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91"/>
      <c r="AI390" s="892"/>
      <c r="AJ390" s="892"/>
      <c r="AK390" s="892"/>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91"/>
      <c r="AI391" s="892"/>
      <c r="AJ391" s="892"/>
      <c r="AK391" s="892"/>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91"/>
      <c r="AI392" s="892"/>
      <c r="AJ392" s="892"/>
      <c r="AK392" s="892"/>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91"/>
      <c r="AI393" s="892"/>
      <c r="AJ393" s="892"/>
      <c r="AK393" s="892"/>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91"/>
      <c r="AI394" s="892"/>
      <c r="AJ394" s="892"/>
      <c r="AK394" s="892"/>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91"/>
      <c r="AI395" s="892"/>
      <c r="AJ395" s="892"/>
      <c r="AK395" s="892"/>
      <c r="AL395" s="872"/>
      <c r="AM395" s="873"/>
      <c r="AN395" s="873"/>
      <c r="AO395" s="874"/>
      <c r="AP395" s="875"/>
      <c r="AQ395" s="875"/>
      <c r="AR395" s="875"/>
      <c r="AS395" s="875"/>
      <c r="AT395" s="875"/>
      <c r="AU395" s="875"/>
      <c r="AV395" s="875"/>
      <c r="AW395" s="875"/>
      <c r="AX395" s="875"/>
      <c r="AY395">
        <f>COUNTA($C$395)</f>
        <v>0</v>
      </c>
    </row>
    <row r="396" spans="1:51" ht="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273</v>
      </c>
      <c r="K398" s="151"/>
      <c r="L398" s="151"/>
      <c r="M398" s="151"/>
      <c r="N398" s="151"/>
      <c r="O398" s="151"/>
      <c r="P398" s="430" t="s">
        <v>25</v>
      </c>
      <c r="Q398" s="430"/>
      <c r="R398" s="430"/>
      <c r="S398" s="430"/>
      <c r="T398" s="430"/>
      <c r="U398" s="430"/>
      <c r="V398" s="430"/>
      <c r="W398" s="430"/>
      <c r="X398" s="430"/>
      <c r="Y398" s="867" t="s">
        <v>272</v>
      </c>
      <c r="Z398" s="868"/>
      <c r="AA398" s="868"/>
      <c r="AB398" s="868"/>
      <c r="AC398" s="866" t="s">
        <v>305</v>
      </c>
      <c r="AD398" s="866"/>
      <c r="AE398" s="866"/>
      <c r="AF398" s="866"/>
      <c r="AG398" s="866"/>
      <c r="AH398" s="867" t="s">
        <v>324</v>
      </c>
      <c r="AI398" s="865"/>
      <c r="AJ398" s="865"/>
      <c r="AK398" s="865"/>
      <c r="AL398" s="865" t="s">
        <v>19</v>
      </c>
      <c r="AM398" s="865"/>
      <c r="AN398" s="865"/>
      <c r="AO398" s="869"/>
      <c r="AP398" s="888" t="s">
        <v>274</v>
      </c>
      <c r="AQ398" s="888"/>
      <c r="AR398" s="888"/>
      <c r="AS398" s="888"/>
      <c r="AT398" s="888"/>
      <c r="AU398" s="888"/>
      <c r="AV398" s="888"/>
      <c r="AW398" s="888"/>
      <c r="AX398" s="888"/>
      <c r="AY398">
        <f>$AY$396</f>
        <v>1</v>
      </c>
    </row>
    <row r="399" spans="1:51" ht="83.25" customHeight="1" x14ac:dyDescent="0.15">
      <c r="A399" s="876">
        <v>1</v>
      </c>
      <c r="B399" s="876">
        <v>1</v>
      </c>
      <c r="C399" s="877" t="s">
        <v>811</v>
      </c>
      <c r="D399" s="878"/>
      <c r="E399" s="878"/>
      <c r="F399" s="878"/>
      <c r="G399" s="878"/>
      <c r="H399" s="878"/>
      <c r="I399" s="878"/>
      <c r="J399" s="879">
        <v>6020005010243</v>
      </c>
      <c r="K399" s="880"/>
      <c r="L399" s="880"/>
      <c r="M399" s="880"/>
      <c r="N399" s="880"/>
      <c r="O399" s="880"/>
      <c r="P399" s="881" t="s">
        <v>797</v>
      </c>
      <c r="Q399" s="882"/>
      <c r="R399" s="882"/>
      <c r="S399" s="882"/>
      <c r="T399" s="882"/>
      <c r="U399" s="882"/>
      <c r="V399" s="882"/>
      <c r="W399" s="882"/>
      <c r="X399" s="882"/>
      <c r="Y399" s="883">
        <v>36.4</v>
      </c>
      <c r="Z399" s="884"/>
      <c r="AA399" s="884"/>
      <c r="AB399" s="885"/>
      <c r="AC399" s="886" t="s">
        <v>336</v>
      </c>
      <c r="AD399" s="887"/>
      <c r="AE399" s="887"/>
      <c r="AF399" s="887"/>
      <c r="AG399" s="887"/>
      <c r="AH399" s="870" t="s">
        <v>734</v>
      </c>
      <c r="AI399" s="871"/>
      <c r="AJ399" s="871"/>
      <c r="AK399" s="871"/>
      <c r="AL399" s="872">
        <v>99.9</v>
      </c>
      <c r="AM399" s="873"/>
      <c r="AN399" s="873"/>
      <c r="AO399" s="874"/>
      <c r="AP399" s="875" t="s">
        <v>734</v>
      </c>
      <c r="AQ399" s="875"/>
      <c r="AR399" s="875"/>
      <c r="AS399" s="875"/>
      <c r="AT399" s="875"/>
      <c r="AU399" s="875"/>
      <c r="AV399" s="875"/>
      <c r="AW399" s="875"/>
      <c r="AX399" s="875"/>
      <c r="AY399">
        <f>$AY$396</f>
        <v>1</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91"/>
      <c r="AI401" s="892"/>
      <c r="AJ401" s="892"/>
      <c r="AK401" s="892"/>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91"/>
      <c r="AI402" s="892"/>
      <c r="AJ402" s="892"/>
      <c r="AK402" s="892"/>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91"/>
      <c r="AI403" s="892"/>
      <c r="AJ403" s="892"/>
      <c r="AK403" s="892"/>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91"/>
      <c r="AI404" s="892"/>
      <c r="AJ404" s="892"/>
      <c r="AK404" s="892"/>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91"/>
      <c r="AI405" s="892"/>
      <c r="AJ405" s="892"/>
      <c r="AK405" s="892"/>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91"/>
      <c r="AI406" s="892"/>
      <c r="AJ406" s="892"/>
      <c r="AK406" s="892"/>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91"/>
      <c r="AI407" s="892"/>
      <c r="AJ407" s="892"/>
      <c r="AK407" s="892"/>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91"/>
      <c r="AI408" s="892"/>
      <c r="AJ408" s="892"/>
      <c r="AK408" s="892"/>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91"/>
      <c r="AI409" s="892"/>
      <c r="AJ409" s="892"/>
      <c r="AK409" s="892"/>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91"/>
      <c r="AI410" s="892"/>
      <c r="AJ410" s="892"/>
      <c r="AK410" s="892"/>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91"/>
      <c r="AI411" s="892"/>
      <c r="AJ411" s="892"/>
      <c r="AK411" s="892"/>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91"/>
      <c r="AI412" s="892"/>
      <c r="AJ412" s="892"/>
      <c r="AK412" s="892"/>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91"/>
      <c r="AI413" s="892"/>
      <c r="AJ413" s="892"/>
      <c r="AK413" s="892"/>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91"/>
      <c r="AI414" s="892"/>
      <c r="AJ414" s="892"/>
      <c r="AK414" s="892"/>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91"/>
      <c r="AI415" s="892"/>
      <c r="AJ415" s="892"/>
      <c r="AK415" s="892"/>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91"/>
      <c r="AI416" s="892"/>
      <c r="AJ416" s="892"/>
      <c r="AK416" s="892"/>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91"/>
      <c r="AI417" s="892"/>
      <c r="AJ417" s="892"/>
      <c r="AK417" s="892"/>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91"/>
      <c r="AI418" s="892"/>
      <c r="AJ418" s="892"/>
      <c r="AK418" s="892"/>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91"/>
      <c r="AI419" s="892"/>
      <c r="AJ419" s="892"/>
      <c r="AK419" s="892"/>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91"/>
      <c r="AI420" s="892"/>
      <c r="AJ420" s="892"/>
      <c r="AK420" s="892"/>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91"/>
      <c r="AI421" s="892"/>
      <c r="AJ421" s="892"/>
      <c r="AK421" s="892"/>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91"/>
      <c r="AI422" s="892"/>
      <c r="AJ422" s="892"/>
      <c r="AK422" s="892"/>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91"/>
      <c r="AI423" s="892"/>
      <c r="AJ423" s="892"/>
      <c r="AK423" s="892"/>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91"/>
      <c r="AI424" s="892"/>
      <c r="AJ424" s="892"/>
      <c r="AK424" s="892"/>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91"/>
      <c r="AI425" s="892"/>
      <c r="AJ425" s="892"/>
      <c r="AK425" s="892"/>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91"/>
      <c r="AI426" s="892"/>
      <c r="AJ426" s="892"/>
      <c r="AK426" s="892"/>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91"/>
      <c r="AI427" s="892"/>
      <c r="AJ427" s="892"/>
      <c r="AK427" s="892"/>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91"/>
      <c r="AI428" s="892"/>
      <c r="AJ428" s="892"/>
      <c r="AK428" s="892"/>
      <c r="AL428" s="872"/>
      <c r="AM428" s="873"/>
      <c r="AN428" s="873"/>
      <c r="AO428" s="874"/>
      <c r="AP428" s="875"/>
      <c r="AQ428" s="875"/>
      <c r="AR428" s="875"/>
      <c r="AS428" s="875"/>
      <c r="AT428" s="875"/>
      <c r="AU428" s="875"/>
      <c r="AV428" s="875"/>
      <c r="AW428" s="875"/>
      <c r="AX428" s="875"/>
      <c r="AY428">
        <f>COUNTA($C$428)</f>
        <v>0</v>
      </c>
    </row>
    <row r="429" spans="1:51" ht="10.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5"/>
      <c r="B431" s="865"/>
      <c r="C431" s="865" t="s">
        <v>24</v>
      </c>
      <c r="D431" s="865"/>
      <c r="E431" s="865"/>
      <c r="F431" s="865"/>
      <c r="G431" s="865"/>
      <c r="H431" s="865"/>
      <c r="I431" s="865"/>
      <c r="J431" s="866" t="s">
        <v>273</v>
      </c>
      <c r="K431" s="151"/>
      <c r="L431" s="151"/>
      <c r="M431" s="151"/>
      <c r="N431" s="151"/>
      <c r="O431" s="151"/>
      <c r="P431" s="430" t="s">
        <v>25</v>
      </c>
      <c r="Q431" s="430"/>
      <c r="R431" s="430"/>
      <c r="S431" s="430"/>
      <c r="T431" s="430"/>
      <c r="U431" s="430"/>
      <c r="V431" s="430"/>
      <c r="W431" s="430"/>
      <c r="X431" s="430"/>
      <c r="Y431" s="867" t="s">
        <v>272</v>
      </c>
      <c r="Z431" s="868"/>
      <c r="AA431" s="868"/>
      <c r="AB431" s="868"/>
      <c r="AC431" s="866" t="s">
        <v>305</v>
      </c>
      <c r="AD431" s="866"/>
      <c r="AE431" s="866"/>
      <c r="AF431" s="866"/>
      <c r="AG431" s="866"/>
      <c r="AH431" s="867" t="s">
        <v>324</v>
      </c>
      <c r="AI431" s="865"/>
      <c r="AJ431" s="865"/>
      <c r="AK431" s="865"/>
      <c r="AL431" s="865" t="s">
        <v>19</v>
      </c>
      <c r="AM431" s="865"/>
      <c r="AN431" s="865"/>
      <c r="AO431" s="869"/>
      <c r="AP431" s="888" t="s">
        <v>274</v>
      </c>
      <c r="AQ431" s="888"/>
      <c r="AR431" s="888"/>
      <c r="AS431" s="888"/>
      <c r="AT431" s="888"/>
      <c r="AU431" s="888"/>
      <c r="AV431" s="888"/>
      <c r="AW431" s="888"/>
      <c r="AX431" s="888"/>
      <c r="AY431">
        <f>$AY$429</f>
        <v>1</v>
      </c>
    </row>
    <row r="432" spans="1:51" ht="69.75" customHeight="1" x14ac:dyDescent="0.15">
      <c r="A432" s="876">
        <v>1</v>
      </c>
      <c r="B432" s="876">
        <v>1</v>
      </c>
      <c r="C432" s="877" t="s">
        <v>757</v>
      </c>
      <c r="D432" s="878"/>
      <c r="E432" s="878"/>
      <c r="F432" s="878"/>
      <c r="G432" s="878"/>
      <c r="H432" s="878"/>
      <c r="I432" s="878"/>
      <c r="J432" s="879" t="s">
        <v>734</v>
      </c>
      <c r="K432" s="880"/>
      <c r="L432" s="880"/>
      <c r="M432" s="880"/>
      <c r="N432" s="880"/>
      <c r="O432" s="880"/>
      <c r="P432" s="881" t="s">
        <v>798</v>
      </c>
      <c r="Q432" s="882"/>
      <c r="R432" s="882"/>
      <c r="S432" s="882"/>
      <c r="T432" s="882"/>
      <c r="U432" s="882"/>
      <c r="V432" s="882"/>
      <c r="W432" s="882"/>
      <c r="X432" s="882"/>
      <c r="Y432" s="883">
        <v>16.8</v>
      </c>
      <c r="Z432" s="884"/>
      <c r="AA432" s="884"/>
      <c r="AB432" s="885"/>
      <c r="AC432" s="886" t="s">
        <v>336</v>
      </c>
      <c r="AD432" s="887"/>
      <c r="AE432" s="887"/>
      <c r="AF432" s="887"/>
      <c r="AG432" s="887"/>
      <c r="AH432" s="870" t="s">
        <v>734</v>
      </c>
      <c r="AI432" s="871"/>
      <c r="AJ432" s="871"/>
      <c r="AK432" s="871"/>
      <c r="AL432" s="870" t="s">
        <v>734</v>
      </c>
      <c r="AM432" s="871"/>
      <c r="AN432" s="871"/>
      <c r="AO432" s="871"/>
      <c r="AP432" s="875" t="s">
        <v>692</v>
      </c>
      <c r="AQ432" s="875"/>
      <c r="AR432" s="875"/>
      <c r="AS432" s="875"/>
      <c r="AT432" s="875"/>
      <c r="AU432" s="875"/>
      <c r="AV432" s="875"/>
      <c r="AW432" s="875"/>
      <c r="AX432" s="875"/>
      <c r="AY432">
        <f>$AY$429</f>
        <v>1</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91"/>
      <c r="AI434" s="892"/>
      <c r="AJ434" s="892"/>
      <c r="AK434" s="892"/>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91"/>
      <c r="AI435" s="892"/>
      <c r="AJ435" s="892"/>
      <c r="AK435" s="892"/>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91"/>
      <c r="AI436" s="892"/>
      <c r="AJ436" s="892"/>
      <c r="AK436" s="892"/>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91"/>
      <c r="AI437" s="892"/>
      <c r="AJ437" s="892"/>
      <c r="AK437" s="892"/>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91"/>
      <c r="AI438" s="892"/>
      <c r="AJ438" s="892"/>
      <c r="AK438" s="892"/>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91"/>
      <c r="AI439" s="892"/>
      <c r="AJ439" s="892"/>
      <c r="AK439" s="892"/>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91"/>
      <c r="AI440" s="892"/>
      <c r="AJ440" s="892"/>
      <c r="AK440" s="892"/>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91"/>
      <c r="AI441" s="892"/>
      <c r="AJ441" s="892"/>
      <c r="AK441" s="892"/>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91"/>
      <c r="AI442" s="892"/>
      <c r="AJ442" s="892"/>
      <c r="AK442" s="892"/>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91"/>
      <c r="AI443" s="892"/>
      <c r="AJ443" s="892"/>
      <c r="AK443" s="892"/>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91"/>
      <c r="AI444" s="892"/>
      <c r="AJ444" s="892"/>
      <c r="AK444" s="892"/>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91"/>
      <c r="AI445" s="892"/>
      <c r="AJ445" s="892"/>
      <c r="AK445" s="892"/>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91"/>
      <c r="AI446" s="892"/>
      <c r="AJ446" s="892"/>
      <c r="AK446" s="892"/>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91"/>
      <c r="AI447" s="892"/>
      <c r="AJ447" s="892"/>
      <c r="AK447" s="892"/>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91"/>
      <c r="AI448" s="892"/>
      <c r="AJ448" s="892"/>
      <c r="AK448" s="892"/>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91"/>
      <c r="AI449" s="892"/>
      <c r="AJ449" s="892"/>
      <c r="AK449" s="892"/>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91"/>
      <c r="AI450" s="892"/>
      <c r="AJ450" s="892"/>
      <c r="AK450" s="892"/>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91"/>
      <c r="AI451" s="892"/>
      <c r="AJ451" s="892"/>
      <c r="AK451" s="892"/>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91"/>
      <c r="AI452" s="892"/>
      <c r="AJ452" s="892"/>
      <c r="AK452" s="892"/>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91"/>
      <c r="AI453" s="892"/>
      <c r="AJ453" s="892"/>
      <c r="AK453" s="892"/>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91"/>
      <c r="AI454" s="892"/>
      <c r="AJ454" s="892"/>
      <c r="AK454" s="892"/>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91"/>
      <c r="AI455" s="892"/>
      <c r="AJ455" s="892"/>
      <c r="AK455" s="892"/>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91"/>
      <c r="AI456" s="892"/>
      <c r="AJ456" s="892"/>
      <c r="AK456" s="892"/>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91"/>
      <c r="AI457" s="892"/>
      <c r="AJ457" s="892"/>
      <c r="AK457" s="892"/>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91"/>
      <c r="AI458" s="892"/>
      <c r="AJ458" s="892"/>
      <c r="AK458" s="892"/>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91"/>
      <c r="AI459" s="892"/>
      <c r="AJ459" s="892"/>
      <c r="AK459" s="892"/>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91"/>
      <c r="AI460" s="892"/>
      <c r="AJ460" s="892"/>
      <c r="AK460" s="892"/>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91"/>
      <c r="AI461" s="892"/>
      <c r="AJ461" s="892"/>
      <c r="AK461" s="892"/>
      <c r="AL461" s="872"/>
      <c r="AM461" s="873"/>
      <c r="AN461" s="873"/>
      <c r="AO461" s="874"/>
      <c r="AP461" s="875"/>
      <c r="AQ461" s="875"/>
      <c r="AR461" s="875"/>
      <c r="AS461" s="875"/>
      <c r="AT461" s="875"/>
      <c r="AU461" s="875"/>
      <c r="AV461" s="875"/>
      <c r="AW461" s="875"/>
      <c r="AX461" s="875"/>
      <c r="AY461">
        <f>COUNTA($C$461)</f>
        <v>0</v>
      </c>
    </row>
    <row r="462" spans="1:51" ht="12"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12"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5"/>
      <c r="B464" s="865"/>
      <c r="C464" s="865" t="s">
        <v>24</v>
      </c>
      <c r="D464" s="865"/>
      <c r="E464" s="865"/>
      <c r="F464" s="865"/>
      <c r="G464" s="865"/>
      <c r="H464" s="865"/>
      <c r="I464" s="865"/>
      <c r="J464" s="866" t="s">
        <v>273</v>
      </c>
      <c r="K464" s="151"/>
      <c r="L464" s="151"/>
      <c r="M464" s="151"/>
      <c r="N464" s="151"/>
      <c r="O464" s="151"/>
      <c r="P464" s="430" t="s">
        <v>25</v>
      </c>
      <c r="Q464" s="430"/>
      <c r="R464" s="430"/>
      <c r="S464" s="430"/>
      <c r="T464" s="430"/>
      <c r="U464" s="430"/>
      <c r="V464" s="430"/>
      <c r="W464" s="430"/>
      <c r="X464" s="430"/>
      <c r="Y464" s="867" t="s">
        <v>272</v>
      </c>
      <c r="Z464" s="868"/>
      <c r="AA464" s="868"/>
      <c r="AB464" s="868"/>
      <c r="AC464" s="866" t="s">
        <v>305</v>
      </c>
      <c r="AD464" s="866"/>
      <c r="AE464" s="866"/>
      <c r="AF464" s="866"/>
      <c r="AG464" s="866"/>
      <c r="AH464" s="867" t="s">
        <v>324</v>
      </c>
      <c r="AI464" s="865"/>
      <c r="AJ464" s="865"/>
      <c r="AK464" s="865"/>
      <c r="AL464" s="865" t="s">
        <v>19</v>
      </c>
      <c r="AM464" s="865"/>
      <c r="AN464" s="865"/>
      <c r="AO464" s="869"/>
      <c r="AP464" s="888" t="s">
        <v>274</v>
      </c>
      <c r="AQ464" s="888"/>
      <c r="AR464" s="888"/>
      <c r="AS464" s="888"/>
      <c r="AT464" s="888"/>
      <c r="AU464" s="888"/>
      <c r="AV464" s="888"/>
      <c r="AW464" s="888"/>
      <c r="AX464" s="888"/>
      <c r="AY464">
        <f>$AY$462</f>
        <v>1</v>
      </c>
    </row>
    <row r="465" spans="1:51" ht="82.5" customHeight="1" x14ac:dyDescent="0.15">
      <c r="A465" s="876">
        <v>1</v>
      </c>
      <c r="B465" s="876">
        <v>1</v>
      </c>
      <c r="C465" s="877" t="s">
        <v>810</v>
      </c>
      <c r="D465" s="878"/>
      <c r="E465" s="878"/>
      <c r="F465" s="878"/>
      <c r="G465" s="878"/>
      <c r="H465" s="878"/>
      <c r="I465" s="878"/>
      <c r="J465" s="879">
        <v>6011105000218</v>
      </c>
      <c r="K465" s="880"/>
      <c r="L465" s="880"/>
      <c r="M465" s="880"/>
      <c r="N465" s="880"/>
      <c r="O465" s="880"/>
      <c r="P465" s="881" t="s">
        <v>799</v>
      </c>
      <c r="Q465" s="882"/>
      <c r="R465" s="882"/>
      <c r="S465" s="882"/>
      <c r="T465" s="882"/>
      <c r="U465" s="882"/>
      <c r="V465" s="882"/>
      <c r="W465" s="882"/>
      <c r="X465" s="882"/>
      <c r="Y465" s="883">
        <v>550</v>
      </c>
      <c r="Z465" s="884"/>
      <c r="AA465" s="884"/>
      <c r="AB465" s="885"/>
      <c r="AC465" s="886" t="s">
        <v>330</v>
      </c>
      <c r="AD465" s="887"/>
      <c r="AE465" s="887"/>
      <c r="AF465" s="887"/>
      <c r="AG465" s="887"/>
      <c r="AH465" s="870">
        <v>1</v>
      </c>
      <c r="AI465" s="871"/>
      <c r="AJ465" s="871"/>
      <c r="AK465" s="871"/>
      <c r="AL465" s="872">
        <v>97.5</v>
      </c>
      <c r="AM465" s="873"/>
      <c r="AN465" s="873"/>
      <c r="AO465" s="874"/>
      <c r="AP465" s="875" t="s">
        <v>734</v>
      </c>
      <c r="AQ465" s="875"/>
      <c r="AR465" s="875"/>
      <c r="AS465" s="875"/>
      <c r="AT465" s="875"/>
      <c r="AU465" s="875"/>
      <c r="AV465" s="875"/>
      <c r="AW465" s="875"/>
      <c r="AX465" s="875"/>
      <c r="AY465">
        <f>$AY$462</f>
        <v>1</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91"/>
      <c r="AI467" s="892"/>
      <c r="AJ467" s="892"/>
      <c r="AK467" s="892"/>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91"/>
      <c r="AI468" s="892"/>
      <c r="AJ468" s="892"/>
      <c r="AK468" s="892"/>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91"/>
      <c r="AI469" s="892"/>
      <c r="AJ469" s="892"/>
      <c r="AK469" s="892"/>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91"/>
      <c r="AI470" s="892"/>
      <c r="AJ470" s="892"/>
      <c r="AK470" s="892"/>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91"/>
      <c r="AI471" s="892"/>
      <c r="AJ471" s="892"/>
      <c r="AK471" s="892"/>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91"/>
      <c r="AI472" s="892"/>
      <c r="AJ472" s="892"/>
      <c r="AK472" s="892"/>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91"/>
      <c r="AI473" s="892"/>
      <c r="AJ473" s="892"/>
      <c r="AK473" s="892"/>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91"/>
      <c r="AI474" s="892"/>
      <c r="AJ474" s="892"/>
      <c r="AK474" s="892"/>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91"/>
      <c r="AI475" s="892"/>
      <c r="AJ475" s="892"/>
      <c r="AK475" s="892"/>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91"/>
      <c r="AI476" s="892"/>
      <c r="AJ476" s="892"/>
      <c r="AK476" s="892"/>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91"/>
      <c r="AI477" s="892"/>
      <c r="AJ477" s="892"/>
      <c r="AK477" s="892"/>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91"/>
      <c r="AI478" s="892"/>
      <c r="AJ478" s="892"/>
      <c r="AK478" s="892"/>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91"/>
      <c r="AI479" s="892"/>
      <c r="AJ479" s="892"/>
      <c r="AK479" s="892"/>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91"/>
      <c r="AI480" s="892"/>
      <c r="AJ480" s="892"/>
      <c r="AK480" s="892"/>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91"/>
      <c r="AI481" s="892"/>
      <c r="AJ481" s="892"/>
      <c r="AK481" s="892"/>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91"/>
      <c r="AI482" s="892"/>
      <c r="AJ482" s="892"/>
      <c r="AK482" s="892"/>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91"/>
      <c r="AI483" s="892"/>
      <c r="AJ483" s="892"/>
      <c r="AK483" s="892"/>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91"/>
      <c r="AI484" s="892"/>
      <c r="AJ484" s="892"/>
      <c r="AK484" s="892"/>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91"/>
      <c r="AI485" s="892"/>
      <c r="AJ485" s="892"/>
      <c r="AK485" s="892"/>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91"/>
      <c r="AI486" s="892"/>
      <c r="AJ486" s="892"/>
      <c r="AK486" s="892"/>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91"/>
      <c r="AI487" s="892"/>
      <c r="AJ487" s="892"/>
      <c r="AK487" s="892"/>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91"/>
      <c r="AI488" s="892"/>
      <c r="AJ488" s="892"/>
      <c r="AK488" s="892"/>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91"/>
      <c r="AI489" s="892"/>
      <c r="AJ489" s="892"/>
      <c r="AK489" s="892"/>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91"/>
      <c r="AI490" s="892"/>
      <c r="AJ490" s="892"/>
      <c r="AK490" s="892"/>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91"/>
      <c r="AI491" s="892"/>
      <c r="AJ491" s="892"/>
      <c r="AK491" s="892"/>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91"/>
      <c r="AI492" s="892"/>
      <c r="AJ492" s="892"/>
      <c r="AK492" s="892"/>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91"/>
      <c r="AI493" s="892"/>
      <c r="AJ493" s="892"/>
      <c r="AK493" s="892"/>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91"/>
      <c r="AI494" s="892"/>
      <c r="AJ494" s="892"/>
      <c r="AK494" s="892"/>
      <c r="AL494" s="872"/>
      <c r="AM494" s="873"/>
      <c r="AN494" s="873"/>
      <c r="AO494" s="874"/>
      <c r="AP494" s="875"/>
      <c r="AQ494" s="875"/>
      <c r="AR494" s="875"/>
      <c r="AS494" s="875"/>
      <c r="AT494" s="875"/>
      <c r="AU494" s="875"/>
      <c r="AV494" s="875"/>
      <c r="AW494" s="875"/>
      <c r="AX494" s="875"/>
      <c r="AY494">
        <f>COUNTA($C$494)</f>
        <v>0</v>
      </c>
    </row>
    <row r="495" spans="1:51" ht="11.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5"/>
      <c r="B497" s="865"/>
      <c r="C497" s="865" t="s">
        <v>24</v>
      </c>
      <c r="D497" s="865"/>
      <c r="E497" s="865"/>
      <c r="F497" s="865"/>
      <c r="G497" s="865"/>
      <c r="H497" s="865"/>
      <c r="I497" s="865"/>
      <c r="J497" s="866" t="s">
        <v>273</v>
      </c>
      <c r="K497" s="151"/>
      <c r="L497" s="151"/>
      <c r="M497" s="151"/>
      <c r="N497" s="151"/>
      <c r="O497" s="151"/>
      <c r="P497" s="430" t="s">
        <v>25</v>
      </c>
      <c r="Q497" s="430"/>
      <c r="R497" s="430"/>
      <c r="S497" s="430"/>
      <c r="T497" s="430"/>
      <c r="U497" s="430"/>
      <c r="V497" s="430"/>
      <c r="W497" s="430"/>
      <c r="X497" s="430"/>
      <c r="Y497" s="867" t="s">
        <v>272</v>
      </c>
      <c r="Z497" s="868"/>
      <c r="AA497" s="868"/>
      <c r="AB497" s="868"/>
      <c r="AC497" s="866" t="s">
        <v>305</v>
      </c>
      <c r="AD497" s="866"/>
      <c r="AE497" s="866"/>
      <c r="AF497" s="866"/>
      <c r="AG497" s="866"/>
      <c r="AH497" s="867" t="s">
        <v>324</v>
      </c>
      <c r="AI497" s="865"/>
      <c r="AJ497" s="865"/>
      <c r="AK497" s="865"/>
      <c r="AL497" s="865" t="s">
        <v>19</v>
      </c>
      <c r="AM497" s="865"/>
      <c r="AN497" s="865"/>
      <c r="AO497" s="869"/>
      <c r="AP497" s="888" t="s">
        <v>274</v>
      </c>
      <c r="AQ497" s="888"/>
      <c r="AR497" s="888"/>
      <c r="AS497" s="888"/>
      <c r="AT497" s="888"/>
      <c r="AU497" s="888"/>
      <c r="AV497" s="888"/>
      <c r="AW497" s="888"/>
      <c r="AX497" s="888"/>
      <c r="AY497">
        <f>$AY$495</f>
        <v>1</v>
      </c>
    </row>
    <row r="498" spans="1:51" ht="71.25" customHeight="1" x14ac:dyDescent="0.15">
      <c r="A498" s="876">
        <v>1</v>
      </c>
      <c r="B498" s="876">
        <v>1</v>
      </c>
      <c r="C498" s="877" t="s">
        <v>758</v>
      </c>
      <c r="D498" s="878"/>
      <c r="E498" s="878"/>
      <c r="F498" s="878"/>
      <c r="G498" s="878"/>
      <c r="H498" s="878"/>
      <c r="I498" s="878"/>
      <c r="J498" s="879">
        <v>7430001004883</v>
      </c>
      <c r="K498" s="880"/>
      <c r="L498" s="880"/>
      <c r="M498" s="880"/>
      <c r="N498" s="880"/>
      <c r="O498" s="880"/>
      <c r="P498" s="881" t="s">
        <v>800</v>
      </c>
      <c r="Q498" s="882"/>
      <c r="R498" s="882"/>
      <c r="S498" s="882"/>
      <c r="T498" s="882"/>
      <c r="U498" s="882"/>
      <c r="V498" s="882"/>
      <c r="W498" s="882"/>
      <c r="X498" s="882"/>
      <c r="Y498" s="883">
        <v>6.6</v>
      </c>
      <c r="Z498" s="884"/>
      <c r="AA498" s="884"/>
      <c r="AB498" s="885"/>
      <c r="AC498" s="886" t="s">
        <v>329</v>
      </c>
      <c r="AD498" s="887"/>
      <c r="AE498" s="887"/>
      <c r="AF498" s="887"/>
      <c r="AG498" s="887"/>
      <c r="AH498" s="870">
        <v>1</v>
      </c>
      <c r="AI498" s="871"/>
      <c r="AJ498" s="871"/>
      <c r="AK498" s="871"/>
      <c r="AL498" s="872">
        <v>66.5</v>
      </c>
      <c r="AM498" s="873"/>
      <c r="AN498" s="873"/>
      <c r="AO498" s="874"/>
      <c r="AP498" s="875" t="s">
        <v>361</v>
      </c>
      <c r="AQ498" s="875"/>
      <c r="AR498" s="875"/>
      <c r="AS498" s="875"/>
      <c r="AT498" s="875"/>
      <c r="AU498" s="875"/>
      <c r="AV498" s="875"/>
      <c r="AW498" s="875"/>
      <c r="AX498" s="875"/>
      <c r="AY498">
        <f>$AY$495</f>
        <v>1</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91"/>
      <c r="AI500" s="892"/>
      <c r="AJ500" s="892"/>
      <c r="AK500" s="892"/>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91"/>
      <c r="AI501" s="892"/>
      <c r="AJ501" s="892"/>
      <c r="AK501" s="892"/>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91"/>
      <c r="AI502" s="892"/>
      <c r="AJ502" s="892"/>
      <c r="AK502" s="892"/>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91"/>
      <c r="AI503" s="892"/>
      <c r="AJ503" s="892"/>
      <c r="AK503" s="892"/>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91"/>
      <c r="AI504" s="892"/>
      <c r="AJ504" s="892"/>
      <c r="AK504" s="892"/>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91"/>
      <c r="AI505" s="892"/>
      <c r="AJ505" s="892"/>
      <c r="AK505" s="892"/>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91"/>
      <c r="AI506" s="892"/>
      <c r="AJ506" s="892"/>
      <c r="AK506" s="892"/>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91"/>
      <c r="AI507" s="892"/>
      <c r="AJ507" s="892"/>
      <c r="AK507" s="892"/>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91"/>
      <c r="AI508" s="892"/>
      <c r="AJ508" s="892"/>
      <c r="AK508" s="892"/>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91"/>
      <c r="AI509" s="892"/>
      <c r="AJ509" s="892"/>
      <c r="AK509" s="892"/>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91"/>
      <c r="AI510" s="892"/>
      <c r="AJ510" s="892"/>
      <c r="AK510" s="892"/>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91"/>
      <c r="AI511" s="892"/>
      <c r="AJ511" s="892"/>
      <c r="AK511" s="892"/>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91"/>
      <c r="AI512" s="892"/>
      <c r="AJ512" s="892"/>
      <c r="AK512" s="892"/>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91"/>
      <c r="AI513" s="892"/>
      <c r="AJ513" s="892"/>
      <c r="AK513" s="892"/>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91"/>
      <c r="AI514" s="892"/>
      <c r="AJ514" s="892"/>
      <c r="AK514" s="892"/>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91"/>
      <c r="AI515" s="892"/>
      <c r="AJ515" s="892"/>
      <c r="AK515" s="892"/>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91"/>
      <c r="AI516" s="892"/>
      <c r="AJ516" s="892"/>
      <c r="AK516" s="892"/>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91"/>
      <c r="AI517" s="892"/>
      <c r="AJ517" s="892"/>
      <c r="AK517" s="892"/>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91"/>
      <c r="AI518" s="892"/>
      <c r="AJ518" s="892"/>
      <c r="AK518" s="892"/>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91"/>
      <c r="AI519" s="892"/>
      <c r="AJ519" s="892"/>
      <c r="AK519" s="892"/>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91"/>
      <c r="AI520" s="892"/>
      <c r="AJ520" s="892"/>
      <c r="AK520" s="892"/>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91"/>
      <c r="AI521" s="892"/>
      <c r="AJ521" s="892"/>
      <c r="AK521" s="892"/>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91"/>
      <c r="AI522" s="892"/>
      <c r="AJ522" s="892"/>
      <c r="AK522" s="892"/>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91"/>
      <c r="AI523" s="892"/>
      <c r="AJ523" s="892"/>
      <c r="AK523" s="892"/>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91"/>
      <c r="AI524" s="892"/>
      <c r="AJ524" s="892"/>
      <c r="AK524" s="892"/>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91"/>
      <c r="AI525" s="892"/>
      <c r="AJ525" s="892"/>
      <c r="AK525" s="892"/>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91"/>
      <c r="AI526" s="892"/>
      <c r="AJ526" s="892"/>
      <c r="AK526" s="892"/>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91"/>
      <c r="AI527" s="892"/>
      <c r="AJ527" s="892"/>
      <c r="AK527" s="892"/>
      <c r="AL527" s="872"/>
      <c r="AM527" s="873"/>
      <c r="AN527" s="873"/>
      <c r="AO527" s="874"/>
      <c r="AP527" s="875"/>
      <c r="AQ527" s="875"/>
      <c r="AR527" s="875"/>
      <c r="AS527" s="875"/>
      <c r="AT527" s="875"/>
      <c r="AU527" s="875"/>
      <c r="AV527" s="875"/>
      <c r="AW527" s="875"/>
      <c r="AX527" s="875"/>
      <c r="AY527">
        <f>COUNTA($C$527)</f>
        <v>0</v>
      </c>
    </row>
    <row r="528" spans="1:51" ht="6.6"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5"/>
      <c r="B530" s="865"/>
      <c r="C530" s="865" t="s">
        <v>24</v>
      </c>
      <c r="D530" s="865"/>
      <c r="E530" s="865"/>
      <c r="F530" s="865"/>
      <c r="G530" s="865"/>
      <c r="H530" s="865"/>
      <c r="I530" s="865"/>
      <c r="J530" s="866" t="s">
        <v>273</v>
      </c>
      <c r="K530" s="151"/>
      <c r="L530" s="151"/>
      <c r="M530" s="151"/>
      <c r="N530" s="151"/>
      <c r="O530" s="151"/>
      <c r="P530" s="430" t="s">
        <v>25</v>
      </c>
      <c r="Q530" s="430"/>
      <c r="R530" s="430"/>
      <c r="S530" s="430"/>
      <c r="T530" s="430"/>
      <c r="U530" s="430"/>
      <c r="V530" s="430"/>
      <c r="W530" s="430"/>
      <c r="X530" s="430"/>
      <c r="Y530" s="867" t="s">
        <v>272</v>
      </c>
      <c r="Z530" s="868"/>
      <c r="AA530" s="868"/>
      <c r="AB530" s="868"/>
      <c r="AC530" s="866" t="s">
        <v>305</v>
      </c>
      <c r="AD530" s="866"/>
      <c r="AE530" s="866"/>
      <c r="AF530" s="866"/>
      <c r="AG530" s="866"/>
      <c r="AH530" s="867" t="s">
        <v>324</v>
      </c>
      <c r="AI530" s="865"/>
      <c r="AJ530" s="865"/>
      <c r="AK530" s="865"/>
      <c r="AL530" s="865" t="s">
        <v>19</v>
      </c>
      <c r="AM530" s="865"/>
      <c r="AN530" s="865"/>
      <c r="AO530" s="869"/>
      <c r="AP530" s="888" t="s">
        <v>274</v>
      </c>
      <c r="AQ530" s="888"/>
      <c r="AR530" s="888"/>
      <c r="AS530" s="888"/>
      <c r="AT530" s="888"/>
      <c r="AU530" s="888"/>
      <c r="AV530" s="888"/>
      <c r="AW530" s="888"/>
      <c r="AX530" s="888"/>
      <c r="AY530">
        <f>$AY$528</f>
        <v>1</v>
      </c>
    </row>
    <row r="531" spans="1:51" ht="59.25" customHeight="1" x14ac:dyDescent="0.15">
      <c r="A531" s="876">
        <v>1</v>
      </c>
      <c r="B531" s="876">
        <v>1</v>
      </c>
      <c r="C531" s="877" t="s">
        <v>760</v>
      </c>
      <c r="D531" s="878"/>
      <c r="E531" s="878"/>
      <c r="F531" s="878"/>
      <c r="G531" s="878"/>
      <c r="H531" s="878"/>
      <c r="I531" s="878"/>
      <c r="J531" s="879">
        <v>6011001104840</v>
      </c>
      <c r="K531" s="880"/>
      <c r="L531" s="880"/>
      <c r="M531" s="880"/>
      <c r="N531" s="880"/>
      <c r="O531" s="880"/>
      <c r="P531" s="881" t="s">
        <v>801</v>
      </c>
      <c r="Q531" s="882"/>
      <c r="R531" s="882"/>
      <c r="S531" s="882"/>
      <c r="T531" s="882"/>
      <c r="U531" s="882"/>
      <c r="V531" s="882"/>
      <c r="W531" s="882"/>
      <c r="X531" s="882"/>
      <c r="Y531" s="883">
        <v>4.8</v>
      </c>
      <c r="Z531" s="884"/>
      <c r="AA531" s="884"/>
      <c r="AB531" s="885"/>
      <c r="AC531" s="886" t="s">
        <v>329</v>
      </c>
      <c r="AD531" s="887"/>
      <c r="AE531" s="887"/>
      <c r="AF531" s="887"/>
      <c r="AG531" s="887"/>
      <c r="AH531" s="870">
        <v>2</v>
      </c>
      <c r="AI531" s="871"/>
      <c r="AJ531" s="871"/>
      <c r="AK531" s="871"/>
      <c r="AL531" s="872">
        <v>33.799999999999997</v>
      </c>
      <c r="AM531" s="873"/>
      <c r="AN531" s="873"/>
      <c r="AO531" s="874"/>
      <c r="AP531" s="875"/>
      <c r="AQ531" s="875"/>
      <c r="AR531" s="875"/>
      <c r="AS531" s="875"/>
      <c r="AT531" s="875"/>
      <c r="AU531" s="875"/>
      <c r="AV531" s="875"/>
      <c r="AW531" s="875"/>
      <c r="AX531" s="875"/>
      <c r="AY531">
        <f>$AY$528</f>
        <v>1</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91"/>
      <c r="AI533" s="892"/>
      <c r="AJ533" s="892"/>
      <c r="AK533" s="892"/>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91"/>
      <c r="AI534" s="892"/>
      <c r="AJ534" s="892"/>
      <c r="AK534" s="892"/>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91"/>
      <c r="AI535" s="892"/>
      <c r="AJ535" s="892"/>
      <c r="AK535" s="892"/>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91"/>
      <c r="AI536" s="892"/>
      <c r="AJ536" s="892"/>
      <c r="AK536" s="892"/>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91"/>
      <c r="AI537" s="892"/>
      <c r="AJ537" s="892"/>
      <c r="AK537" s="892"/>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91"/>
      <c r="AI538" s="892"/>
      <c r="AJ538" s="892"/>
      <c r="AK538" s="892"/>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91"/>
      <c r="AI539" s="892"/>
      <c r="AJ539" s="892"/>
      <c r="AK539" s="892"/>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91"/>
      <c r="AI540" s="892"/>
      <c r="AJ540" s="892"/>
      <c r="AK540" s="892"/>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91"/>
      <c r="AI541" s="892"/>
      <c r="AJ541" s="892"/>
      <c r="AK541" s="892"/>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91"/>
      <c r="AI542" s="892"/>
      <c r="AJ542" s="892"/>
      <c r="AK542" s="892"/>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91"/>
      <c r="AI543" s="892"/>
      <c r="AJ543" s="892"/>
      <c r="AK543" s="892"/>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91"/>
      <c r="AI544" s="892"/>
      <c r="AJ544" s="892"/>
      <c r="AK544" s="892"/>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91"/>
      <c r="AI545" s="892"/>
      <c r="AJ545" s="892"/>
      <c r="AK545" s="892"/>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91"/>
      <c r="AI546" s="892"/>
      <c r="AJ546" s="892"/>
      <c r="AK546" s="892"/>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91"/>
      <c r="AI547" s="892"/>
      <c r="AJ547" s="892"/>
      <c r="AK547" s="892"/>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91"/>
      <c r="AI548" s="892"/>
      <c r="AJ548" s="892"/>
      <c r="AK548" s="892"/>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91"/>
      <c r="AI549" s="892"/>
      <c r="AJ549" s="892"/>
      <c r="AK549" s="892"/>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91"/>
      <c r="AI550" s="892"/>
      <c r="AJ550" s="892"/>
      <c r="AK550" s="892"/>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91"/>
      <c r="AI551" s="892"/>
      <c r="AJ551" s="892"/>
      <c r="AK551" s="892"/>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91"/>
      <c r="AI552" s="892"/>
      <c r="AJ552" s="892"/>
      <c r="AK552" s="892"/>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91"/>
      <c r="AI553" s="892"/>
      <c r="AJ553" s="892"/>
      <c r="AK553" s="892"/>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91"/>
      <c r="AI554" s="892"/>
      <c r="AJ554" s="892"/>
      <c r="AK554" s="892"/>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91"/>
      <c r="AI555" s="892"/>
      <c r="AJ555" s="892"/>
      <c r="AK555" s="892"/>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91"/>
      <c r="AI556" s="892"/>
      <c r="AJ556" s="892"/>
      <c r="AK556" s="892"/>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91"/>
      <c r="AI557" s="892"/>
      <c r="AJ557" s="892"/>
      <c r="AK557" s="892"/>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91"/>
      <c r="AI558" s="892"/>
      <c r="AJ558" s="892"/>
      <c r="AK558" s="892"/>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91"/>
      <c r="AI559" s="892"/>
      <c r="AJ559" s="892"/>
      <c r="AK559" s="892"/>
      <c r="AL559" s="872"/>
      <c r="AM559" s="873"/>
      <c r="AN559" s="873"/>
      <c r="AO559" s="874"/>
      <c r="AP559" s="875"/>
      <c r="AQ559" s="875"/>
      <c r="AR559" s="875"/>
      <c r="AS559" s="875"/>
      <c r="AT559" s="875"/>
      <c r="AU559" s="875"/>
      <c r="AV559" s="875"/>
      <c r="AW559" s="875"/>
      <c r="AX559" s="875"/>
      <c r="AY559">
        <f>COUNTA($C$559)</f>
        <v>0</v>
      </c>
    </row>
    <row r="560" spans="1:51" ht="63.75"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91"/>
      <c r="AI560" s="892"/>
      <c r="AJ560" s="892"/>
      <c r="AK560" s="892"/>
      <c r="AL560" s="872"/>
      <c r="AM560" s="873"/>
      <c r="AN560" s="873"/>
      <c r="AO560" s="874"/>
      <c r="AP560" s="875"/>
      <c r="AQ560" s="875"/>
      <c r="AR560" s="875"/>
      <c r="AS560" s="875"/>
      <c r="AT560" s="875"/>
      <c r="AU560" s="875"/>
      <c r="AV560" s="875"/>
      <c r="AW560" s="875"/>
      <c r="AX560" s="875"/>
      <c r="AY560">
        <f>COUNTA($C$560)</f>
        <v>0</v>
      </c>
    </row>
    <row r="561" spans="1:51" ht="11.4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5"/>
      <c r="B563" s="865"/>
      <c r="C563" s="865" t="s">
        <v>24</v>
      </c>
      <c r="D563" s="865"/>
      <c r="E563" s="865"/>
      <c r="F563" s="865"/>
      <c r="G563" s="865"/>
      <c r="H563" s="865"/>
      <c r="I563" s="865"/>
      <c r="J563" s="866" t="s">
        <v>273</v>
      </c>
      <c r="K563" s="151"/>
      <c r="L563" s="151"/>
      <c r="M563" s="151"/>
      <c r="N563" s="151"/>
      <c r="O563" s="151"/>
      <c r="P563" s="430" t="s">
        <v>25</v>
      </c>
      <c r="Q563" s="430"/>
      <c r="R563" s="430"/>
      <c r="S563" s="430"/>
      <c r="T563" s="430"/>
      <c r="U563" s="430"/>
      <c r="V563" s="430"/>
      <c r="W563" s="430"/>
      <c r="X563" s="430"/>
      <c r="Y563" s="867" t="s">
        <v>272</v>
      </c>
      <c r="Z563" s="868"/>
      <c r="AA563" s="868"/>
      <c r="AB563" s="868"/>
      <c r="AC563" s="866" t="s">
        <v>305</v>
      </c>
      <c r="AD563" s="866"/>
      <c r="AE563" s="866"/>
      <c r="AF563" s="866"/>
      <c r="AG563" s="866"/>
      <c r="AH563" s="867" t="s">
        <v>324</v>
      </c>
      <c r="AI563" s="865"/>
      <c r="AJ563" s="865"/>
      <c r="AK563" s="865"/>
      <c r="AL563" s="865" t="s">
        <v>19</v>
      </c>
      <c r="AM563" s="865"/>
      <c r="AN563" s="865"/>
      <c r="AO563" s="869"/>
      <c r="AP563" s="888" t="s">
        <v>274</v>
      </c>
      <c r="AQ563" s="888"/>
      <c r="AR563" s="888"/>
      <c r="AS563" s="888"/>
      <c r="AT563" s="888"/>
      <c r="AU563" s="888"/>
      <c r="AV563" s="888"/>
      <c r="AW563" s="888"/>
      <c r="AX563" s="888"/>
      <c r="AY563">
        <f>$AY$561</f>
        <v>1</v>
      </c>
    </row>
    <row r="564" spans="1:51" ht="30" customHeight="1" x14ac:dyDescent="0.15">
      <c r="A564" s="876">
        <v>1</v>
      </c>
      <c r="B564" s="876">
        <v>1</v>
      </c>
      <c r="C564" s="877" t="s">
        <v>761</v>
      </c>
      <c r="D564" s="878"/>
      <c r="E564" s="878"/>
      <c r="F564" s="878"/>
      <c r="G564" s="878"/>
      <c r="H564" s="878"/>
      <c r="I564" s="878"/>
      <c r="J564" s="879">
        <v>6290001021671</v>
      </c>
      <c r="K564" s="880"/>
      <c r="L564" s="880"/>
      <c r="M564" s="880"/>
      <c r="N564" s="880"/>
      <c r="O564" s="880"/>
      <c r="P564" s="881" t="s">
        <v>802</v>
      </c>
      <c r="Q564" s="882"/>
      <c r="R564" s="882"/>
      <c r="S564" s="882"/>
      <c r="T564" s="882"/>
      <c r="U564" s="882"/>
      <c r="V564" s="882"/>
      <c r="W564" s="882"/>
      <c r="X564" s="882"/>
      <c r="Y564" s="883">
        <v>0.5</v>
      </c>
      <c r="Z564" s="884"/>
      <c r="AA564" s="884"/>
      <c r="AB564" s="885"/>
      <c r="AC564" s="886"/>
      <c r="AD564" s="887"/>
      <c r="AE564" s="887"/>
      <c r="AF564" s="887"/>
      <c r="AG564" s="887"/>
      <c r="AH564" s="870" t="s">
        <v>772</v>
      </c>
      <c r="AI564" s="871"/>
      <c r="AJ564" s="871"/>
      <c r="AK564" s="871"/>
      <c r="AL564" s="870" t="s">
        <v>772</v>
      </c>
      <c r="AM564" s="871"/>
      <c r="AN564" s="871"/>
      <c r="AO564" s="871"/>
      <c r="AP564" s="875" t="s">
        <v>692</v>
      </c>
      <c r="AQ564" s="875"/>
      <c r="AR564" s="875"/>
      <c r="AS564" s="875"/>
      <c r="AT564" s="875"/>
      <c r="AU564" s="875"/>
      <c r="AV564" s="875"/>
      <c r="AW564" s="875"/>
      <c r="AX564" s="875"/>
      <c r="AY564">
        <f>$AY$561</f>
        <v>1</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91"/>
      <c r="AI566" s="892"/>
      <c r="AJ566" s="892"/>
      <c r="AK566" s="892"/>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91"/>
      <c r="AI567" s="892"/>
      <c r="AJ567" s="892"/>
      <c r="AK567" s="892"/>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91"/>
      <c r="AI568" s="892"/>
      <c r="AJ568" s="892"/>
      <c r="AK568" s="892"/>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91"/>
      <c r="AI569" s="892"/>
      <c r="AJ569" s="892"/>
      <c r="AK569" s="892"/>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91"/>
      <c r="AI570" s="892"/>
      <c r="AJ570" s="892"/>
      <c r="AK570" s="892"/>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91"/>
      <c r="AI571" s="892"/>
      <c r="AJ571" s="892"/>
      <c r="AK571" s="892"/>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91"/>
      <c r="AI572" s="892"/>
      <c r="AJ572" s="892"/>
      <c r="AK572" s="892"/>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91"/>
      <c r="AI573" s="892"/>
      <c r="AJ573" s="892"/>
      <c r="AK573" s="892"/>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91"/>
      <c r="AI574" s="892"/>
      <c r="AJ574" s="892"/>
      <c r="AK574" s="892"/>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91"/>
      <c r="AI575" s="892"/>
      <c r="AJ575" s="892"/>
      <c r="AK575" s="892"/>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91"/>
      <c r="AI576" s="892"/>
      <c r="AJ576" s="892"/>
      <c r="AK576" s="892"/>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91"/>
      <c r="AI577" s="892"/>
      <c r="AJ577" s="892"/>
      <c r="AK577" s="892"/>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91"/>
      <c r="AI578" s="892"/>
      <c r="AJ578" s="892"/>
      <c r="AK578" s="892"/>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91"/>
      <c r="AI579" s="892"/>
      <c r="AJ579" s="892"/>
      <c r="AK579" s="892"/>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91"/>
      <c r="AI580" s="892"/>
      <c r="AJ580" s="892"/>
      <c r="AK580" s="892"/>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91"/>
      <c r="AI581" s="892"/>
      <c r="AJ581" s="892"/>
      <c r="AK581" s="892"/>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91"/>
      <c r="AI582" s="892"/>
      <c r="AJ582" s="892"/>
      <c r="AK582" s="892"/>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91"/>
      <c r="AI583" s="892"/>
      <c r="AJ583" s="892"/>
      <c r="AK583" s="892"/>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91"/>
      <c r="AI584" s="892"/>
      <c r="AJ584" s="892"/>
      <c r="AK584" s="892"/>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91"/>
      <c r="AI585" s="892"/>
      <c r="AJ585" s="892"/>
      <c r="AK585" s="892"/>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91"/>
      <c r="AI586" s="892"/>
      <c r="AJ586" s="892"/>
      <c r="AK586" s="892"/>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91"/>
      <c r="AI587" s="892"/>
      <c r="AJ587" s="892"/>
      <c r="AK587" s="892"/>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91"/>
      <c r="AI588" s="892"/>
      <c r="AJ588" s="892"/>
      <c r="AK588" s="892"/>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91"/>
      <c r="AI589" s="892"/>
      <c r="AJ589" s="892"/>
      <c r="AK589" s="892"/>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91"/>
      <c r="AI590" s="892"/>
      <c r="AJ590" s="892"/>
      <c r="AK590" s="892"/>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91"/>
      <c r="AI591" s="892"/>
      <c r="AJ591" s="892"/>
      <c r="AK591" s="892"/>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91"/>
      <c r="AI592" s="892"/>
      <c r="AJ592" s="892"/>
      <c r="AK592" s="892"/>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91"/>
      <c r="AI593" s="892"/>
      <c r="AJ593" s="892"/>
      <c r="AK593" s="892"/>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273</v>
      </c>
      <c r="K596" s="151"/>
      <c r="L596" s="151"/>
      <c r="M596" s="151"/>
      <c r="N596" s="151"/>
      <c r="O596" s="151"/>
      <c r="P596" s="430" t="s">
        <v>25</v>
      </c>
      <c r="Q596" s="430"/>
      <c r="R596" s="430"/>
      <c r="S596" s="430"/>
      <c r="T596" s="430"/>
      <c r="U596" s="430"/>
      <c r="V596" s="430"/>
      <c r="W596" s="430"/>
      <c r="X596" s="430"/>
      <c r="Y596" s="867" t="s">
        <v>272</v>
      </c>
      <c r="Z596" s="868"/>
      <c r="AA596" s="868"/>
      <c r="AB596" s="868"/>
      <c r="AC596" s="866" t="s">
        <v>305</v>
      </c>
      <c r="AD596" s="866"/>
      <c r="AE596" s="866"/>
      <c r="AF596" s="866"/>
      <c r="AG596" s="866"/>
      <c r="AH596" s="867" t="s">
        <v>324</v>
      </c>
      <c r="AI596" s="865"/>
      <c r="AJ596" s="865"/>
      <c r="AK596" s="865"/>
      <c r="AL596" s="865" t="s">
        <v>19</v>
      </c>
      <c r="AM596" s="865"/>
      <c r="AN596" s="865"/>
      <c r="AO596" s="869"/>
      <c r="AP596" s="888" t="s">
        <v>274</v>
      </c>
      <c r="AQ596" s="888"/>
      <c r="AR596" s="888"/>
      <c r="AS596" s="888"/>
      <c r="AT596" s="888"/>
      <c r="AU596" s="888"/>
      <c r="AV596" s="888"/>
      <c r="AW596" s="888"/>
      <c r="AX596" s="888"/>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91"/>
      <c r="AI599" s="892"/>
      <c r="AJ599" s="892"/>
      <c r="AK599" s="892"/>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91"/>
      <c r="AI600" s="892"/>
      <c r="AJ600" s="892"/>
      <c r="AK600" s="892"/>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91"/>
      <c r="AI601" s="892"/>
      <c r="AJ601" s="892"/>
      <c r="AK601" s="892"/>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91"/>
      <c r="AI602" s="892"/>
      <c r="AJ602" s="892"/>
      <c r="AK602" s="892"/>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91"/>
      <c r="AI603" s="892"/>
      <c r="AJ603" s="892"/>
      <c r="AK603" s="892"/>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91"/>
      <c r="AI604" s="892"/>
      <c r="AJ604" s="892"/>
      <c r="AK604" s="892"/>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91"/>
      <c r="AI605" s="892"/>
      <c r="AJ605" s="892"/>
      <c r="AK605" s="892"/>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91"/>
      <c r="AI606" s="892"/>
      <c r="AJ606" s="892"/>
      <c r="AK606" s="892"/>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91"/>
      <c r="AI607" s="892"/>
      <c r="AJ607" s="892"/>
      <c r="AK607" s="892"/>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91"/>
      <c r="AI608" s="892"/>
      <c r="AJ608" s="892"/>
      <c r="AK608" s="892"/>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91"/>
      <c r="AI609" s="892"/>
      <c r="AJ609" s="892"/>
      <c r="AK609" s="892"/>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91"/>
      <c r="AI610" s="892"/>
      <c r="AJ610" s="892"/>
      <c r="AK610" s="892"/>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91"/>
      <c r="AI611" s="892"/>
      <c r="AJ611" s="892"/>
      <c r="AK611" s="892"/>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91"/>
      <c r="AI612" s="892"/>
      <c r="AJ612" s="892"/>
      <c r="AK612" s="892"/>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91"/>
      <c r="AI613" s="892"/>
      <c r="AJ613" s="892"/>
      <c r="AK613" s="892"/>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91"/>
      <c r="AI614" s="892"/>
      <c r="AJ614" s="892"/>
      <c r="AK614" s="892"/>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91"/>
      <c r="AI615" s="892"/>
      <c r="AJ615" s="892"/>
      <c r="AK615" s="892"/>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91"/>
      <c r="AI616" s="892"/>
      <c r="AJ616" s="892"/>
      <c r="AK616" s="892"/>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91"/>
      <c r="AI617" s="892"/>
      <c r="AJ617" s="892"/>
      <c r="AK617" s="892"/>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91"/>
      <c r="AI618" s="892"/>
      <c r="AJ618" s="892"/>
      <c r="AK618" s="892"/>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91"/>
      <c r="AI619" s="892"/>
      <c r="AJ619" s="892"/>
      <c r="AK619" s="892"/>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91"/>
      <c r="AI620" s="892"/>
      <c r="AJ620" s="892"/>
      <c r="AK620" s="892"/>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91"/>
      <c r="AI621" s="892"/>
      <c r="AJ621" s="892"/>
      <c r="AK621" s="892"/>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91"/>
      <c r="AI622" s="892"/>
      <c r="AJ622" s="892"/>
      <c r="AK622" s="892"/>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91"/>
      <c r="AI623" s="892"/>
      <c r="AJ623" s="892"/>
      <c r="AK623" s="892"/>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91"/>
      <c r="AI624" s="892"/>
      <c r="AJ624" s="892"/>
      <c r="AK624" s="892"/>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91"/>
      <c r="AI625" s="892"/>
      <c r="AJ625" s="892"/>
      <c r="AK625" s="892"/>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91"/>
      <c r="AI626" s="892"/>
      <c r="AJ626" s="892"/>
      <c r="AK626" s="892"/>
      <c r="AL626" s="872"/>
      <c r="AM626" s="873"/>
      <c r="AN626" s="873"/>
      <c r="AO626" s="874"/>
      <c r="AP626" s="875"/>
      <c r="AQ626" s="875"/>
      <c r="AR626" s="875"/>
      <c r="AS626" s="875"/>
      <c r="AT626" s="875"/>
      <c r="AU626" s="875"/>
      <c r="AV626" s="875"/>
      <c r="AW626" s="875"/>
      <c r="AX626" s="875"/>
      <c r="AY626">
        <f>COUNTA($C$626)</f>
        <v>0</v>
      </c>
    </row>
    <row r="627" spans="1:51" ht="24.75" customHeight="1" x14ac:dyDescent="0.15">
      <c r="A627" s="893" t="s">
        <v>656</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306</v>
      </c>
      <c r="AM627" s="897"/>
      <c r="AN627" s="897"/>
      <c r="AO627" s="75"/>
      <c r="AP627" s="65"/>
      <c r="AQ627" s="65"/>
      <c r="AR627" s="65"/>
      <c r="AS627" s="65"/>
      <c r="AT627" s="65"/>
      <c r="AU627" s="65"/>
      <c r="AV627" s="65"/>
      <c r="AW627" s="65"/>
      <c r="AX627" s="66"/>
      <c r="AY627">
        <f>COUNTIF($AO$627,"☑")</f>
        <v>0</v>
      </c>
    </row>
    <row r="628" spans="1:51" ht="9"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0.45"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8"/>
      <c r="B630" s="898"/>
      <c r="C630" s="866" t="s">
        <v>241</v>
      </c>
      <c r="D630" s="899"/>
      <c r="E630" s="866" t="s">
        <v>240</v>
      </c>
      <c r="F630" s="899"/>
      <c r="G630" s="899"/>
      <c r="H630" s="899"/>
      <c r="I630" s="899"/>
      <c r="J630" s="866" t="s">
        <v>273</v>
      </c>
      <c r="K630" s="866"/>
      <c r="L630" s="866"/>
      <c r="M630" s="866"/>
      <c r="N630" s="866"/>
      <c r="O630" s="866"/>
      <c r="P630" s="866" t="s">
        <v>25</v>
      </c>
      <c r="Q630" s="866"/>
      <c r="R630" s="866"/>
      <c r="S630" s="866"/>
      <c r="T630" s="866"/>
      <c r="U630" s="866"/>
      <c r="V630" s="866"/>
      <c r="W630" s="866"/>
      <c r="X630" s="866"/>
      <c r="Y630" s="866" t="s">
        <v>275</v>
      </c>
      <c r="Z630" s="899"/>
      <c r="AA630" s="899"/>
      <c r="AB630" s="899"/>
      <c r="AC630" s="866" t="s">
        <v>229</v>
      </c>
      <c r="AD630" s="866"/>
      <c r="AE630" s="866"/>
      <c r="AF630" s="866"/>
      <c r="AG630" s="866"/>
      <c r="AH630" s="866" t="s">
        <v>236</v>
      </c>
      <c r="AI630" s="899"/>
      <c r="AJ630" s="899"/>
      <c r="AK630" s="899"/>
      <c r="AL630" s="899" t="s">
        <v>19</v>
      </c>
      <c r="AM630" s="899"/>
      <c r="AN630" s="899"/>
      <c r="AO630" s="898"/>
      <c r="AP630" s="888" t="s">
        <v>301</v>
      </c>
      <c r="AQ630" s="888"/>
      <c r="AR630" s="888"/>
      <c r="AS630" s="888"/>
      <c r="AT630" s="888"/>
      <c r="AU630" s="888"/>
      <c r="AV630" s="888"/>
      <c r="AW630" s="888"/>
      <c r="AX630" s="888"/>
    </row>
    <row r="631" spans="1:51" ht="83.25" customHeight="1" x14ac:dyDescent="0.15">
      <c r="A631" s="876">
        <v>1</v>
      </c>
      <c r="B631" s="876">
        <v>1</v>
      </c>
      <c r="C631" s="900" t="s">
        <v>762</v>
      </c>
      <c r="D631" s="900"/>
      <c r="E631" s="901" t="s">
        <v>759</v>
      </c>
      <c r="F631" s="901"/>
      <c r="G631" s="901"/>
      <c r="H631" s="901"/>
      <c r="I631" s="901"/>
      <c r="J631" s="879">
        <v>6011001104840</v>
      </c>
      <c r="K631" s="880"/>
      <c r="L631" s="880"/>
      <c r="M631" s="880"/>
      <c r="N631" s="880"/>
      <c r="O631" s="880"/>
      <c r="P631" s="881" t="s">
        <v>801</v>
      </c>
      <c r="Q631" s="882"/>
      <c r="R631" s="882"/>
      <c r="S631" s="882"/>
      <c r="T631" s="882"/>
      <c r="U631" s="882"/>
      <c r="V631" s="882"/>
      <c r="W631" s="882"/>
      <c r="X631" s="882"/>
      <c r="Y631" s="883">
        <v>9.5</v>
      </c>
      <c r="Z631" s="884"/>
      <c r="AA631" s="884"/>
      <c r="AB631" s="885"/>
      <c r="AC631" s="886" t="s">
        <v>329</v>
      </c>
      <c r="AD631" s="887"/>
      <c r="AE631" s="887"/>
      <c r="AF631" s="887"/>
      <c r="AG631" s="887"/>
      <c r="AH631" s="870">
        <v>2</v>
      </c>
      <c r="AI631" s="871"/>
      <c r="AJ631" s="871"/>
      <c r="AK631" s="871"/>
      <c r="AL631" s="872">
        <v>33.799999999999997</v>
      </c>
      <c r="AM631" s="873"/>
      <c r="AN631" s="873"/>
      <c r="AO631" s="874"/>
      <c r="AP631" s="875" t="s">
        <v>692</v>
      </c>
      <c r="AQ631" s="875"/>
      <c r="AR631" s="875"/>
      <c r="AS631" s="875"/>
      <c r="AT631" s="875"/>
      <c r="AU631" s="875"/>
      <c r="AV631" s="875"/>
      <c r="AW631" s="875"/>
      <c r="AX631" s="875"/>
    </row>
    <row r="632" spans="1:51" ht="30" hidden="1" customHeight="1" x14ac:dyDescent="0.15">
      <c r="A632" s="876">
        <v>2</v>
      </c>
      <c r="B632" s="876">
        <v>1</v>
      </c>
      <c r="C632" s="900"/>
      <c r="D632" s="900"/>
      <c r="E632" s="901"/>
      <c r="F632" s="901"/>
      <c r="G632" s="901"/>
      <c r="H632" s="901"/>
      <c r="I632" s="901"/>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91"/>
      <c r="AI632" s="892"/>
      <c r="AJ632" s="892"/>
      <c r="AK632" s="892"/>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00"/>
      <c r="D633" s="900"/>
      <c r="E633" s="901"/>
      <c r="F633" s="901"/>
      <c r="G633" s="901"/>
      <c r="H633" s="901"/>
      <c r="I633" s="901"/>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91"/>
      <c r="AI633" s="892"/>
      <c r="AJ633" s="892"/>
      <c r="AK633" s="892"/>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00"/>
      <c r="D634" s="900"/>
      <c r="E634" s="901"/>
      <c r="F634" s="901"/>
      <c r="G634" s="901"/>
      <c r="H634" s="901"/>
      <c r="I634" s="901"/>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91"/>
      <c r="AI634" s="892"/>
      <c r="AJ634" s="892"/>
      <c r="AK634" s="892"/>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00"/>
      <c r="D635" s="900"/>
      <c r="E635" s="901"/>
      <c r="F635" s="901"/>
      <c r="G635" s="901"/>
      <c r="H635" s="901"/>
      <c r="I635" s="901"/>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91"/>
      <c r="AI635" s="892"/>
      <c r="AJ635" s="892"/>
      <c r="AK635" s="892"/>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00"/>
      <c r="D636" s="900"/>
      <c r="E636" s="901"/>
      <c r="F636" s="901"/>
      <c r="G636" s="901"/>
      <c r="H636" s="901"/>
      <c r="I636" s="901"/>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91"/>
      <c r="AI636" s="892"/>
      <c r="AJ636" s="892"/>
      <c r="AK636" s="892"/>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00"/>
      <c r="D637" s="900"/>
      <c r="E637" s="901"/>
      <c r="F637" s="901"/>
      <c r="G637" s="901"/>
      <c r="H637" s="901"/>
      <c r="I637" s="901"/>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91"/>
      <c r="AI637" s="892"/>
      <c r="AJ637" s="892"/>
      <c r="AK637" s="892"/>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00"/>
      <c r="D638" s="900"/>
      <c r="E638" s="901"/>
      <c r="F638" s="901"/>
      <c r="G638" s="901"/>
      <c r="H638" s="901"/>
      <c r="I638" s="901"/>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91"/>
      <c r="AI638" s="892"/>
      <c r="AJ638" s="892"/>
      <c r="AK638" s="892"/>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0"/>
      <c r="D639" s="900"/>
      <c r="E639" s="901"/>
      <c r="F639" s="901"/>
      <c r="G639" s="901"/>
      <c r="H639" s="901"/>
      <c r="I639" s="901"/>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91"/>
      <c r="AI639" s="892"/>
      <c r="AJ639" s="892"/>
      <c r="AK639" s="892"/>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0"/>
      <c r="D640" s="900"/>
      <c r="E640" s="901"/>
      <c r="F640" s="901"/>
      <c r="G640" s="901"/>
      <c r="H640" s="901"/>
      <c r="I640" s="901"/>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91"/>
      <c r="AI640" s="892"/>
      <c r="AJ640" s="892"/>
      <c r="AK640" s="892"/>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0"/>
      <c r="D641" s="900"/>
      <c r="E641" s="901"/>
      <c r="F641" s="901"/>
      <c r="G641" s="901"/>
      <c r="H641" s="901"/>
      <c r="I641" s="901"/>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91"/>
      <c r="AI641" s="892"/>
      <c r="AJ641" s="892"/>
      <c r="AK641" s="892"/>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0"/>
      <c r="D642" s="900"/>
      <c r="E642" s="901"/>
      <c r="F642" s="901"/>
      <c r="G642" s="901"/>
      <c r="H642" s="901"/>
      <c r="I642" s="901"/>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91"/>
      <c r="AI642" s="892"/>
      <c r="AJ642" s="892"/>
      <c r="AK642" s="892"/>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0"/>
      <c r="D643" s="900"/>
      <c r="E643" s="901"/>
      <c r="F643" s="901"/>
      <c r="G643" s="901"/>
      <c r="H643" s="901"/>
      <c r="I643" s="901"/>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91"/>
      <c r="AI643" s="892"/>
      <c r="AJ643" s="892"/>
      <c r="AK643" s="892"/>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0"/>
      <c r="D644" s="900"/>
      <c r="E644" s="901"/>
      <c r="F644" s="901"/>
      <c r="G644" s="901"/>
      <c r="H644" s="901"/>
      <c r="I644" s="901"/>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91"/>
      <c r="AI644" s="892"/>
      <c r="AJ644" s="892"/>
      <c r="AK644" s="892"/>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0"/>
      <c r="D645" s="900"/>
      <c r="E645" s="901"/>
      <c r="F645" s="901"/>
      <c r="G645" s="901"/>
      <c r="H645" s="901"/>
      <c r="I645" s="901"/>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91"/>
      <c r="AI645" s="892"/>
      <c r="AJ645" s="892"/>
      <c r="AK645" s="892"/>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0"/>
      <c r="D646" s="900"/>
      <c r="E646" s="901"/>
      <c r="F646" s="901"/>
      <c r="G646" s="901"/>
      <c r="H646" s="901"/>
      <c r="I646" s="901"/>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91"/>
      <c r="AI646" s="892"/>
      <c r="AJ646" s="892"/>
      <c r="AK646" s="892"/>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0"/>
      <c r="D647" s="900"/>
      <c r="E647" s="901"/>
      <c r="F647" s="901"/>
      <c r="G647" s="901"/>
      <c r="H647" s="901"/>
      <c r="I647" s="901"/>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91"/>
      <c r="AI647" s="892"/>
      <c r="AJ647" s="892"/>
      <c r="AK647" s="892"/>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0"/>
      <c r="D648" s="900"/>
      <c r="E648" s="664"/>
      <c r="F648" s="901"/>
      <c r="G648" s="901"/>
      <c r="H648" s="901"/>
      <c r="I648" s="901"/>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91"/>
      <c r="AI648" s="892"/>
      <c r="AJ648" s="892"/>
      <c r="AK648" s="892"/>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0"/>
      <c r="D649" s="900"/>
      <c r="E649" s="901"/>
      <c r="F649" s="901"/>
      <c r="G649" s="901"/>
      <c r="H649" s="901"/>
      <c r="I649" s="901"/>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91"/>
      <c r="AI649" s="892"/>
      <c r="AJ649" s="892"/>
      <c r="AK649" s="892"/>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0"/>
      <c r="D650" s="900"/>
      <c r="E650" s="901"/>
      <c r="F650" s="901"/>
      <c r="G650" s="901"/>
      <c r="H650" s="901"/>
      <c r="I650" s="901"/>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91"/>
      <c r="AI650" s="892"/>
      <c r="AJ650" s="892"/>
      <c r="AK650" s="892"/>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0"/>
      <c r="D651" s="900"/>
      <c r="E651" s="901"/>
      <c r="F651" s="901"/>
      <c r="G651" s="901"/>
      <c r="H651" s="901"/>
      <c r="I651" s="901"/>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91"/>
      <c r="AI651" s="892"/>
      <c r="AJ651" s="892"/>
      <c r="AK651" s="892"/>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0"/>
      <c r="D652" s="900"/>
      <c r="E652" s="901"/>
      <c r="F652" s="901"/>
      <c r="G652" s="901"/>
      <c r="H652" s="901"/>
      <c r="I652" s="901"/>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91"/>
      <c r="AI652" s="892"/>
      <c r="AJ652" s="892"/>
      <c r="AK652" s="892"/>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0"/>
      <c r="D653" s="900"/>
      <c r="E653" s="901"/>
      <c r="F653" s="901"/>
      <c r="G653" s="901"/>
      <c r="H653" s="901"/>
      <c r="I653" s="901"/>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91"/>
      <c r="AI653" s="892"/>
      <c r="AJ653" s="892"/>
      <c r="AK653" s="892"/>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0"/>
      <c r="D654" s="900"/>
      <c r="E654" s="901"/>
      <c r="F654" s="901"/>
      <c r="G654" s="901"/>
      <c r="H654" s="901"/>
      <c r="I654" s="901"/>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91"/>
      <c r="AI654" s="892"/>
      <c r="AJ654" s="892"/>
      <c r="AK654" s="892"/>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0"/>
      <c r="D655" s="900"/>
      <c r="E655" s="901"/>
      <c r="F655" s="901"/>
      <c r="G655" s="901"/>
      <c r="H655" s="901"/>
      <c r="I655" s="901"/>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91"/>
      <c r="AI655" s="892"/>
      <c r="AJ655" s="892"/>
      <c r="AK655" s="892"/>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0"/>
      <c r="D656" s="900"/>
      <c r="E656" s="901"/>
      <c r="F656" s="901"/>
      <c r="G656" s="901"/>
      <c r="H656" s="901"/>
      <c r="I656" s="901"/>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91"/>
      <c r="AI656" s="892"/>
      <c r="AJ656" s="892"/>
      <c r="AK656" s="892"/>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0"/>
      <c r="D657" s="900"/>
      <c r="E657" s="901"/>
      <c r="F657" s="901"/>
      <c r="G657" s="901"/>
      <c r="H657" s="901"/>
      <c r="I657" s="901"/>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91"/>
      <c r="AI657" s="892"/>
      <c r="AJ657" s="892"/>
      <c r="AK657" s="892"/>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0"/>
      <c r="D658" s="900"/>
      <c r="E658" s="901"/>
      <c r="F658" s="901"/>
      <c r="G658" s="901"/>
      <c r="H658" s="901"/>
      <c r="I658" s="901"/>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91"/>
      <c r="AI658" s="892"/>
      <c r="AJ658" s="892"/>
      <c r="AK658" s="892"/>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0"/>
      <c r="D659" s="900"/>
      <c r="E659" s="901"/>
      <c r="F659" s="901"/>
      <c r="G659" s="901"/>
      <c r="H659" s="901"/>
      <c r="I659" s="901"/>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91"/>
      <c r="AI659" s="892"/>
      <c r="AJ659" s="892"/>
      <c r="AK659" s="892"/>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0"/>
      <c r="D660" s="900"/>
      <c r="E660" s="901"/>
      <c r="F660" s="901"/>
      <c r="G660" s="901"/>
      <c r="H660" s="901"/>
      <c r="I660" s="901"/>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91"/>
      <c r="AI660" s="892"/>
      <c r="AJ660" s="892"/>
      <c r="AK660" s="892"/>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51" priority="969">
      <formula>IF(RIGHT(TEXT(P14,"0.#"),1)=".",FALSE,TRUE)</formula>
    </cfRule>
    <cfRule type="expression" dxfId="1550" priority="970">
      <formula>IF(RIGHT(TEXT(P14,"0.#"),1)=".",TRUE,FALSE)</formula>
    </cfRule>
  </conditionalFormatting>
  <conditionalFormatting sqref="P18:AX18">
    <cfRule type="expression" dxfId="1549" priority="967">
      <formula>IF(RIGHT(TEXT(P18,"0.#"),1)=".",FALSE,TRUE)</formula>
    </cfRule>
    <cfRule type="expression" dxfId="1548" priority="968">
      <formula>IF(RIGHT(TEXT(P18,"0.#"),1)=".",TRUE,FALSE)</formula>
    </cfRule>
  </conditionalFormatting>
  <conditionalFormatting sqref="Y311">
    <cfRule type="expression" dxfId="1547" priority="965">
      <formula>IF(RIGHT(TEXT(Y311,"0.#"),1)=".",FALSE,TRUE)</formula>
    </cfRule>
    <cfRule type="expression" dxfId="1546" priority="966">
      <formula>IF(RIGHT(TEXT(Y311,"0.#"),1)=".",TRUE,FALSE)</formula>
    </cfRule>
  </conditionalFormatting>
  <conditionalFormatting sqref="Y320">
    <cfRule type="expression" dxfId="1545" priority="963">
      <formula>IF(RIGHT(TEXT(Y320,"0.#"),1)=".",FALSE,TRUE)</formula>
    </cfRule>
    <cfRule type="expression" dxfId="1544" priority="964">
      <formula>IF(RIGHT(TEXT(Y320,"0.#"),1)=".",TRUE,FALSE)</formula>
    </cfRule>
  </conditionalFormatting>
  <conditionalFormatting sqref="Y351:Y358 Y349 Y338:Y345 Y336 Y325:Y332 Y323">
    <cfRule type="expression" dxfId="1543" priority="943">
      <formula>IF(RIGHT(TEXT(Y323,"0.#"),1)=".",FALSE,TRUE)</formula>
    </cfRule>
    <cfRule type="expression" dxfId="1542" priority="944">
      <formula>IF(RIGHT(TEXT(Y323,"0.#"),1)=".",TRUE,FALSE)</formula>
    </cfRule>
  </conditionalFormatting>
  <conditionalFormatting sqref="P15:AJ17 P13:AX13 AR15:AX15">
    <cfRule type="expression" dxfId="1541" priority="961">
      <formula>IF(RIGHT(TEXT(P13,"0.#"),1)=".",FALSE,TRUE)</formula>
    </cfRule>
    <cfRule type="expression" dxfId="1540" priority="962">
      <formula>IF(RIGHT(TEXT(P13,"0.#"),1)=".",TRUE,FALSE)</formula>
    </cfRule>
  </conditionalFormatting>
  <conditionalFormatting sqref="P19:AJ19">
    <cfRule type="expression" dxfId="1539" priority="959">
      <formula>IF(RIGHT(TEXT(P19,"0.#"),1)=".",FALSE,TRUE)</formula>
    </cfRule>
    <cfRule type="expression" dxfId="1538" priority="960">
      <formula>IF(RIGHT(TEXT(P19,"0.#"),1)=".",TRUE,FALSE)</formula>
    </cfRule>
  </conditionalFormatting>
  <conditionalFormatting sqref="AE32 AQ32">
    <cfRule type="expression" dxfId="1537" priority="957">
      <formula>IF(RIGHT(TEXT(AE32,"0.#"),1)=".",FALSE,TRUE)</formula>
    </cfRule>
    <cfRule type="expression" dxfId="1536" priority="958">
      <formula>IF(RIGHT(TEXT(AE32,"0.#"),1)=".",TRUE,FALSE)</formula>
    </cfRule>
  </conditionalFormatting>
  <conditionalFormatting sqref="Y312:Y319 Y310">
    <cfRule type="expression" dxfId="1535" priority="955">
      <formula>IF(RIGHT(TEXT(Y310,"0.#"),1)=".",FALSE,TRUE)</formula>
    </cfRule>
    <cfRule type="expression" dxfId="1534" priority="956">
      <formula>IF(RIGHT(TEXT(Y310,"0.#"),1)=".",TRUE,FALSE)</formula>
    </cfRule>
  </conditionalFormatting>
  <conditionalFormatting sqref="AU311">
    <cfRule type="expression" dxfId="1533" priority="953">
      <formula>IF(RIGHT(TEXT(AU311,"0.#"),1)=".",FALSE,TRUE)</formula>
    </cfRule>
    <cfRule type="expression" dxfId="1532" priority="954">
      <formula>IF(RIGHT(TEXT(AU311,"0.#"),1)=".",TRUE,FALSE)</formula>
    </cfRule>
  </conditionalFormatting>
  <conditionalFormatting sqref="AU320">
    <cfRule type="expression" dxfId="1531" priority="951">
      <formula>IF(RIGHT(TEXT(AU320,"0.#"),1)=".",FALSE,TRUE)</formula>
    </cfRule>
    <cfRule type="expression" dxfId="1530" priority="952">
      <formula>IF(RIGHT(TEXT(AU320,"0.#"),1)=".",TRUE,FALSE)</formula>
    </cfRule>
  </conditionalFormatting>
  <conditionalFormatting sqref="AU312:AU319 AU310">
    <cfRule type="expression" dxfId="1529" priority="949">
      <formula>IF(RIGHT(TEXT(AU310,"0.#"),1)=".",FALSE,TRUE)</formula>
    </cfRule>
    <cfRule type="expression" dxfId="1528" priority="950">
      <formula>IF(RIGHT(TEXT(AU310,"0.#"),1)=".",TRUE,FALSE)</formula>
    </cfRule>
  </conditionalFormatting>
  <conditionalFormatting sqref="Y350 Y337 Y324">
    <cfRule type="expression" dxfId="1527" priority="947">
      <formula>IF(RIGHT(TEXT(Y324,"0.#"),1)=".",FALSE,TRUE)</formula>
    </cfRule>
    <cfRule type="expression" dxfId="1526" priority="948">
      <formula>IF(RIGHT(TEXT(Y324,"0.#"),1)=".",TRUE,FALSE)</formula>
    </cfRule>
  </conditionalFormatting>
  <conditionalFormatting sqref="Y359 Y346 Y333">
    <cfRule type="expression" dxfId="1525" priority="945">
      <formula>IF(RIGHT(TEXT(Y333,"0.#"),1)=".",FALSE,TRUE)</formula>
    </cfRule>
    <cfRule type="expression" dxfId="1524" priority="946">
      <formula>IF(RIGHT(TEXT(Y333,"0.#"),1)=".",TRUE,FALSE)</formula>
    </cfRule>
  </conditionalFormatting>
  <conditionalFormatting sqref="AU350 AU337 AU324">
    <cfRule type="expression" dxfId="1523" priority="941">
      <formula>IF(RIGHT(TEXT(AU324,"0.#"),1)=".",FALSE,TRUE)</formula>
    </cfRule>
    <cfRule type="expression" dxfId="1522" priority="942">
      <formula>IF(RIGHT(TEXT(AU324,"0.#"),1)=".",TRUE,FALSE)</formula>
    </cfRule>
  </conditionalFormatting>
  <conditionalFormatting sqref="AU359 AU346 AU333">
    <cfRule type="expression" dxfId="1521" priority="939">
      <formula>IF(RIGHT(TEXT(AU333,"0.#"),1)=".",FALSE,TRUE)</formula>
    </cfRule>
    <cfRule type="expression" dxfId="1520" priority="940">
      <formula>IF(RIGHT(TEXT(AU333,"0.#"),1)=".",TRUE,FALSE)</formula>
    </cfRule>
  </conditionalFormatting>
  <conditionalFormatting sqref="AU351:AU358 AU349 AU338:AU345 AU336 AU325:AU332 AU323">
    <cfRule type="expression" dxfId="1519" priority="937">
      <formula>IF(RIGHT(TEXT(AU323,"0.#"),1)=".",FALSE,TRUE)</formula>
    </cfRule>
    <cfRule type="expression" dxfId="1518" priority="938">
      <formula>IF(RIGHT(TEXT(AU323,"0.#"),1)=".",TRUE,FALSE)</formula>
    </cfRule>
  </conditionalFormatting>
  <conditionalFormatting sqref="AI32">
    <cfRule type="expression" dxfId="1517" priority="935">
      <formula>IF(RIGHT(TEXT(AI32,"0.#"),1)=".",FALSE,TRUE)</formula>
    </cfRule>
    <cfRule type="expression" dxfId="1516" priority="936">
      <formula>IF(RIGHT(TEXT(AI32,"0.#"),1)=".",TRUE,FALSE)</formula>
    </cfRule>
  </conditionalFormatting>
  <conditionalFormatting sqref="AM32">
    <cfRule type="expression" dxfId="1515" priority="933">
      <formula>IF(RIGHT(TEXT(AM32,"0.#"),1)=".",FALSE,TRUE)</formula>
    </cfRule>
    <cfRule type="expression" dxfId="1514" priority="934">
      <formula>IF(RIGHT(TEXT(AM32,"0.#"),1)=".",TRUE,FALSE)</formula>
    </cfRule>
  </conditionalFormatting>
  <conditionalFormatting sqref="AE33">
    <cfRule type="expression" dxfId="1513" priority="931">
      <formula>IF(RIGHT(TEXT(AE33,"0.#"),1)=".",FALSE,TRUE)</formula>
    </cfRule>
    <cfRule type="expression" dxfId="1512" priority="932">
      <formula>IF(RIGHT(TEXT(AE33,"0.#"),1)=".",TRUE,FALSE)</formula>
    </cfRule>
  </conditionalFormatting>
  <conditionalFormatting sqref="AI33">
    <cfRule type="expression" dxfId="1511" priority="929">
      <formula>IF(RIGHT(TEXT(AI33,"0.#"),1)=".",FALSE,TRUE)</formula>
    </cfRule>
    <cfRule type="expression" dxfId="1510" priority="930">
      <formula>IF(RIGHT(TEXT(AI33,"0.#"),1)=".",TRUE,FALSE)</formula>
    </cfRule>
  </conditionalFormatting>
  <conditionalFormatting sqref="AM33">
    <cfRule type="expression" dxfId="1509" priority="927">
      <formula>IF(RIGHT(TEXT(AM33,"0.#"),1)=".",FALSE,TRUE)</formula>
    </cfRule>
    <cfRule type="expression" dxfId="1508" priority="928">
      <formula>IF(RIGHT(TEXT(AM33,"0.#"),1)=".",TRUE,FALSE)</formula>
    </cfRule>
  </conditionalFormatting>
  <conditionalFormatting sqref="AQ33">
    <cfRule type="expression" dxfId="1507" priority="925">
      <formula>IF(RIGHT(TEXT(AQ33,"0.#"),1)=".",FALSE,TRUE)</formula>
    </cfRule>
    <cfRule type="expression" dxfId="1506" priority="926">
      <formula>IF(RIGHT(TEXT(AQ33,"0.#"),1)=".",TRUE,FALSE)</formula>
    </cfRule>
  </conditionalFormatting>
  <conditionalFormatting sqref="AE210">
    <cfRule type="expression" dxfId="1505" priority="923">
      <formula>IF(RIGHT(TEXT(AE210,"0.#"),1)=".",FALSE,TRUE)</formula>
    </cfRule>
    <cfRule type="expression" dxfId="1504" priority="924">
      <formula>IF(RIGHT(TEXT(AE210,"0.#"),1)=".",TRUE,FALSE)</formula>
    </cfRule>
  </conditionalFormatting>
  <conditionalFormatting sqref="AE211">
    <cfRule type="expression" dxfId="1503" priority="921">
      <formula>IF(RIGHT(TEXT(AE211,"0.#"),1)=".",FALSE,TRUE)</formula>
    </cfRule>
    <cfRule type="expression" dxfId="1502" priority="922">
      <formula>IF(RIGHT(TEXT(AE211,"0.#"),1)=".",TRUE,FALSE)</formula>
    </cfRule>
  </conditionalFormatting>
  <conditionalFormatting sqref="AE212">
    <cfRule type="expression" dxfId="1501" priority="919">
      <formula>IF(RIGHT(TEXT(AE212,"0.#"),1)=".",FALSE,TRUE)</formula>
    </cfRule>
    <cfRule type="expression" dxfId="1500" priority="920">
      <formula>IF(RIGHT(TEXT(AE212,"0.#"),1)=".",TRUE,FALSE)</formula>
    </cfRule>
  </conditionalFormatting>
  <conditionalFormatting sqref="AI212">
    <cfRule type="expression" dxfId="1499" priority="917">
      <formula>IF(RIGHT(TEXT(AI212,"0.#"),1)=".",FALSE,TRUE)</formula>
    </cfRule>
    <cfRule type="expression" dxfId="1498" priority="918">
      <formula>IF(RIGHT(TEXT(AI212,"0.#"),1)=".",TRUE,FALSE)</formula>
    </cfRule>
  </conditionalFormatting>
  <conditionalFormatting sqref="AI211">
    <cfRule type="expression" dxfId="1497" priority="915">
      <formula>IF(RIGHT(TEXT(AI211,"0.#"),1)=".",FALSE,TRUE)</formula>
    </cfRule>
    <cfRule type="expression" dxfId="1496" priority="916">
      <formula>IF(RIGHT(TEXT(AI211,"0.#"),1)=".",TRUE,FALSE)</formula>
    </cfRule>
  </conditionalFormatting>
  <conditionalFormatting sqref="AI210">
    <cfRule type="expression" dxfId="1495" priority="913">
      <formula>IF(RIGHT(TEXT(AI210,"0.#"),1)=".",FALSE,TRUE)</formula>
    </cfRule>
    <cfRule type="expression" dxfId="1494" priority="914">
      <formula>IF(RIGHT(TEXT(AI210,"0.#"),1)=".",TRUE,FALSE)</formula>
    </cfRule>
  </conditionalFormatting>
  <conditionalFormatting sqref="AM210">
    <cfRule type="expression" dxfId="1493" priority="911">
      <formula>IF(RIGHT(TEXT(AM210,"0.#"),1)=".",FALSE,TRUE)</formula>
    </cfRule>
    <cfRule type="expression" dxfId="1492" priority="912">
      <formula>IF(RIGHT(TEXT(AM210,"0.#"),1)=".",TRUE,FALSE)</formula>
    </cfRule>
  </conditionalFormatting>
  <conditionalFormatting sqref="AM211">
    <cfRule type="expression" dxfId="1491" priority="909">
      <formula>IF(RIGHT(TEXT(AM211,"0.#"),1)=".",FALSE,TRUE)</formula>
    </cfRule>
    <cfRule type="expression" dxfId="1490" priority="910">
      <formula>IF(RIGHT(TEXT(AM211,"0.#"),1)=".",TRUE,FALSE)</formula>
    </cfRule>
  </conditionalFormatting>
  <conditionalFormatting sqref="AM212">
    <cfRule type="expression" dxfId="1489" priority="907">
      <formula>IF(RIGHT(TEXT(AM212,"0.#"),1)=".",FALSE,TRUE)</formula>
    </cfRule>
    <cfRule type="expression" dxfId="1488" priority="908">
      <formula>IF(RIGHT(TEXT(AM212,"0.#"),1)=".",TRUE,FALSE)</formula>
    </cfRule>
  </conditionalFormatting>
  <conditionalFormatting sqref="AL376:AO395">
    <cfRule type="expression" dxfId="1487" priority="903">
      <formula>IF(AND(AL376&gt;=0, RIGHT(TEXT(AL376,"0.#"),1)&lt;&gt;"."),TRUE,FALSE)</formula>
    </cfRule>
    <cfRule type="expression" dxfId="1486" priority="904">
      <formula>IF(AND(AL376&gt;=0, RIGHT(TEXT(AL376,"0.#"),1)="."),TRUE,FALSE)</formula>
    </cfRule>
    <cfRule type="expression" dxfId="1485" priority="905">
      <formula>IF(AND(AL376&lt;0, RIGHT(TEXT(AL376,"0.#"),1)&lt;&gt;"."),TRUE,FALSE)</formula>
    </cfRule>
    <cfRule type="expression" dxfId="1484" priority="906">
      <formula>IF(AND(AL376&lt;0, RIGHT(TEXT(AL376,"0.#"),1)="."),TRUE,FALSE)</formula>
    </cfRule>
  </conditionalFormatting>
  <conditionalFormatting sqref="AQ210:AQ212">
    <cfRule type="expression" dxfId="1483" priority="901">
      <formula>IF(RIGHT(TEXT(AQ210,"0.#"),1)=".",FALSE,TRUE)</formula>
    </cfRule>
    <cfRule type="expression" dxfId="1482" priority="902">
      <formula>IF(RIGHT(TEXT(AQ210,"0.#"),1)=".",TRUE,FALSE)</formula>
    </cfRule>
  </conditionalFormatting>
  <conditionalFormatting sqref="AU210:AU212">
    <cfRule type="expression" dxfId="1481" priority="899">
      <formula>IF(RIGHT(TEXT(AU210,"0.#"),1)=".",FALSE,TRUE)</formula>
    </cfRule>
    <cfRule type="expression" dxfId="1480" priority="900">
      <formula>IF(RIGHT(TEXT(AU210,"0.#"),1)=".",TRUE,FALSE)</formula>
    </cfRule>
  </conditionalFormatting>
  <conditionalFormatting sqref="Y368:Y395">
    <cfRule type="expression" dxfId="1479" priority="897">
      <formula>IF(RIGHT(TEXT(Y368,"0.#"),1)=".",FALSE,TRUE)</formula>
    </cfRule>
    <cfRule type="expression" dxfId="1478" priority="898">
      <formula>IF(RIGHT(TEXT(Y368,"0.#"),1)=".",TRUE,FALSE)</formula>
    </cfRule>
  </conditionalFormatting>
  <conditionalFormatting sqref="AL632:AO660">
    <cfRule type="expression" dxfId="1477" priority="893">
      <formula>IF(AND(AL632&gt;=0, RIGHT(TEXT(AL632,"0.#"),1)&lt;&gt;"."),TRUE,FALSE)</formula>
    </cfRule>
    <cfRule type="expression" dxfId="1476" priority="894">
      <formula>IF(AND(AL632&gt;=0, RIGHT(TEXT(AL632,"0.#"),1)="."),TRUE,FALSE)</formula>
    </cfRule>
    <cfRule type="expression" dxfId="1475" priority="895">
      <formula>IF(AND(AL632&lt;0, RIGHT(TEXT(AL632,"0.#"),1)&lt;&gt;"."),TRUE,FALSE)</formula>
    </cfRule>
    <cfRule type="expression" dxfId="1474" priority="896">
      <formula>IF(AND(AL632&lt;0, RIGHT(TEXT(AL632,"0.#"),1)="."),TRUE,FALSE)</formula>
    </cfRule>
  </conditionalFormatting>
  <conditionalFormatting sqref="Y632:Y660">
    <cfRule type="expression" dxfId="1473" priority="891">
      <formula>IF(RIGHT(TEXT(Y632,"0.#"),1)=".",FALSE,TRUE)</formula>
    </cfRule>
    <cfRule type="expression" dxfId="1472" priority="892">
      <formula>IF(RIGHT(TEXT(Y632,"0.#"),1)=".",TRUE,FALSE)</formula>
    </cfRule>
  </conditionalFormatting>
  <conditionalFormatting sqref="Y366:Y367">
    <cfRule type="expression" dxfId="1471" priority="885">
      <formula>IF(RIGHT(TEXT(Y366,"0.#"),1)=".",FALSE,TRUE)</formula>
    </cfRule>
    <cfRule type="expression" dxfId="1470" priority="886">
      <formula>IF(RIGHT(TEXT(Y366,"0.#"),1)=".",TRUE,FALSE)</formula>
    </cfRule>
  </conditionalFormatting>
  <conditionalFormatting sqref="Y401:Y428">
    <cfRule type="expression" dxfId="1469" priority="823">
      <formula>IF(RIGHT(TEXT(Y401,"0.#"),1)=".",FALSE,TRUE)</formula>
    </cfRule>
    <cfRule type="expression" dxfId="1468" priority="824">
      <formula>IF(RIGHT(TEXT(Y401,"0.#"),1)=".",TRUE,FALSE)</formula>
    </cfRule>
  </conditionalFormatting>
  <conditionalFormatting sqref="Y399:Y400">
    <cfRule type="expression" dxfId="1467" priority="817">
      <formula>IF(RIGHT(TEXT(Y399,"0.#"),1)=".",FALSE,TRUE)</formula>
    </cfRule>
    <cfRule type="expression" dxfId="1466" priority="818">
      <formula>IF(RIGHT(TEXT(Y399,"0.#"),1)=".",TRUE,FALSE)</formula>
    </cfRule>
  </conditionalFormatting>
  <conditionalFormatting sqref="Y434:Y461">
    <cfRule type="expression" dxfId="1465" priority="811">
      <formula>IF(RIGHT(TEXT(Y434,"0.#"),1)=".",FALSE,TRUE)</formula>
    </cfRule>
    <cfRule type="expression" dxfId="1464" priority="812">
      <formula>IF(RIGHT(TEXT(Y434,"0.#"),1)=".",TRUE,FALSE)</formula>
    </cfRule>
  </conditionalFormatting>
  <conditionalFormatting sqref="Y432:Y433">
    <cfRule type="expression" dxfId="1463" priority="805">
      <formula>IF(RIGHT(TEXT(Y432,"0.#"),1)=".",FALSE,TRUE)</formula>
    </cfRule>
    <cfRule type="expression" dxfId="1462" priority="806">
      <formula>IF(RIGHT(TEXT(Y432,"0.#"),1)=".",TRUE,FALSE)</formula>
    </cfRule>
  </conditionalFormatting>
  <conditionalFormatting sqref="Y467:Y494">
    <cfRule type="expression" dxfId="1461" priority="799">
      <formula>IF(RIGHT(TEXT(Y467,"0.#"),1)=".",FALSE,TRUE)</formula>
    </cfRule>
    <cfRule type="expression" dxfId="1460" priority="800">
      <formula>IF(RIGHT(TEXT(Y467,"0.#"),1)=".",TRUE,FALSE)</formula>
    </cfRule>
  </conditionalFormatting>
  <conditionalFormatting sqref="Y465:Y466">
    <cfRule type="expression" dxfId="1459" priority="793">
      <formula>IF(RIGHT(TEXT(Y465,"0.#"),1)=".",FALSE,TRUE)</formula>
    </cfRule>
    <cfRule type="expression" dxfId="1458" priority="794">
      <formula>IF(RIGHT(TEXT(Y465,"0.#"),1)=".",TRUE,FALSE)</formula>
    </cfRule>
  </conditionalFormatting>
  <conditionalFormatting sqref="Y500:Y527">
    <cfRule type="expression" dxfId="1457" priority="787">
      <formula>IF(RIGHT(TEXT(Y500,"0.#"),1)=".",FALSE,TRUE)</formula>
    </cfRule>
    <cfRule type="expression" dxfId="1456" priority="788">
      <formula>IF(RIGHT(TEXT(Y500,"0.#"),1)=".",TRUE,FALSE)</formula>
    </cfRule>
  </conditionalFormatting>
  <conditionalFormatting sqref="Y498:Y499">
    <cfRule type="expression" dxfId="1455" priority="781">
      <formula>IF(RIGHT(TEXT(Y498,"0.#"),1)=".",FALSE,TRUE)</formula>
    </cfRule>
    <cfRule type="expression" dxfId="1454" priority="782">
      <formula>IF(RIGHT(TEXT(Y498,"0.#"),1)=".",TRUE,FALSE)</formula>
    </cfRule>
  </conditionalFormatting>
  <conditionalFormatting sqref="Y533:Y560">
    <cfRule type="expression" dxfId="1453" priority="775">
      <formula>IF(RIGHT(TEXT(Y533,"0.#"),1)=".",FALSE,TRUE)</formula>
    </cfRule>
    <cfRule type="expression" dxfId="1452" priority="776">
      <formula>IF(RIGHT(TEXT(Y533,"0.#"),1)=".",TRUE,FALSE)</formula>
    </cfRule>
  </conditionalFormatting>
  <conditionalFormatting sqref="W23">
    <cfRule type="expression" dxfId="1451" priority="883">
      <formula>IF(RIGHT(TEXT(W23,"0.#"),1)=".",FALSE,TRUE)</formula>
    </cfRule>
    <cfRule type="expression" dxfId="1450" priority="884">
      <formula>IF(RIGHT(TEXT(W23,"0.#"),1)=".",TRUE,FALSE)</formula>
    </cfRule>
  </conditionalFormatting>
  <conditionalFormatting sqref="W24:W27">
    <cfRule type="expression" dxfId="1449" priority="881">
      <formula>IF(RIGHT(TEXT(W24,"0.#"),1)=".",FALSE,TRUE)</formula>
    </cfRule>
    <cfRule type="expression" dxfId="1448" priority="882">
      <formula>IF(RIGHT(TEXT(W24,"0.#"),1)=".",TRUE,FALSE)</formula>
    </cfRule>
  </conditionalFormatting>
  <conditionalFormatting sqref="W28">
    <cfRule type="expression" dxfId="1447" priority="879">
      <formula>IF(RIGHT(TEXT(W28,"0.#"),1)=".",FALSE,TRUE)</formula>
    </cfRule>
    <cfRule type="expression" dxfId="1446" priority="880">
      <formula>IF(RIGHT(TEXT(W28,"0.#"),1)=".",TRUE,FALSE)</formula>
    </cfRule>
  </conditionalFormatting>
  <conditionalFormatting sqref="P23">
    <cfRule type="expression" dxfId="1445" priority="877">
      <formula>IF(RIGHT(TEXT(P23,"0.#"),1)=".",FALSE,TRUE)</formula>
    </cfRule>
    <cfRule type="expression" dxfId="1444" priority="878">
      <formula>IF(RIGHT(TEXT(P23,"0.#"),1)=".",TRUE,FALSE)</formula>
    </cfRule>
  </conditionalFormatting>
  <conditionalFormatting sqref="P24:P27">
    <cfRule type="expression" dxfId="1443" priority="875">
      <formula>IF(RIGHT(TEXT(P24,"0.#"),1)=".",FALSE,TRUE)</formula>
    </cfRule>
    <cfRule type="expression" dxfId="1442" priority="876">
      <formula>IF(RIGHT(TEXT(P24,"0.#"),1)=".",TRUE,FALSE)</formula>
    </cfRule>
  </conditionalFormatting>
  <conditionalFormatting sqref="P28">
    <cfRule type="expression" dxfId="1441" priority="873">
      <formula>IF(RIGHT(TEXT(P28,"0.#"),1)=".",FALSE,TRUE)</formula>
    </cfRule>
    <cfRule type="expression" dxfId="1440" priority="874">
      <formula>IF(RIGHT(TEXT(P28,"0.#"),1)=".",TRUE,FALSE)</formula>
    </cfRule>
  </conditionalFormatting>
  <conditionalFormatting sqref="AE202">
    <cfRule type="expression" dxfId="1439" priority="871">
      <formula>IF(RIGHT(TEXT(AE202,"0.#"),1)=".",FALSE,TRUE)</formula>
    </cfRule>
    <cfRule type="expression" dxfId="1438" priority="872">
      <formula>IF(RIGHT(TEXT(AE202,"0.#"),1)=".",TRUE,FALSE)</formula>
    </cfRule>
  </conditionalFormatting>
  <conditionalFormatting sqref="AE203">
    <cfRule type="expression" dxfId="1437" priority="869">
      <formula>IF(RIGHT(TEXT(AE203,"0.#"),1)=".",FALSE,TRUE)</formula>
    </cfRule>
    <cfRule type="expression" dxfId="1436" priority="870">
      <formula>IF(RIGHT(TEXT(AE203,"0.#"),1)=".",TRUE,FALSE)</formula>
    </cfRule>
  </conditionalFormatting>
  <conditionalFormatting sqref="AE204">
    <cfRule type="expression" dxfId="1435" priority="867">
      <formula>IF(RIGHT(TEXT(AE204,"0.#"),1)=".",FALSE,TRUE)</formula>
    </cfRule>
    <cfRule type="expression" dxfId="1434" priority="868">
      <formula>IF(RIGHT(TEXT(AE204,"0.#"),1)=".",TRUE,FALSE)</formula>
    </cfRule>
  </conditionalFormatting>
  <conditionalFormatting sqref="AI204">
    <cfRule type="expression" dxfId="1433" priority="865">
      <formula>IF(RIGHT(TEXT(AI204,"0.#"),1)=".",FALSE,TRUE)</formula>
    </cfRule>
    <cfRule type="expression" dxfId="1432" priority="866">
      <formula>IF(RIGHT(TEXT(AI204,"0.#"),1)=".",TRUE,FALSE)</formula>
    </cfRule>
  </conditionalFormatting>
  <conditionalFormatting sqref="AI203">
    <cfRule type="expression" dxfId="1431" priority="863">
      <formula>IF(RIGHT(TEXT(AI203,"0.#"),1)=".",FALSE,TRUE)</formula>
    </cfRule>
    <cfRule type="expression" dxfId="1430" priority="864">
      <formula>IF(RIGHT(TEXT(AI203,"0.#"),1)=".",TRUE,FALSE)</formula>
    </cfRule>
  </conditionalFormatting>
  <conditionalFormatting sqref="AI202">
    <cfRule type="expression" dxfId="1429" priority="861">
      <formula>IF(RIGHT(TEXT(AI202,"0.#"),1)=".",FALSE,TRUE)</formula>
    </cfRule>
    <cfRule type="expression" dxfId="1428" priority="862">
      <formula>IF(RIGHT(TEXT(AI202,"0.#"),1)=".",TRUE,FALSE)</formula>
    </cfRule>
  </conditionalFormatting>
  <conditionalFormatting sqref="AM202">
    <cfRule type="expression" dxfId="1427" priority="859">
      <formula>IF(RIGHT(TEXT(AM202,"0.#"),1)=".",FALSE,TRUE)</formula>
    </cfRule>
    <cfRule type="expression" dxfId="1426" priority="860">
      <formula>IF(RIGHT(TEXT(AM202,"0.#"),1)=".",TRUE,FALSE)</formula>
    </cfRule>
  </conditionalFormatting>
  <conditionalFormatting sqref="AM203">
    <cfRule type="expression" dxfId="1425" priority="857">
      <formula>IF(RIGHT(TEXT(AM203,"0.#"),1)=".",FALSE,TRUE)</formula>
    </cfRule>
    <cfRule type="expression" dxfId="1424" priority="858">
      <formula>IF(RIGHT(TEXT(AM203,"0.#"),1)=".",TRUE,FALSE)</formula>
    </cfRule>
  </conditionalFormatting>
  <conditionalFormatting sqref="AM204">
    <cfRule type="expression" dxfId="1423" priority="855">
      <formula>IF(RIGHT(TEXT(AM204,"0.#"),1)=".",FALSE,TRUE)</formula>
    </cfRule>
    <cfRule type="expression" dxfId="1422" priority="856">
      <formula>IF(RIGHT(TEXT(AM204,"0.#"),1)=".",TRUE,FALSE)</formula>
    </cfRule>
  </conditionalFormatting>
  <conditionalFormatting sqref="AQ202:AQ204">
    <cfRule type="expression" dxfId="1421" priority="853">
      <formula>IF(RIGHT(TEXT(AQ202,"0.#"),1)=".",FALSE,TRUE)</formula>
    </cfRule>
    <cfRule type="expression" dxfId="1420" priority="854">
      <formula>IF(RIGHT(TEXT(AQ202,"0.#"),1)=".",TRUE,FALSE)</formula>
    </cfRule>
  </conditionalFormatting>
  <conditionalFormatting sqref="AU202:AU204">
    <cfRule type="expression" dxfId="1419" priority="851">
      <formula>IF(RIGHT(TEXT(AU202,"0.#"),1)=".",FALSE,TRUE)</formula>
    </cfRule>
    <cfRule type="expression" dxfId="1418" priority="852">
      <formula>IF(RIGHT(TEXT(AU202,"0.#"),1)=".",TRUE,FALSE)</formula>
    </cfRule>
  </conditionalFormatting>
  <conditionalFormatting sqref="AE205">
    <cfRule type="expression" dxfId="1417" priority="849">
      <formula>IF(RIGHT(TEXT(AE205,"0.#"),1)=".",FALSE,TRUE)</formula>
    </cfRule>
    <cfRule type="expression" dxfId="1416" priority="850">
      <formula>IF(RIGHT(TEXT(AE205,"0.#"),1)=".",TRUE,FALSE)</formula>
    </cfRule>
  </conditionalFormatting>
  <conditionalFormatting sqref="AE206">
    <cfRule type="expression" dxfId="1415" priority="847">
      <formula>IF(RIGHT(TEXT(AE206,"0.#"),1)=".",FALSE,TRUE)</formula>
    </cfRule>
    <cfRule type="expression" dxfId="1414" priority="848">
      <formula>IF(RIGHT(TEXT(AE206,"0.#"),1)=".",TRUE,FALSE)</formula>
    </cfRule>
  </conditionalFormatting>
  <conditionalFormatting sqref="AE207">
    <cfRule type="expression" dxfId="1413" priority="845">
      <formula>IF(RIGHT(TEXT(AE207,"0.#"),1)=".",FALSE,TRUE)</formula>
    </cfRule>
    <cfRule type="expression" dxfId="1412" priority="846">
      <formula>IF(RIGHT(TEXT(AE207,"0.#"),1)=".",TRUE,FALSE)</formula>
    </cfRule>
  </conditionalFormatting>
  <conditionalFormatting sqref="AI207">
    <cfRule type="expression" dxfId="1411" priority="843">
      <formula>IF(RIGHT(TEXT(AI207,"0.#"),1)=".",FALSE,TRUE)</formula>
    </cfRule>
    <cfRule type="expression" dxfId="1410" priority="844">
      <formula>IF(RIGHT(TEXT(AI207,"0.#"),1)=".",TRUE,FALSE)</formula>
    </cfRule>
  </conditionalFormatting>
  <conditionalFormatting sqref="AI206">
    <cfRule type="expression" dxfId="1409" priority="841">
      <formula>IF(RIGHT(TEXT(AI206,"0.#"),1)=".",FALSE,TRUE)</formula>
    </cfRule>
    <cfRule type="expression" dxfId="1408" priority="842">
      <formula>IF(RIGHT(TEXT(AI206,"0.#"),1)=".",TRUE,FALSE)</formula>
    </cfRule>
  </conditionalFormatting>
  <conditionalFormatting sqref="AI205">
    <cfRule type="expression" dxfId="1407" priority="839">
      <formula>IF(RIGHT(TEXT(AI205,"0.#"),1)=".",FALSE,TRUE)</formula>
    </cfRule>
    <cfRule type="expression" dxfId="1406" priority="840">
      <formula>IF(RIGHT(TEXT(AI205,"0.#"),1)=".",TRUE,FALSE)</formula>
    </cfRule>
  </conditionalFormatting>
  <conditionalFormatting sqref="AM205">
    <cfRule type="expression" dxfId="1405" priority="837">
      <formula>IF(RIGHT(TEXT(AM205,"0.#"),1)=".",FALSE,TRUE)</formula>
    </cfRule>
    <cfRule type="expression" dxfId="1404" priority="838">
      <formula>IF(RIGHT(TEXT(AM205,"0.#"),1)=".",TRUE,FALSE)</formula>
    </cfRule>
  </conditionalFormatting>
  <conditionalFormatting sqref="AM206">
    <cfRule type="expression" dxfId="1403" priority="835">
      <formula>IF(RIGHT(TEXT(AM206,"0.#"),1)=".",FALSE,TRUE)</formula>
    </cfRule>
    <cfRule type="expression" dxfId="1402" priority="836">
      <formula>IF(RIGHT(TEXT(AM206,"0.#"),1)=".",TRUE,FALSE)</formula>
    </cfRule>
  </conditionalFormatting>
  <conditionalFormatting sqref="AM207">
    <cfRule type="expression" dxfId="1401" priority="833">
      <formula>IF(RIGHT(TEXT(AM207,"0.#"),1)=".",FALSE,TRUE)</formula>
    </cfRule>
    <cfRule type="expression" dxfId="1400" priority="834">
      <formula>IF(RIGHT(TEXT(AM207,"0.#"),1)=".",TRUE,FALSE)</formula>
    </cfRule>
  </conditionalFormatting>
  <conditionalFormatting sqref="AQ205:AQ207">
    <cfRule type="expression" dxfId="1399" priority="831">
      <formula>IF(RIGHT(TEXT(AQ205,"0.#"),1)=".",FALSE,TRUE)</formula>
    </cfRule>
    <cfRule type="expression" dxfId="1398" priority="832">
      <formula>IF(RIGHT(TEXT(AQ205,"0.#"),1)=".",TRUE,FALSE)</formula>
    </cfRule>
  </conditionalFormatting>
  <conditionalFormatting sqref="AU205:AU207">
    <cfRule type="expression" dxfId="1397" priority="829">
      <formula>IF(RIGHT(TEXT(AU205,"0.#"),1)=".",FALSE,TRUE)</formula>
    </cfRule>
    <cfRule type="expression" dxfId="1396" priority="830">
      <formula>IF(RIGHT(TEXT(AU205,"0.#"),1)=".",TRUE,FALSE)</formula>
    </cfRule>
  </conditionalFormatting>
  <conditionalFormatting sqref="AL401:AO428">
    <cfRule type="expression" dxfId="1395" priority="825">
      <formula>IF(AND(AL401&gt;=0, RIGHT(TEXT(AL401,"0.#"),1)&lt;&gt;"."),TRUE,FALSE)</formula>
    </cfRule>
    <cfRule type="expression" dxfId="1394" priority="826">
      <formula>IF(AND(AL401&gt;=0, RIGHT(TEXT(AL401,"0.#"),1)="."),TRUE,FALSE)</formula>
    </cfRule>
    <cfRule type="expression" dxfId="1393" priority="827">
      <formula>IF(AND(AL401&lt;0, RIGHT(TEXT(AL401,"0.#"),1)&lt;&gt;"."),TRUE,FALSE)</formula>
    </cfRule>
    <cfRule type="expression" dxfId="1392" priority="828">
      <formula>IF(AND(AL401&lt;0, RIGHT(TEXT(AL401,"0.#"),1)="."),TRUE,FALSE)</formula>
    </cfRule>
  </conditionalFormatting>
  <conditionalFormatting sqref="AL399:AO400">
    <cfRule type="expression" dxfId="1391" priority="819">
      <formula>IF(AND(AL399&gt;=0, RIGHT(TEXT(AL399,"0.#"),1)&lt;&gt;"."),TRUE,FALSE)</formula>
    </cfRule>
    <cfRule type="expression" dxfId="1390" priority="820">
      <formula>IF(AND(AL399&gt;=0, RIGHT(TEXT(AL399,"0.#"),1)="."),TRUE,FALSE)</formula>
    </cfRule>
    <cfRule type="expression" dxfId="1389" priority="821">
      <formula>IF(AND(AL399&lt;0, RIGHT(TEXT(AL399,"0.#"),1)&lt;&gt;"."),TRUE,FALSE)</formula>
    </cfRule>
    <cfRule type="expression" dxfId="1388" priority="822">
      <formula>IF(AND(AL399&lt;0, RIGHT(TEXT(AL399,"0.#"),1)="."),TRUE,FALSE)</formula>
    </cfRule>
  </conditionalFormatting>
  <conditionalFormatting sqref="AL434:AO461">
    <cfRule type="expression" dxfId="1387" priority="813">
      <formula>IF(AND(AL434&gt;=0, RIGHT(TEXT(AL434,"0.#"),1)&lt;&gt;"."),TRUE,FALSE)</formula>
    </cfRule>
    <cfRule type="expression" dxfId="1386" priority="814">
      <formula>IF(AND(AL434&gt;=0, RIGHT(TEXT(AL434,"0.#"),1)="."),TRUE,FALSE)</formula>
    </cfRule>
    <cfRule type="expression" dxfId="1385" priority="815">
      <formula>IF(AND(AL434&lt;0, RIGHT(TEXT(AL434,"0.#"),1)&lt;&gt;"."),TRUE,FALSE)</formula>
    </cfRule>
    <cfRule type="expression" dxfId="1384" priority="816">
      <formula>IF(AND(AL434&lt;0, RIGHT(TEXT(AL434,"0.#"),1)="."),TRUE,FALSE)</formula>
    </cfRule>
  </conditionalFormatting>
  <conditionalFormatting sqref="AL433:AO433">
    <cfRule type="expression" dxfId="1383" priority="807">
      <formula>IF(AND(AL433&gt;=0, RIGHT(TEXT(AL433,"0.#"),1)&lt;&gt;"."),TRUE,FALSE)</formula>
    </cfRule>
    <cfRule type="expression" dxfId="1382" priority="808">
      <formula>IF(AND(AL433&gt;=0, RIGHT(TEXT(AL433,"0.#"),1)="."),TRUE,FALSE)</formula>
    </cfRule>
    <cfRule type="expression" dxfId="1381" priority="809">
      <formula>IF(AND(AL433&lt;0, RIGHT(TEXT(AL433,"0.#"),1)&lt;&gt;"."),TRUE,FALSE)</formula>
    </cfRule>
    <cfRule type="expression" dxfId="1380" priority="810">
      <formula>IF(AND(AL433&lt;0, RIGHT(TEXT(AL433,"0.#"),1)="."),TRUE,FALSE)</formula>
    </cfRule>
  </conditionalFormatting>
  <conditionalFormatting sqref="AL467:AO494">
    <cfRule type="expression" dxfId="1379" priority="801">
      <formula>IF(AND(AL467&gt;=0, RIGHT(TEXT(AL467,"0.#"),1)&lt;&gt;"."),TRUE,FALSE)</formula>
    </cfRule>
    <cfRule type="expression" dxfId="1378" priority="802">
      <formula>IF(AND(AL467&gt;=0, RIGHT(TEXT(AL467,"0.#"),1)="."),TRUE,FALSE)</formula>
    </cfRule>
    <cfRule type="expression" dxfId="1377" priority="803">
      <formula>IF(AND(AL467&lt;0, RIGHT(TEXT(AL467,"0.#"),1)&lt;&gt;"."),TRUE,FALSE)</formula>
    </cfRule>
    <cfRule type="expression" dxfId="1376" priority="804">
      <formula>IF(AND(AL467&lt;0, RIGHT(TEXT(AL467,"0.#"),1)="."),TRUE,FALSE)</formula>
    </cfRule>
  </conditionalFormatting>
  <conditionalFormatting sqref="AL465:AO466">
    <cfRule type="expression" dxfId="1375" priority="795">
      <formula>IF(AND(AL465&gt;=0, RIGHT(TEXT(AL465,"0.#"),1)&lt;&gt;"."),TRUE,FALSE)</formula>
    </cfRule>
    <cfRule type="expression" dxfId="1374" priority="796">
      <formula>IF(AND(AL465&gt;=0, RIGHT(TEXT(AL465,"0.#"),1)="."),TRUE,FALSE)</formula>
    </cfRule>
    <cfRule type="expression" dxfId="1373" priority="797">
      <formula>IF(AND(AL465&lt;0, RIGHT(TEXT(AL465,"0.#"),1)&lt;&gt;"."),TRUE,FALSE)</formula>
    </cfRule>
    <cfRule type="expression" dxfId="1372" priority="798">
      <formula>IF(AND(AL465&lt;0, RIGHT(TEXT(AL465,"0.#"),1)="."),TRUE,FALSE)</formula>
    </cfRule>
  </conditionalFormatting>
  <conditionalFormatting sqref="AL500:AO527">
    <cfRule type="expression" dxfId="1371" priority="789">
      <formula>IF(AND(AL500&gt;=0, RIGHT(TEXT(AL500,"0.#"),1)&lt;&gt;"."),TRUE,FALSE)</formula>
    </cfRule>
    <cfRule type="expression" dxfId="1370" priority="790">
      <formula>IF(AND(AL500&gt;=0, RIGHT(TEXT(AL500,"0.#"),1)="."),TRUE,FALSE)</formula>
    </cfRule>
    <cfRule type="expression" dxfId="1369" priority="791">
      <formula>IF(AND(AL500&lt;0, RIGHT(TEXT(AL500,"0.#"),1)&lt;&gt;"."),TRUE,FALSE)</formula>
    </cfRule>
    <cfRule type="expression" dxfId="1368" priority="792">
      <formula>IF(AND(AL500&lt;0, RIGHT(TEXT(AL500,"0.#"),1)="."),TRUE,FALSE)</formula>
    </cfRule>
  </conditionalFormatting>
  <conditionalFormatting sqref="AL499:AO499">
    <cfRule type="expression" dxfId="1367" priority="783">
      <formula>IF(AND(AL499&gt;=0, RIGHT(TEXT(AL499,"0.#"),1)&lt;&gt;"."),TRUE,FALSE)</formula>
    </cfRule>
    <cfRule type="expression" dxfId="1366" priority="784">
      <formula>IF(AND(AL499&gt;=0, RIGHT(TEXT(AL499,"0.#"),1)="."),TRUE,FALSE)</formula>
    </cfRule>
    <cfRule type="expression" dxfId="1365" priority="785">
      <formula>IF(AND(AL499&lt;0, RIGHT(TEXT(AL499,"0.#"),1)&lt;&gt;"."),TRUE,FALSE)</formula>
    </cfRule>
    <cfRule type="expression" dxfId="1364" priority="786">
      <formula>IF(AND(AL499&lt;0, RIGHT(TEXT(AL499,"0.#"),1)="."),TRUE,FALSE)</formula>
    </cfRule>
  </conditionalFormatting>
  <conditionalFormatting sqref="AL533:AO560">
    <cfRule type="expression" dxfId="1363" priority="777">
      <formula>IF(AND(AL533&gt;=0, RIGHT(TEXT(AL533,"0.#"),1)&lt;&gt;"."),TRUE,FALSE)</formula>
    </cfRule>
    <cfRule type="expression" dxfId="1362" priority="778">
      <formula>IF(AND(AL533&gt;=0, RIGHT(TEXT(AL533,"0.#"),1)="."),TRUE,FALSE)</formula>
    </cfRule>
    <cfRule type="expression" dxfId="1361" priority="779">
      <formula>IF(AND(AL533&lt;0, RIGHT(TEXT(AL533,"0.#"),1)&lt;&gt;"."),TRUE,FALSE)</formula>
    </cfRule>
    <cfRule type="expression" dxfId="1360" priority="780">
      <formula>IF(AND(AL533&lt;0, RIGHT(TEXT(AL533,"0.#"),1)="."),TRUE,FALSE)</formula>
    </cfRule>
  </conditionalFormatting>
  <conditionalFormatting sqref="AL531:AO532">
    <cfRule type="expression" dxfId="1359" priority="771">
      <formula>IF(AND(AL531&gt;=0, RIGHT(TEXT(AL531,"0.#"),1)&lt;&gt;"."),TRUE,FALSE)</formula>
    </cfRule>
    <cfRule type="expression" dxfId="1358" priority="772">
      <formula>IF(AND(AL531&gt;=0, RIGHT(TEXT(AL531,"0.#"),1)="."),TRUE,FALSE)</formula>
    </cfRule>
    <cfRule type="expression" dxfId="1357" priority="773">
      <formula>IF(AND(AL531&lt;0, RIGHT(TEXT(AL531,"0.#"),1)&lt;&gt;"."),TRUE,FALSE)</formula>
    </cfRule>
    <cfRule type="expression" dxfId="1356" priority="774">
      <formula>IF(AND(AL531&lt;0, RIGHT(TEXT(AL531,"0.#"),1)="."),TRUE,FALSE)</formula>
    </cfRule>
  </conditionalFormatting>
  <conditionalFormatting sqref="Y531:Y532">
    <cfRule type="expression" dxfId="1355" priority="769">
      <formula>IF(RIGHT(TEXT(Y531,"0.#"),1)=".",FALSE,TRUE)</formula>
    </cfRule>
    <cfRule type="expression" dxfId="1354" priority="770">
      <formula>IF(RIGHT(TEXT(Y531,"0.#"),1)=".",TRUE,FALSE)</formula>
    </cfRule>
  </conditionalFormatting>
  <conditionalFormatting sqref="AL566:AO593">
    <cfRule type="expression" dxfId="1353" priority="765">
      <formula>IF(AND(AL566&gt;=0, RIGHT(TEXT(AL566,"0.#"),1)&lt;&gt;"."),TRUE,FALSE)</formula>
    </cfRule>
    <cfRule type="expression" dxfId="1352" priority="766">
      <formula>IF(AND(AL566&gt;=0, RIGHT(TEXT(AL566,"0.#"),1)="."),TRUE,FALSE)</formula>
    </cfRule>
    <cfRule type="expression" dxfId="1351" priority="767">
      <formula>IF(AND(AL566&lt;0, RIGHT(TEXT(AL566,"0.#"),1)&lt;&gt;"."),TRUE,FALSE)</formula>
    </cfRule>
    <cfRule type="expression" dxfId="1350" priority="768">
      <formula>IF(AND(AL566&lt;0, RIGHT(TEXT(AL566,"0.#"),1)="."),TRUE,FALSE)</formula>
    </cfRule>
  </conditionalFormatting>
  <conditionalFormatting sqref="Y566:Y593">
    <cfRule type="expression" dxfId="1349" priority="763">
      <formula>IF(RIGHT(TEXT(Y566,"0.#"),1)=".",FALSE,TRUE)</formula>
    </cfRule>
    <cfRule type="expression" dxfId="1348" priority="764">
      <formula>IF(RIGHT(TEXT(Y566,"0.#"),1)=".",TRUE,FALSE)</formula>
    </cfRule>
  </conditionalFormatting>
  <conditionalFormatting sqref="AL565:AO565">
    <cfRule type="expression" dxfId="1347" priority="759">
      <formula>IF(AND(AL565&gt;=0, RIGHT(TEXT(AL565,"0.#"),1)&lt;&gt;"."),TRUE,FALSE)</formula>
    </cfRule>
    <cfRule type="expression" dxfId="1346" priority="760">
      <formula>IF(AND(AL565&gt;=0, RIGHT(TEXT(AL565,"0.#"),1)="."),TRUE,FALSE)</formula>
    </cfRule>
    <cfRule type="expression" dxfId="1345" priority="761">
      <formula>IF(AND(AL565&lt;0, RIGHT(TEXT(AL565,"0.#"),1)&lt;&gt;"."),TRUE,FALSE)</formula>
    </cfRule>
    <cfRule type="expression" dxfId="1344" priority="762">
      <formula>IF(AND(AL565&lt;0, RIGHT(TEXT(AL565,"0.#"),1)="."),TRUE,FALSE)</formula>
    </cfRule>
  </conditionalFormatting>
  <conditionalFormatting sqref="Y564:Y565">
    <cfRule type="expression" dxfId="1343" priority="757">
      <formula>IF(RIGHT(TEXT(Y564,"0.#"),1)=".",FALSE,TRUE)</formula>
    </cfRule>
    <cfRule type="expression" dxfId="1342" priority="758">
      <formula>IF(RIGHT(TEXT(Y564,"0.#"),1)=".",TRUE,FALSE)</formula>
    </cfRule>
  </conditionalFormatting>
  <conditionalFormatting sqref="AL599:AO626">
    <cfRule type="expression" dxfId="1341" priority="753">
      <formula>IF(AND(AL599&gt;=0, RIGHT(TEXT(AL599,"0.#"),1)&lt;&gt;"."),TRUE,FALSE)</formula>
    </cfRule>
    <cfRule type="expression" dxfId="1340" priority="754">
      <formula>IF(AND(AL599&gt;=0, RIGHT(TEXT(AL599,"0.#"),1)="."),TRUE,FALSE)</formula>
    </cfRule>
    <cfRule type="expression" dxfId="1339" priority="755">
      <formula>IF(AND(AL599&lt;0, RIGHT(TEXT(AL599,"0.#"),1)&lt;&gt;"."),TRUE,FALSE)</formula>
    </cfRule>
    <cfRule type="expression" dxfId="1338" priority="756">
      <formula>IF(AND(AL599&lt;0, RIGHT(TEXT(AL599,"0.#"),1)="."),TRUE,FALSE)</formula>
    </cfRule>
  </conditionalFormatting>
  <conditionalFormatting sqref="Y599:Y626">
    <cfRule type="expression" dxfId="1337" priority="751">
      <formula>IF(RIGHT(TEXT(Y599,"0.#"),1)=".",FALSE,TRUE)</formula>
    </cfRule>
    <cfRule type="expression" dxfId="1336" priority="752">
      <formula>IF(RIGHT(TEXT(Y599,"0.#"),1)=".",TRUE,FALSE)</formula>
    </cfRule>
  </conditionalFormatting>
  <conditionalFormatting sqref="AL597:AO598">
    <cfRule type="expression" dxfId="1335" priority="747">
      <formula>IF(AND(AL597&gt;=0, RIGHT(TEXT(AL597,"0.#"),1)&lt;&gt;"."),TRUE,FALSE)</formula>
    </cfRule>
    <cfRule type="expression" dxfId="1334" priority="748">
      <formula>IF(AND(AL597&gt;=0, RIGHT(TEXT(AL597,"0.#"),1)="."),TRUE,FALSE)</formula>
    </cfRule>
    <cfRule type="expression" dxfId="1333" priority="749">
      <formula>IF(AND(AL597&lt;0, RIGHT(TEXT(AL597,"0.#"),1)&lt;&gt;"."),TRUE,FALSE)</formula>
    </cfRule>
    <cfRule type="expression" dxfId="1332" priority="750">
      <formula>IF(AND(AL597&lt;0, RIGHT(TEXT(AL597,"0.#"),1)="."),TRUE,FALSE)</formula>
    </cfRule>
  </conditionalFormatting>
  <conditionalFormatting sqref="Y597:Y598">
    <cfRule type="expression" dxfId="1331" priority="745">
      <formula>IF(RIGHT(TEXT(Y597,"0.#"),1)=".",FALSE,TRUE)</formula>
    </cfRule>
    <cfRule type="expression" dxfId="1330" priority="746">
      <formula>IF(RIGHT(TEXT(Y597,"0.#"),1)=".",TRUE,FALSE)</formula>
    </cfRule>
  </conditionalFormatting>
  <conditionalFormatting sqref="P29:AC29">
    <cfRule type="expression" dxfId="1329" priority="739">
      <formula>IF(RIGHT(TEXT(P29,"0.#"),1)=".",FALSE,TRUE)</formula>
    </cfRule>
    <cfRule type="expression" dxfId="1328" priority="740">
      <formula>IF(RIGHT(TEXT(P29,"0.#"),1)=".",TRUE,FALSE)</formula>
    </cfRule>
  </conditionalFormatting>
  <conditionalFormatting sqref="AM41">
    <cfRule type="expression" dxfId="1327" priority="721">
      <formula>IF(RIGHT(TEXT(AM41,"0.#"),1)=".",FALSE,TRUE)</formula>
    </cfRule>
    <cfRule type="expression" dxfId="1326" priority="722">
      <formula>IF(RIGHT(TEXT(AM41,"0.#"),1)=".",TRUE,FALSE)</formula>
    </cfRule>
  </conditionalFormatting>
  <conditionalFormatting sqref="AM40">
    <cfRule type="expression" dxfId="1325" priority="723">
      <formula>IF(RIGHT(TEXT(AM40,"0.#"),1)=".",FALSE,TRUE)</formula>
    </cfRule>
    <cfRule type="expression" dxfId="1324" priority="724">
      <formula>IF(RIGHT(TEXT(AM40,"0.#"),1)=".",TRUE,FALSE)</formula>
    </cfRule>
  </conditionalFormatting>
  <conditionalFormatting sqref="AE39">
    <cfRule type="expression" dxfId="1323" priority="737">
      <formula>IF(RIGHT(TEXT(AE39,"0.#"),1)=".",FALSE,TRUE)</formula>
    </cfRule>
    <cfRule type="expression" dxfId="1322" priority="738">
      <formula>IF(RIGHT(TEXT(AE39,"0.#"),1)=".",TRUE,FALSE)</formula>
    </cfRule>
  </conditionalFormatting>
  <conditionalFormatting sqref="AQ39:AQ41">
    <cfRule type="expression" dxfId="1321" priority="719">
      <formula>IF(RIGHT(TEXT(AQ39,"0.#"),1)=".",FALSE,TRUE)</formula>
    </cfRule>
    <cfRule type="expression" dxfId="1320" priority="720">
      <formula>IF(RIGHT(TEXT(AQ39,"0.#"),1)=".",TRUE,FALSE)</formula>
    </cfRule>
  </conditionalFormatting>
  <conditionalFormatting sqref="AU39:AU41">
    <cfRule type="expression" dxfId="1319" priority="717">
      <formula>IF(RIGHT(TEXT(AU39,"0.#"),1)=".",FALSE,TRUE)</formula>
    </cfRule>
    <cfRule type="expression" dxfId="1318" priority="718">
      <formula>IF(RIGHT(TEXT(AU39,"0.#"),1)=".",TRUE,FALSE)</formula>
    </cfRule>
  </conditionalFormatting>
  <conditionalFormatting sqref="AI41">
    <cfRule type="expression" dxfId="1317" priority="731">
      <formula>IF(RIGHT(TEXT(AI41,"0.#"),1)=".",FALSE,TRUE)</formula>
    </cfRule>
    <cfRule type="expression" dxfId="1316" priority="732">
      <formula>IF(RIGHT(TEXT(AI41,"0.#"),1)=".",TRUE,FALSE)</formula>
    </cfRule>
  </conditionalFormatting>
  <conditionalFormatting sqref="AE40">
    <cfRule type="expression" dxfId="1315" priority="735">
      <formula>IF(RIGHT(TEXT(AE40,"0.#"),1)=".",FALSE,TRUE)</formula>
    </cfRule>
    <cfRule type="expression" dxfId="1314" priority="736">
      <formula>IF(RIGHT(TEXT(AE40,"0.#"),1)=".",TRUE,FALSE)</formula>
    </cfRule>
  </conditionalFormatting>
  <conditionalFormatting sqref="AE41">
    <cfRule type="expression" dxfId="1313" priority="733">
      <formula>IF(RIGHT(TEXT(AE41,"0.#"),1)=".",FALSE,TRUE)</formula>
    </cfRule>
    <cfRule type="expression" dxfId="1312" priority="734">
      <formula>IF(RIGHT(TEXT(AE41,"0.#"),1)=".",TRUE,FALSE)</formula>
    </cfRule>
  </conditionalFormatting>
  <conditionalFormatting sqref="AM39">
    <cfRule type="expression" dxfId="1311" priority="725">
      <formula>IF(RIGHT(TEXT(AM39,"0.#"),1)=".",FALSE,TRUE)</formula>
    </cfRule>
    <cfRule type="expression" dxfId="1310" priority="726">
      <formula>IF(RIGHT(TEXT(AM39,"0.#"),1)=".",TRUE,FALSE)</formula>
    </cfRule>
  </conditionalFormatting>
  <conditionalFormatting sqref="AI39">
    <cfRule type="expression" dxfId="1309" priority="727">
      <formula>IF(RIGHT(TEXT(AI39,"0.#"),1)=".",FALSE,TRUE)</formula>
    </cfRule>
    <cfRule type="expression" dxfId="1308" priority="728">
      <formula>IF(RIGHT(TEXT(AI39,"0.#"),1)=".",TRUE,FALSE)</formula>
    </cfRule>
  </conditionalFormatting>
  <conditionalFormatting sqref="AI40">
    <cfRule type="expression" dxfId="1307" priority="729">
      <formula>IF(RIGHT(TEXT(AI40,"0.#"),1)=".",FALSE,TRUE)</formula>
    </cfRule>
    <cfRule type="expression" dxfId="1306" priority="730">
      <formula>IF(RIGHT(TEXT(AI40,"0.#"),1)=".",TRUE,FALSE)</formula>
    </cfRule>
  </conditionalFormatting>
  <conditionalFormatting sqref="AM69">
    <cfRule type="expression" dxfId="1305" priority="689">
      <formula>IF(RIGHT(TEXT(AM69,"0.#"),1)=".",FALSE,TRUE)</formula>
    </cfRule>
    <cfRule type="expression" dxfId="1304" priority="690">
      <formula>IF(RIGHT(TEXT(AM69,"0.#"),1)=".",TRUE,FALSE)</formula>
    </cfRule>
  </conditionalFormatting>
  <conditionalFormatting sqref="AE70 AM70">
    <cfRule type="expression" dxfId="1303" priority="687">
      <formula>IF(RIGHT(TEXT(AE70,"0.#"),1)=".",FALSE,TRUE)</formula>
    </cfRule>
    <cfRule type="expression" dxfId="1302" priority="688">
      <formula>IF(RIGHT(TEXT(AE70,"0.#"),1)=".",TRUE,FALSE)</formula>
    </cfRule>
  </conditionalFormatting>
  <conditionalFormatting sqref="AI70">
    <cfRule type="expression" dxfId="1301" priority="685">
      <formula>IF(RIGHT(TEXT(AI70,"0.#"),1)=".",FALSE,TRUE)</formula>
    </cfRule>
    <cfRule type="expression" dxfId="1300" priority="686">
      <formula>IF(RIGHT(TEXT(AI70,"0.#"),1)=".",TRUE,FALSE)</formula>
    </cfRule>
  </conditionalFormatting>
  <conditionalFormatting sqref="AE69 AQ69">
    <cfRule type="expression" dxfId="1299" priority="693">
      <formula>IF(RIGHT(TEXT(AE69,"0.#"),1)=".",FALSE,TRUE)</formula>
    </cfRule>
    <cfRule type="expression" dxfId="1298" priority="694">
      <formula>IF(RIGHT(TEXT(AE69,"0.#"),1)=".",TRUE,FALSE)</formula>
    </cfRule>
  </conditionalFormatting>
  <conditionalFormatting sqref="AI69">
    <cfRule type="expression" dxfId="1297" priority="691">
      <formula>IF(RIGHT(TEXT(AI69,"0.#"),1)=".",FALSE,TRUE)</formula>
    </cfRule>
    <cfRule type="expression" dxfId="1296" priority="692">
      <formula>IF(RIGHT(TEXT(AI69,"0.#"),1)=".",TRUE,FALSE)</formula>
    </cfRule>
  </conditionalFormatting>
  <conditionalFormatting sqref="AE66 AQ66">
    <cfRule type="expression" dxfId="1295" priority="681">
      <formula>IF(RIGHT(TEXT(AE66,"0.#"),1)=".",FALSE,TRUE)</formula>
    </cfRule>
    <cfRule type="expression" dxfId="1294" priority="682">
      <formula>IF(RIGHT(TEXT(AE66,"0.#"),1)=".",TRUE,FALSE)</formula>
    </cfRule>
  </conditionalFormatting>
  <conditionalFormatting sqref="AI66">
    <cfRule type="expression" dxfId="1293" priority="679">
      <formula>IF(RIGHT(TEXT(AI66,"0.#"),1)=".",FALSE,TRUE)</formula>
    </cfRule>
    <cfRule type="expression" dxfId="1292" priority="680">
      <formula>IF(RIGHT(TEXT(AI66,"0.#"),1)=".",TRUE,FALSE)</formula>
    </cfRule>
  </conditionalFormatting>
  <conditionalFormatting sqref="AM66">
    <cfRule type="expression" dxfId="1291" priority="677">
      <formula>IF(RIGHT(TEXT(AM66,"0.#"),1)=".",FALSE,TRUE)</formula>
    </cfRule>
    <cfRule type="expression" dxfId="1290" priority="678">
      <formula>IF(RIGHT(TEXT(AM66,"0.#"),1)=".",TRUE,FALSE)</formula>
    </cfRule>
  </conditionalFormatting>
  <conditionalFormatting sqref="AE67">
    <cfRule type="expression" dxfId="1289" priority="675">
      <formula>IF(RIGHT(TEXT(AE67,"0.#"),1)=".",FALSE,TRUE)</formula>
    </cfRule>
    <cfRule type="expression" dxfId="1288" priority="676">
      <formula>IF(RIGHT(TEXT(AE67,"0.#"),1)=".",TRUE,FALSE)</formula>
    </cfRule>
  </conditionalFormatting>
  <conditionalFormatting sqref="AI67">
    <cfRule type="expression" dxfId="1287" priority="673">
      <formula>IF(RIGHT(TEXT(AI67,"0.#"),1)=".",FALSE,TRUE)</formula>
    </cfRule>
    <cfRule type="expression" dxfId="1286" priority="674">
      <formula>IF(RIGHT(TEXT(AI67,"0.#"),1)=".",TRUE,FALSE)</formula>
    </cfRule>
  </conditionalFormatting>
  <conditionalFormatting sqref="AM67">
    <cfRule type="expression" dxfId="1285" priority="671">
      <formula>IF(RIGHT(TEXT(AM67,"0.#"),1)=".",FALSE,TRUE)</formula>
    </cfRule>
    <cfRule type="expression" dxfId="1284" priority="672">
      <formula>IF(RIGHT(TEXT(AM67,"0.#"),1)=".",TRUE,FALSE)</formula>
    </cfRule>
  </conditionalFormatting>
  <conditionalFormatting sqref="AQ67">
    <cfRule type="expression" dxfId="1283" priority="669">
      <formula>IF(RIGHT(TEXT(AQ67,"0.#"),1)=".",FALSE,TRUE)</formula>
    </cfRule>
    <cfRule type="expression" dxfId="1282" priority="670">
      <formula>IF(RIGHT(TEXT(AQ67,"0.#"),1)=".",TRUE,FALSE)</formula>
    </cfRule>
  </conditionalFormatting>
  <conditionalFormatting sqref="AU66">
    <cfRule type="expression" dxfId="1281" priority="667">
      <formula>IF(RIGHT(TEXT(AU66,"0.#"),1)=".",FALSE,TRUE)</formula>
    </cfRule>
    <cfRule type="expression" dxfId="1280" priority="668">
      <formula>IF(RIGHT(TEXT(AU66,"0.#"),1)=".",TRUE,FALSE)</formula>
    </cfRule>
  </conditionalFormatting>
  <conditionalFormatting sqref="AU67">
    <cfRule type="expression" dxfId="1279" priority="665">
      <formula>IF(RIGHT(TEXT(AU67,"0.#"),1)=".",FALSE,TRUE)</formula>
    </cfRule>
    <cfRule type="expression" dxfId="1278" priority="666">
      <formula>IF(RIGHT(TEXT(AU67,"0.#"),1)=".",TRUE,FALSE)</formula>
    </cfRule>
  </conditionalFormatting>
  <conditionalFormatting sqref="AE100 AQ100">
    <cfRule type="expression" dxfId="1277" priority="627">
      <formula>IF(RIGHT(TEXT(AE100,"0.#"),1)=".",FALSE,TRUE)</formula>
    </cfRule>
    <cfRule type="expression" dxfId="1276" priority="628">
      <formula>IF(RIGHT(TEXT(AE100,"0.#"),1)=".",TRUE,FALSE)</formula>
    </cfRule>
  </conditionalFormatting>
  <conditionalFormatting sqref="AI100">
    <cfRule type="expression" dxfId="1275" priority="625">
      <formula>IF(RIGHT(TEXT(AI100,"0.#"),1)=".",FALSE,TRUE)</formula>
    </cfRule>
    <cfRule type="expression" dxfId="1274" priority="626">
      <formula>IF(RIGHT(TEXT(AI100,"0.#"),1)=".",TRUE,FALSE)</formula>
    </cfRule>
  </conditionalFormatting>
  <conditionalFormatting sqref="AM100">
    <cfRule type="expression" dxfId="1273" priority="623">
      <formula>IF(RIGHT(TEXT(AM100,"0.#"),1)=".",FALSE,TRUE)</formula>
    </cfRule>
    <cfRule type="expression" dxfId="1272" priority="624">
      <formula>IF(RIGHT(TEXT(AM100,"0.#"),1)=".",TRUE,FALSE)</formula>
    </cfRule>
  </conditionalFormatting>
  <conditionalFormatting sqref="AE101">
    <cfRule type="expression" dxfId="1271" priority="621">
      <formula>IF(RIGHT(TEXT(AE101,"0.#"),1)=".",FALSE,TRUE)</formula>
    </cfRule>
    <cfRule type="expression" dxfId="1270" priority="622">
      <formula>IF(RIGHT(TEXT(AE101,"0.#"),1)=".",TRUE,FALSE)</formula>
    </cfRule>
  </conditionalFormatting>
  <conditionalFormatting sqref="AI101">
    <cfRule type="expression" dxfId="1269" priority="619">
      <formula>IF(RIGHT(TEXT(AI101,"0.#"),1)=".",FALSE,TRUE)</formula>
    </cfRule>
    <cfRule type="expression" dxfId="1268" priority="620">
      <formula>IF(RIGHT(TEXT(AI101,"0.#"),1)=".",TRUE,FALSE)</formula>
    </cfRule>
  </conditionalFormatting>
  <conditionalFormatting sqref="AM101">
    <cfRule type="expression" dxfId="1267" priority="617">
      <formula>IF(RIGHT(TEXT(AM101,"0.#"),1)=".",FALSE,TRUE)</formula>
    </cfRule>
    <cfRule type="expression" dxfId="1266" priority="618">
      <formula>IF(RIGHT(TEXT(AM101,"0.#"),1)=".",TRUE,FALSE)</formula>
    </cfRule>
  </conditionalFormatting>
  <conditionalFormatting sqref="AQ101">
    <cfRule type="expression" dxfId="1265" priority="615">
      <formula>IF(RIGHT(TEXT(AQ101,"0.#"),1)=".",FALSE,TRUE)</formula>
    </cfRule>
    <cfRule type="expression" dxfId="1264" priority="616">
      <formula>IF(RIGHT(TEXT(AQ101,"0.#"),1)=".",TRUE,FALSE)</formula>
    </cfRule>
  </conditionalFormatting>
  <conditionalFormatting sqref="AU100">
    <cfRule type="expression" dxfId="1263" priority="613">
      <formula>IF(RIGHT(TEXT(AU100,"0.#"),1)=".",FALSE,TRUE)</formula>
    </cfRule>
    <cfRule type="expression" dxfId="1262" priority="614">
      <formula>IF(RIGHT(TEXT(AU100,"0.#"),1)=".",TRUE,FALSE)</formula>
    </cfRule>
  </conditionalFormatting>
  <conditionalFormatting sqref="AU101">
    <cfRule type="expression" dxfId="1261" priority="611">
      <formula>IF(RIGHT(TEXT(AU101,"0.#"),1)=".",FALSE,TRUE)</formula>
    </cfRule>
    <cfRule type="expression" dxfId="1260" priority="612">
      <formula>IF(RIGHT(TEXT(AU101,"0.#"),1)=".",TRUE,FALSE)</formula>
    </cfRule>
  </conditionalFormatting>
  <conditionalFormatting sqref="AM35">
    <cfRule type="expression" dxfId="1259" priority="605">
      <formula>IF(RIGHT(TEXT(AM35,"0.#"),1)=".",FALSE,TRUE)</formula>
    </cfRule>
    <cfRule type="expression" dxfId="1258" priority="606">
      <formula>IF(RIGHT(TEXT(AM35,"0.#"),1)=".",TRUE,FALSE)</formula>
    </cfRule>
  </conditionalFormatting>
  <conditionalFormatting sqref="AE36 AM36">
    <cfRule type="expression" dxfId="1257" priority="603">
      <formula>IF(RIGHT(TEXT(AE36,"0.#"),1)=".",FALSE,TRUE)</formula>
    </cfRule>
    <cfRule type="expression" dxfId="1256" priority="604">
      <formula>IF(RIGHT(TEXT(AE36,"0.#"),1)=".",TRUE,FALSE)</formula>
    </cfRule>
  </conditionalFormatting>
  <conditionalFormatting sqref="AI36">
    <cfRule type="expression" dxfId="1255" priority="601">
      <formula>IF(RIGHT(TEXT(AI36,"0.#"),1)=".",FALSE,TRUE)</formula>
    </cfRule>
    <cfRule type="expression" dxfId="1254" priority="602">
      <formula>IF(RIGHT(TEXT(AI36,"0.#"),1)=".",TRUE,FALSE)</formula>
    </cfRule>
  </conditionalFormatting>
  <conditionalFormatting sqref="AE35 AQ35">
    <cfRule type="expression" dxfId="1253" priority="609">
      <formula>IF(RIGHT(TEXT(AE35,"0.#"),1)=".",FALSE,TRUE)</formula>
    </cfRule>
    <cfRule type="expression" dxfId="1252" priority="610">
      <formula>IF(RIGHT(TEXT(AE35,"0.#"),1)=".",TRUE,FALSE)</formula>
    </cfRule>
  </conditionalFormatting>
  <conditionalFormatting sqref="AI35">
    <cfRule type="expression" dxfId="1251" priority="607">
      <formula>IF(RIGHT(TEXT(AI35,"0.#"),1)=".",FALSE,TRUE)</formula>
    </cfRule>
    <cfRule type="expression" dxfId="1250" priority="608">
      <formula>IF(RIGHT(TEXT(AI35,"0.#"),1)=".",TRUE,FALSE)</formula>
    </cfRule>
  </conditionalFormatting>
  <conditionalFormatting sqref="AM103">
    <cfRule type="expression" dxfId="1249" priority="593">
      <formula>IF(RIGHT(TEXT(AM103,"0.#"),1)=".",FALSE,TRUE)</formula>
    </cfRule>
    <cfRule type="expression" dxfId="1248" priority="594">
      <formula>IF(RIGHT(TEXT(AM103,"0.#"),1)=".",TRUE,FALSE)</formula>
    </cfRule>
  </conditionalFormatting>
  <conditionalFormatting sqref="AE104 AM104">
    <cfRule type="expression" dxfId="1247" priority="591">
      <formula>IF(RIGHT(TEXT(AE104,"0.#"),1)=".",FALSE,TRUE)</formula>
    </cfRule>
    <cfRule type="expression" dxfId="1246" priority="592">
      <formula>IF(RIGHT(TEXT(AE104,"0.#"),1)=".",TRUE,FALSE)</formula>
    </cfRule>
  </conditionalFormatting>
  <conditionalFormatting sqref="AI104">
    <cfRule type="expression" dxfId="1245" priority="589">
      <formula>IF(RIGHT(TEXT(AI104,"0.#"),1)=".",FALSE,TRUE)</formula>
    </cfRule>
    <cfRule type="expression" dxfId="1244" priority="590">
      <formula>IF(RIGHT(TEXT(AI104,"0.#"),1)=".",TRUE,FALSE)</formula>
    </cfRule>
  </conditionalFormatting>
  <conditionalFormatting sqref="AQ104">
    <cfRule type="expression" dxfId="1243" priority="587">
      <formula>IF(RIGHT(TEXT(AQ104,"0.#"),1)=".",FALSE,TRUE)</formula>
    </cfRule>
    <cfRule type="expression" dxfId="1242" priority="588">
      <formula>IF(RIGHT(TEXT(AQ104,"0.#"),1)=".",TRUE,FALSE)</formula>
    </cfRule>
  </conditionalFormatting>
  <conditionalFormatting sqref="AE103 AQ103">
    <cfRule type="expression" dxfId="1241" priority="597">
      <formula>IF(RIGHT(TEXT(AE103,"0.#"),1)=".",FALSE,TRUE)</formula>
    </cfRule>
    <cfRule type="expression" dxfId="1240" priority="598">
      <formula>IF(RIGHT(TEXT(AE103,"0.#"),1)=".",TRUE,FALSE)</formula>
    </cfRule>
  </conditionalFormatting>
  <conditionalFormatting sqref="AI103">
    <cfRule type="expression" dxfId="1239" priority="595">
      <formula>IF(RIGHT(TEXT(AI103,"0.#"),1)=".",FALSE,TRUE)</formula>
    </cfRule>
    <cfRule type="expression" dxfId="1238" priority="596">
      <formula>IF(RIGHT(TEXT(AI103,"0.#"),1)=".",TRUE,FALSE)</formula>
    </cfRule>
  </conditionalFormatting>
  <conditionalFormatting sqref="AM137">
    <cfRule type="expression" dxfId="1237" priority="581">
      <formula>IF(RIGHT(TEXT(AM137,"0.#"),1)=".",FALSE,TRUE)</formula>
    </cfRule>
    <cfRule type="expression" dxfId="1236" priority="582">
      <formula>IF(RIGHT(TEXT(AM137,"0.#"),1)=".",TRUE,FALSE)</formula>
    </cfRule>
  </conditionalFormatting>
  <conditionalFormatting sqref="AE138 AM138">
    <cfRule type="expression" dxfId="1235" priority="579">
      <formula>IF(RIGHT(TEXT(AE138,"0.#"),1)=".",FALSE,TRUE)</formula>
    </cfRule>
    <cfRule type="expression" dxfId="1234" priority="580">
      <formula>IF(RIGHT(TEXT(AE138,"0.#"),1)=".",TRUE,FALSE)</formula>
    </cfRule>
  </conditionalFormatting>
  <conditionalFormatting sqref="AI138">
    <cfRule type="expression" dxfId="1233" priority="577">
      <formula>IF(RIGHT(TEXT(AI138,"0.#"),1)=".",FALSE,TRUE)</formula>
    </cfRule>
    <cfRule type="expression" dxfId="1232" priority="578">
      <formula>IF(RIGHT(TEXT(AI138,"0.#"),1)=".",TRUE,FALSE)</formula>
    </cfRule>
  </conditionalFormatting>
  <conditionalFormatting sqref="AQ138">
    <cfRule type="expression" dxfId="1231" priority="575">
      <formula>IF(RIGHT(TEXT(AQ138,"0.#"),1)=".",FALSE,TRUE)</formula>
    </cfRule>
    <cfRule type="expression" dxfId="1230" priority="576">
      <formula>IF(RIGHT(TEXT(AQ138,"0.#"),1)=".",TRUE,FALSE)</formula>
    </cfRule>
  </conditionalFormatting>
  <conditionalFormatting sqref="AE137 AQ137">
    <cfRule type="expression" dxfId="1229" priority="585">
      <formula>IF(RIGHT(TEXT(AE137,"0.#"),1)=".",FALSE,TRUE)</formula>
    </cfRule>
    <cfRule type="expression" dxfId="1228" priority="586">
      <formula>IF(RIGHT(TEXT(AE137,"0.#"),1)=".",TRUE,FALSE)</formula>
    </cfRule>
  </conditionalFormatting>
  <conditionalFormatting sqref="AI137">
    <cfRule type="expression" dxfId="1227" priority="583">
      <formula>IF(RIGHT(TEXT(AI137,"0.#"),1)=".",FALSE,TRUE)</formula>
    </cfRule>
    <cfRule type="expression" dxfId="1226" priority="584">
      <formula>IF(RIGHT(TEXT(AI137,"0.#"),1)=".",TRUE,FALSE)</formula>
    </cfRule>
  </conditionalFormatting>
  <conditionalFormatting sqref="AM171">
    <cfRule type="expression" dxfId="1225" priority="569">
      <formula>IF(RIGHT(TEXT(AM171,"0.#"),1)=".",FALSE,TRUE)</formula>
    </cfRule>
    <cfRule type="expression" dxfId="1224" priority="570">
      <formula>IF(RIGHT(TEXT(AM171,"0.#"),1)=".",TRUE,FALSE)</formula>
    </cfRule>
  </conditionalFormatting>
  <conditionalFormatting sqref="AE172 AM172">
    <cfRule type="expression" dxfId="1223" priority="567">
      <formula>IF(RIGHT(TEXT(AE172,"0.#"),1)=".",FALSE,TRUE)</formula>
    </cfRule>
    <cfRule type="expression" dxfId="1222" priority="568">
      <formula>IF(RIGHT(TEXT(AE172,"0.#"),1)=".",TRUE,FALSE)</formula>
    </cfRule>
  </conditionalFormatting>
  <conditionalFormatting sqref="AI172">
    <cfRule type="expression" dxfId="1221" priority="565">
      <formula>IF(RIGHT(TEXT(AI172,"0.#"),1)=".",FALSE,TRUE)</formula>
    </cfRule>
    <cfRule type="expression" dxfId="1220" priority="566">
      <formula>IF(RIGHT(TEXT(AI172,"0.#"),1)=".",TRUE,FALSE)</formula>
    </cfRule>
  </conditionalFormatting>
  <conditionalFormatting sqref="AQ172">
    <cfRule type="expression" dxfId="1219" priority="563">
      <formula>IF(RIGHT(TEXT(AQ172,"0.#"),1)=".",FALSE,TRUE)</formula>
    </cfRule>
    <cfRule type="expression" dxfId="1218" priority="564">
      <formula>IF(RIGHT(TEXT(AQ172,"0.#"),1)=".",TRUE,FALSE)</formula>
    </cfRule>
  </conditionalFormatting>
  <conditionalFormatting sqref="AE171 AQ171">
    <cfRule type="expression" dxfId="1217" priority="573">
      <formula>IF(RIGHT(TEXT(AE171,"0.#"),1)=".",FALSE,TRUE)</formula>
    </cfRule>
    <cfRule type="expression" dxfId="1216" priority="574">
      <formula>IF(RIGHT(TEXT(AE171,"0.#"),1)=".",TRUE,FALSE)</formula>
    </cfRule>
  </conditionalFormatting>
  <conditionalFormatting sqref="AI171">
    <cfRule type="expression" dxfId="1215" priority="571">
      <formula>IF(RIGHT(TEXT(AI171,"0.#"),1)=".",FALSE,TRUE)</formula>
    </cfRule>
    <cfRule type="expression" dxfId="1214" priority="572">
      <formula>IF(RIGHT(TEXT(AI171,"0.#"),1)=".",TRUE,FALSE)</formula>
    </cfRule>
  </conditionalFormatting>
  <conditionalFormatting sqref="AE73">
    <cfRule type="expression" dxfId="1213" priority="561">
      <formula>IF(RIGHT(TEXT(AE73,"0.#"),1)=".",FALSE,TRUE)</formula>
    </cfRule>
    <cfRule type="expression" dxfId="1212" priority="562">
      <formula>IF(RIGHT(TEXT(AE73,"0.#"),1)=".",TRUE,FALSE)</formula>
    </cfRule>
  </conditionalFormatting>
  <conditionalFormatting sqref="AM75">
    <cfRule type="expression" dxfId="1211" priority="545">
      <formula>IF(RIGHT(TEXT(AM75,"0.#"),1)=".",FALSE,TRUE)</formula>
    </cfRule>
    <cfRule type="expression" dxfId="1210" priority="546">
      <formula>IF(RIGHT(TEXT(AM75,"0.#"),1)=".",TRUE,FALSE)</formula>
    </cfRule>
  </conditionalFormatting>
  <conditionalFormatting sqref="AE74">
    <cfRule type="expression" dxfId="1209" priority="559">
      <formula>IF(RIGHT(TEXT(AE74,"0.#"),1)=".",FALSE,TRUE)</formula>
    </cfRule>
    <cfRule type="expression" dxfId="1208" priority="560">
      <formula>IF(RIGHT(TEXT(AE74,"0.#"),1)=".",TRUE,FALSE)</formula>
    </cfRule>
  </conditionalFormatting>
  <conditionalFormatting sqref="AE75">
    <cfRule type="expression" dxfId="1207" priority="557">
      <formula>IF(RIGHT(TEXT(AE75,"0.#"),1)=".",FALSE,TRUE)</formula>
    </cfRule>
    <cfRule type="expression" dxfId="1206" priority="558">
      <formula>IF(RIGHT(TEXT(AE75,"0.#"),1)=".",TRUE,FALSE)</formula>
    </cfRule>
  </conditionalFormatting>
  <conditionalFormatting sqref="AI75">
    <cfRule type="expression" dxfId="1205" priority="555">
      <formula>IF(RIGHT(TEXT(AI75,"0.#"),1)=".",FALSE,TRUE)</formula>
    </cfRule>
    <cfRule type="expression" dxfId="1204" priority="556">
      <formula>IF(RIGHT(TEXT(AI75,"0.#"),1)=".",TRUE,FALSE)</formula>
    </cfRule>
  </conditionalFormatting>
  <conditionalFormatting sqref="AI74">
    <cfRule type="expression" dxfId="1203" priority="553">
      <formula>IF(RIGHT(TEXT(AI74,"0.#"),1)=".",FALSE,TRUE)</formula>
    </cfRule>
    <cfRule type="expression" dxfId="1202" priority="554">
      <formula>IF(RIGHT(TEXT(AI74,"0.#"),1)=".",TRUE,FALSE)</formula>
    </cfRule>
  </conditionalFormatting>
  <conditionalFormatting sqref="AI73">
    <cfRule type="expression" dxfId="1201" priority="551">
      <formula>IF(RIGHT(TEXT(AI73,"0.#"),1)=".",FALSE,TRUE)</formula>
    </cfRule>
    <cfRule type="expression" dxfId="1200" priority="552">
      <formula>IF(RIGHT(TEXT(AI73,"0.#"),1)=".",TRUE,FALSE)</formula>
    </cfRule>
  </conditionalFormatting>
  <conditionalFormatting sqref="AM73">
    <cfRule type="expression" dxfId="1199" priority="549">
      <formula>IF(RIGHT(TEXT(AM73,"0.#"),1)=".",FALSE,TRUE)</formula>
    </cfRule>
    <cfRule type="expression" dxfId="1198" priority="550">
      <formula>IF(RIGHT(TEXT(AM73,"0.#"),1)=".",TRUE,FALSE)</formula>
    </cfRule>
  </conditionalFormatting>
  <conditionalFormatting sqref="AM74">
    <cfRule type="expression" dxfId="1197" priority="547">
      <formula>IF(RIGHT(TEXT(AM74,"0.#"),1)=".",FALSE,TRUE)</formula>
    </cfRule>
    <cfRule type="expression" dxfId="1196" priority="548">
      <formula>IF(RIGHT(TEXT(AM74,"0.#"),1)=".",TRUE,FALSE)</formula>
    </cfRule>
  </conditionalFormatting>
  <conditionalFormatting sqref="AQ73:AQ75">
    <cfRule type="expression" dxfId="1195" priority="543">
      <formula>IF(RIGHT(TEXT(AQ73,"0.#"),1)=".",FALSE,TRUE)</formula>
    </cfRule>
    <cfRule type="expression" dxfId="1194" priority="544">
      <formula>IF(RIGHT(TEXT(AQ73,"0.#"),1)=".",TRUE,FALSE)</formula>
    </cfRule>
  </conditionalFormatting>
  <conditionalFormatting sqref="AU73:AU75">
    <cfRule type="expression" dxfId="1193" priority="541">
      <formula>IF(RIGHT(TEXT(AU73,"0.#"),1)=".",FALSE,TRUE)</formula>
    </cfRule>
    <cfRule type="expression" dxfId="1192" priority="542">
      <formula>IF(RIGHT(TEXT(AU73,"0.#"),1)=".",TRUE,FALSE)</formula>
    </cfRule>
  </conditionalFormatting>
  <conditionalFormatting sqref="AE107">
    <cfRule type="expression" dxfId="1191" priority="539">
      <formula>IF(RIGHT(TEXT(AE107,"0.#"),1)=".",FALSE,TRUE)</formula>
    </cfRule>
    <cfRule type="expression" dxfId="1190" priority="540">
      <formula>IF(RIGHT(TEXT(AE107,"0.#"),1)=".",TRUE,FALSE)</formula>
    </cfRule>
  </conditionalFormatting>
  <conditionalFormatting sqref="AM109">
    <cfRule type="expression" dxfId="1189" priority="523">
      <formula>IF(RIGHT(TEXT(AM109,"0.#"),1)=".",FALSE,TRUE)</formula>
    </cfRule>
    <cfRule type="expression" dxfId="1188" priority="524">
      <formula>IF(RIGHT(TEXT(AM109,"0.#"),1)=".",TRUE,FALSE)</formula>
    </cfRule>
  </conditionalFormatting>
  <conditionalFormatting sqref="AE108">
    <cfRule type="expression" dxfId="1187" priority="537">
      <formula>IF(RIGHT(TEXT(AE108,"0.#"),1)=".",FALSE,TRUE)</formula>
    </cfRule>
    <cfRule type="expression" dxfId="1186" priority="538">
      <formula>IF(RIGHT(TEXT(AE108,"0.#"),1)=".",TRUE,FALSE)</formula>
    </cfRule>
  </conditionalFormatting>
  <conditionalFormatting sqref="AE109">
    <cfRule type="expression" dxfId="1185" priority="535">
      <formula>IF(RIGHT(TEXT(AE109,"0.#"),1)=".",FALSE,TRUE)</formula>
    </cfRule>
    <cfRule type="expression" dxfId="1184" priority="536">
      <formula>IF(RIGHT(TEXT(AE109,"0.#"),1)=".",TRUE,FALSE)</formula>
    </cfRule>
  </conditionalFormatting>
  <conditionalFormatting sqref="AI109">
    <cfRule type="expression" dxfId="1183" priority="533">
      <formula>IF(RIGHT(TEXT(AI109,"0.#"),1)=".",FALSE,TRUE)</formula>
    </cfRule>
    <cfRule type="expression" dxfId="1182" priority="534">
      <formula>IF(RIGHT(TEXT(AI109,"0.#"),1)=".",TRUE,FALSE)</formula>
    </cfRule>
  </conditionalFormatting>
  <conditionalFormatting sqref="AI108">
    <cfRule type="expression" dxfId="1181" priority="531">
      <formula>IF(RIGHT(TEXT(AI108,"0.#"),1)=".",FALSE,TRUE)</formula>
    </cfRule>
    <cfRule type="expression" dxfId="1180" priority="532">
      <formula>IF(RIGHT(TEXT(AI108,"0.#"),1)=".",TRUE,FALSE)</formula>
    </cfRule>
  </conditionalFormatting>
  <conditionalFormatting sqref="AI107">
    <cfRule type="expression" dxfId="1179" priority="529">
      <formula>IF(RIGHT(TEXT(AI107,"0.#"),1)=".",FALSE,TRUE)</formula>
    </cfRule>
    <cfRule type="expression" dxfId="1178" priority="530">
      <formula>IF(RIGHT(TEXT(AI107,"0.#"),1)=".",TRUE,FALSE)</formula>
    </cfRule>
  </conditionalFormatting>
  <conditionalFormatting sqref="AM107">
    <cfRule type="expression" dxfId="1177" priority="527">
      <formula>IF(RIGHT(TEXT(AM107,"0.#"),1)=".",FALSE,TRUE)</formula>
    </cfRule>
    <cfRule type="expression" dxfId="1176" priority="528">
      <formula>IF(RIGHT(TEXT(AM107,"0.#"),1)=".",TRUE,FALSE)</formula>
    </cfRule>
  </conditionalFormatting>
  <conditionalFormatting sqref="AM108">
    <cfRule type="expression" dxfId="1175" priority="525">
      <formula>IF(RIGHT(TEXT(AM108,"0.#"),1)=".",FALSE,TRUE)</formula>
    </cfRule>
    <cfRule type="expression" dxfId="1174" priority="526">
      <formula>IF(RIGHT(TEXT(AM108,"0.#"),1)=".",TRUE,FALSE)</formula>
    </cfRule>
  </conditionalFormatting>
  <conditionalFormatting sqref="AQ107:AQ109">
    <cfRule type="expression" dxfId="1173" priority="521">
      <formula>IF(RIGHT(TEXT(AQ107,"0.#"),1)=".",FALSE,TRUE)</formula>
    </cfRule>
    <cfRule type="expression" dxfId="1172" priority="522">
      <formula>IF(RIGHT(TEXT(AQ107,"0.#"),1)=".",TRUE,FALSE)</formula>
    </cfRule>
  </conditionalFormatting>
  <conditionalFormatting sqref="AU107:AU109">
    <cfRule type="expression" dxfId="1171" priority="519">
      <formula>IF(RIGHT(TEXT(AU107,"0.#"),1)=".",FALSE,TRUE)</formula>
    </cfRule>
    <cfRule type="expression" dxfId="1170" priority="520">
      <formula>IF(RIGHT(TEXT(AU107,"0.#"),1)=".",TRUE,FALSE)</formula>
    </cfRule>
  </conditionalFormatting>
  <conditionalFormatting sqref="AE141">
    <cfRule type="expression" dxfId="1169" priority="517">
      <formula>IF(RIGHT(TEXT(AE141,"0.#"),1)=".",FALSE,TRUE)</formula>
    </cfRule>
    <cfRule type="expression" dxfId="1168" priority="518">
      <formula>IF(RIGHT(TEXT(AE141,"0.#"),1)=".",TRUE,FALSE)</formula>
    </cfRule>
  </conditionalFormatting>
  <conditionalFormatting sqref="AM143">
    <cfRule type="expression" dxfId="1167" priority="501">
      <formula>IF(RIGHT(TEXT(AM143,"0.#"),1)=".",FALSE,TRUE)</formula>
    </cfRule>
    <cfRule type="expression" dxfId="1166" priority="502">
      <formula>IF(RIGHT(TEXT(AM143,"0.#"),1)=".",TRUE,FALSE)</formula>
    </cfRule>
  </conditionalFormatting>
  <conditionalFormatting sqref="AE142">
    <cfRule type="expression" dxfId="1165" priority="515">
      <formula>IF(RIGHT(TEXT(AE142,"0.#"),1)=".",FALSE,TRUE)</formula>
    </cfRule>
    <cfRule type="expression" dxfId="1164" priority="516">
      <formula>IF(RIGHT(TEXT(AE142,"0.#"),1)=".",TRUE,FALSE)</formula>
    </cfRule>
  </conditionalFormatting>
  <conditionalFormatting sqref="AE143">
    <cfRule type="expression" dxfId="1163" priority="513">
      <formula>IF(RIGHT(TEXT(AE143,"0.#"),1)=".",FALSE,TRUE)</formula>
    </cfRule>
    <cfRule type="expression" dxfId="1162" priority="514">
      <formula>IF(RIGHT(TEXT(AE143,"0.#"),1)=".",TRUE,FALSE)</formula>
    </cfRule>
  </conditionalFormatting>
  <conditionalFormatting sqref="AI143">
    <cfRule type="expression" dxfId="1161" priority="511">
      <formula>IF(RIGHT(TEXT(AI143,"0.#"),1)=".",FALSE,TRUE)</formula>
    </cfRule>
    <cfRule type="expression" dxfId="1160" priority="512">
      <formula>IF(RIGHT(TEXT(AI143,"0.#"),1)=".",TRUE,FALSE)</formula>
    </cfRule>
  </conditionalFormatting>
  <conditionalFormatting sqref="AI142">
    <cfRule type="expression" dxfId="1159" priority="509">
      <formula>IF(RIGHT(TEXT(AI142,"0.#"),1)=".",FALSE,TRUE)</formula>
    </cfRule>
    <cfRule type="expression" dxfId="1158" priority="510">
      <formula>IF(RIGHT(TEXT(AI142,"0.#"),1)=".",TRUE,FALSE)</formula>
    </cfRule>
  </conditionalFormatting>
  <conditionalFormatting sqref="AI141">
    <cfRule type="expression" dxfId="1157" priority="507">
      <formula>IF(RIGHT(TEXT(AI141,"0.#"),1)=".",FALSE,TRUE)</formula>
    </cfRule>
    <cfRule type="expression" dxfId="1156" priority="508">
      <formula>IF(RIGHT(TEXT(AI141,"0.#"),1)=".",TRUE,FALSE)</formula>
    </cfRule>
  </conditionalFormatting>
  <conditionalFormatting sqref="AM141">
    <cfRule type="expression" dxfId="1155" priority="505">
      <formula>IF(RIGHT(TEXT(AM141,"0.#"),1)=".",FALSE,TRUE)</formula>
    </cfRule>
    <cfRule type="expression" dxfId="1154" priority="506">
      <formula>IF(RIGHT(TEXT(AM141,"0.#"),1)=".",TRUE,FALSE)</formula>
    </cfRule>
  </conditionalFormatting>
  <conditionalFormatting sqref="AM142">
    <cfRule type="expression" dxfId="1153" priority="503">
      <formula>IF(RIGHT(TEXT(AM142,"0.#"),1)=".",FALSE,TRUE)</formula>
    </cfRule>
    <cfRule type="expression" dxfId="1152" priority="504">
      <formula>IF(RIGHT(TEXT(AM142,"0.#"),1)=".",TRUE,FALSE)</formula>
    </cfRule>
  </conditionalFormatting>
  <conditionalFormatting sqref="AQ141:AQ143">
    <cfRule type="expression" dxfId="1151" priority="499">
      <formula>IF(RIGHT(TEXT(AQ141,"0.#"),1)=".",FALSE,TRUE)</formula>
    </cfRule>
    <cfRule type="expression" dxfId="1150" priority="500">
      <formula>IF(RIGHT(TEXT(AQ141,"0.#"),1)=".",TRUE,FALSE)</formula>
    </cfRule>
  </conditionalFormatting>
  <conditionalFormatting sqref="AU141:AU143">
    <cfRule type="expression" dxfId="1149" priority="497">
      <formula>IF(RIGHT(TEXT(AU141,"0.#"),1)=".",FALSE,TRUE)</formula>
    </cfRule>
    <cfRule type="expression" dxfId="1148" priority="498">
      <formula>IF(RIGHT(TEXT(AU141,"0.#"),1)=".",TRUE,FALSE)</formula>
    </cfRule>
  </conditionalFormatting>
  <conditionalFormatting sqref="AE175">
    <cfRule type="expression" dxfId="1147" priority="495">
      <formula>IF(RIGHT(TEXT(AE175,"0.#"),1)=".",FALSE,TRUE)</formula>
    </cfRule>
    <cfRule type="expression" dxfId="1146" priority="496">
      <formula>IF(RIGHT(TEXT(AE175,"0.#"),1)=".",TRUE,FALSE)</formula>
    </cfRule>
  </conditionalFormatting>
  <conditionalFormatting sqref="AM177">
    <cfRule type="expression" dxfId="1145" priority="479">
      <formula>IF(RIGHT(TEXT(AM177,"0.#"),1)=".",FALSE,TRUE)</formula>
    </cfRule>
    <cfRule type="expression" dxfId="1144" priority="480">
      <formula>IF(RIGHT(TEXT(AM177,"0.#"),1)=".",TRUE,FALSE)</formula>
    </cfRule>
  </conditionalFormatting>
  <conditionalFormatting sqref="AE176">
    <cfRule type="expression" dxfId="1143" priority="493">
      <formula>IF(RIGHT(TEXT(AE176,"0.#"),1)=".",FALSE,TRUE)</formula>
    </cfRule>
    <cfRule type="expression" dxfId="1142" priority="494">
      <formula>IF(RIGHT(TEXT(AE176,"0.#"),1)=".",TRUE,FALSE)</formula>
    </cfRule>
  </conditionalFormatting>
  <conditionalFormatting sqref="AE177">
    <cfRule type="expression" dxfId="1141" priority="491">
      <formula>IF(RIGHT(TEXT(AE177,"0.#"),1)=".",FALSE,TRUE)</formula>
    </cfRule>
    <cfRule type="expression" dxfId="1140" priority="492">
      <formula>IF(RIGHT(TEXT(AE177,"0.#"),1)=".",TRUE,FALSE)</formula>
    </cfRule>
  </conditionalFormatting>
  <conditionalFormatting sqref="AI177">
    <cfRule type="expression" dxfId="1139" priority="489">
      <formula>IF(RIGHT(TEXT(AI177,"0.#"),1)=".",FALSE,TRUE)</formula>
    </cfRule>
    <cfRule type="expression" dxfId="1138" priority="490">
      <formula>IF(RIGHT(TEXT(AI177,"0.#"),1)=".",TRUE,FALSE)</formula>
    </cfRule>
  </conditionalFormatting>
  <conditionalFormatting sqref="AI176">
    <cfRule type="expression" dxfId="1137" priority="487">
      <formula>IF(RIGHT(TEXT(AI176,"0.#"),1)=".",FALSE,TRUE)</formula>
    </cfRule>
    <cfRule type="expression" dxfId="1136" priority="488">
      <formula>IF(RIGHT(TEXT(AI176,"0.#"),1)=".",TRUE,FALSE)</formula>
    </cfRule>
  </conditionalFormatting>
  <conditionalFormatting sqref="AI175">
    <cfRule type="expression" dxfId="1135" priority="485">
      <formula>IF(RIGHT(TEXT(AI175,"0.#"),1)=".",FALSE,TRUE)</formula>
    </cfRule>
    <cfRule type="expression" dxfId="1134" priority="486">
      <formula>IF(RIGHT(TEXT(AI175,"0.#"),1)=".",TRUE,FALSE)</formula>
    </cfRule>
  </conditionalFormatting>
  <conditionalFormatting sqref="AM175">
    <cfRule type="expression" dxfId="1133" priority="483">
      <formula>IF(RIGHT(TEXT(AM175,"0.#"),1)=".",FALSE,TRUE)</formula>
    </cfRule>
    <cfRule type="expression" dxfId="1132" priority="484">
      <formula>IF(RIGHT(TEXT(AM175,"0.#"),1)=".",TRUE,FALSE)</formula>
    </cfRule>
  </conditionalFormatting>
  <conditionalFormatting sqref="AM176">
    <cfRule type="expression" dxfId="1131" priority="481">
      <formula>IF(RIGHT(TEXT(AM176,"0.#"),1)=".",FALSE,TRUE)</formula>
    </cfRule>
    <cfRule type="expression" dxfId="1130" priority="482">
      <formula>IF(RIGHT(TEXT(AM176,"0.#"),1)=".",TRUE,FALSE)</formula>
    </cfRule>
  </conditionalFormatting>
  <conditionalFormatting sqref="AQ175:AQ177">
    <cfRule type="expression" dxfId="1129" priority="477">
      <formula>IF(RIGHT(TEXT(AQ175,"0.#"),1)=".",FALSE,TRUE)</formula>
    </cfRule>
    <cfRule type="expression" dxfId="1128" priority="478">
      <formula>IF(RIGHT(TEXT(AQ175,"0.#"),1)=".",TRUE,FALSE)</formula>
    </cfRule>
  </conditionalFormatting>
  <conditionalFormatting sqref="AU175:AU177">
    <cfRule type="expression" dxfId="1127" priority="475">
      <formula>IF(RIGHT(TEXT(AU175,"0.#"),1)=".",FALSE,TRUE)</formula>
    </cfRule>
    <cfRule type="expression" dxfId="1126" priority="476">
      <formula>IF(RIGHT(TEXT(AU175,"0.#"),1)=".",TRUE,FALSE)</formula>
    </cfRule>
  </conditionalFormatting>
  <conditionalFormatting sqref="AE61">
    <cfRule type="expression" dxfId="1125" priority="429">
      <formula>IF(RIGHT(TEXT(AE61,"0.#"),1)=".",FALSE,TRUE)</formula>
    </cfRule>
    <cfRule type="expression" dxfId="1124" priority="430">
      <formula>IF(RIGHT(TEXT(AE61,"0.#"),1)=".",TRUE,FALSE)</formula>
    </cfRule>
  </conditionalFormatting>
  <conditionalFormatting sqref="AE62">
    <cfRule type="expression" dxfId="1123" priority="427">
      <formula>IF(RIGHT(TEXT(AE62,"0.#"),1)=".",FALSE,TRUE)</formula>
    </cfRule>
    <cfRule type="expression" dxfId="1122" priority="428">
      <formula>IF(RIGHT(TEXT(AE62,"0.#"),1)=".",TRUE,FALSE)</formula>
    </cfRule>
  </conditionalFormatting>
  <conditionalFormatting sqref="AM61">
    <cfRule type="expression" dxfId="1121" priority="417">
      <formula>IF(RIGHT(TEXT(AM61,"0.#"),1)=".",FALSE,TRUE)</formula>
    </cfRule>
    <cfRule type="expression" dxfId="1120" priority="418">
      <formula>IF(RIGHT(TEXT(AM61,"0.#"),1)=".",TRUE,FALSE)</formula>
    </cfRule>
  </conditionalFormatting>
  <conditionalFormatting sqref="AE63">
    <cfRule type="expression" dxfId="1119" priority="425">
      <formula>IF(RIGHT(TEXT(AE63,"0.#"),1)=".",FALSE,TRUE)</formula>
    </cfRule>
    <cfRule type="expression" dxfId="1118" priority="426">
      <formula>IF(RIGHT(TEXT(AE63,"0.#"),1)=".",TRUE,FALSE)</formula>
    </cfRule>
  </conditionalFormatting>
  <conditionalFormatting sqref="AI63">
    <cfRule type="expression" dxfId="1117" priority="423">
      <formula>IF(RIGHT(TEXT(AI63,"0.#"),1)=".",FALSE,TRUE)</formula>
    </cfRule>
    <cfRule type="expression" dxfId="1116" priority="424">
      <formula>IF(RIGHT(TEXT(AI63,"0.#"),1)=".",TRUE,FALSE)</formula>
    </cfRule>
  </conditionalFormatting>
  <conditionalFormatting sqref="AI62">
    <cfRule type="expression" dxfId="1115" priority="421">
      <formula>IF(RIGHT(TEXT(AI62,"0.#"),1)=".",FALSE,TRUE)</formula>
    </cfRule>
    <cfRule type="expression" dxfId="1114" priority="422">
      <formula>IF(RIGHT(TEXT(AI62,"0.#"),1)=".",TRUE,FALSE)</formula>
    </cfRule>
  </conditionalFormatting>
  <conditionalFormatting sqref="AI61">
    <cfRule type="expression" dxfId="1113" priority="419">
      <formula>IF(RIGHT(TEXT(AI61,"0.#"),1)=".",FALSE,TRUE)</formula>
    </cfRule>
    <cfRule type="expression" dxfId="1112" priority="420">
      <formula>IF(RIGHT(TEXT(AI61,"0.#"),1)=".",TRUE,FALSE)</formula>
    </cfRule>
  </conditionalFormatting>
  <conditionalFormatting sqref="AM62">
    <cfRule type="expression" dxfId="1111" priority="415">
      <formula>IF(RIGHT(TEXT(AM62,"0.#"),1)=".",FALSE,TRUE)</formula>
    </cfRule>
    <cfRule type="expression" dxfId="1110" priority="416">
      <formula>IF(RIGHT(TEXT(AM62,"0.#"),1)=".",TRUE,FALSE)</formula>
    </cfRule>
  </conditionalFormatting>
  <conditionalFormatting sqref="AM63">
    <cfRule type="expression" dxfId="1109" priority="413">
      <formula>IF(RIGHT(TEXT(AM63,"0.#"),1)=".",FALSE,TRUE)</formula>
    </cfRule>
    <cfRule type="expression" dxfId="1108" priority="414">
      <formula>IF(RIGHT(TEXT(AM63,"0.#"),1)=".",TRUE,FALSE)</formula>
    </cfRule>
  </conditionalFormatting>
  <conditionalFormatting sqref="AQ61:AQ63">
    <cfRule type="expression" dxfId="1107" priority="411">
      <formula>IF(RIGHT(TEXT(AQ61,"0.#"),1)=".",FALSE,TRUE)</formula>
    </cfRule>
    <cfRule type="expression" dxfId="1106" priority="412">
      <formula>IF(RIGHT(TEXT(AQ61,"0.#"),1)=".",TRUE,FALSE)</formula>
    </cfRule>
  </conditionalFormatting>
  <conditionalFormatting sqref="AU61:AU63">
    <cfRule type="expression" dxfId="1105" priority="409">
      <formula>IF(RIGHT(TEXT(AU61,"0.#"),1)=".",FALSE,TRUE)</formula>
    </cfRule>
    <cfRule type="expression" dxfId="1104" priority="410">
      <formula>IF(RIGHT(TEXT(AU61,"0.#"),1)=".",TRUE,FALSE)</formula>
    </cfRule>
  </conditionalFormatting>
  <conditionalFormatting sqref="AE95">
    <cfRule type="expression" dxfId="1103" priority="407">
      <formula>IF(RIGHT(TEXT(AE95,"0.#"),1)=".",FALSE,TRUE)</formula>
    </cfRule>
    <cfRule type="expression" dxfId="1102" priority="408">
      <formula>IF(RIGHT(TEXT(AE95,"0.#"),1)=".",TRUE,FALSE)</formula>
    </cfRule>
  </conditionalFormatting>
  <conditionalFormatting sqref="AE96">
    <cfRule type="expression" dxfId="1101" priority="405">
      <formula>IF(RIGHT(TEXT(AE96,"0.#"),1)=".",FALSE,TRUE)</formula>
    </cfRule>
    <cfRule type="expression" dxfId="1100" priority="406">
      <formula>IF(RIGHT(TEXT(AE96,"0.#"),1)=".",TRUE,FALSE)</formula>
    </cfRule>
  </conditionalFormatting>
  <conditionalFormatting sqref="AM95">
    <cfRule type="expression" dxfId="1099" priority="395">
      <formula>IF(RIGHT(TEXT(AM95,"0.#"),1)=".",FALSE,TRUE)</formula>
    </cfRule>
    <cfRule type="expression" dxfId="1098" priority="396">
      <formula>IF(RIGHT(TEXT(AM95,"0.#"),1)=".",TRUE,FALSE)</formula>
    </cfRule>
  </conditionalFormatting>
  <conditionalFormatting sqref="AE97">
    <cfRule type="expression" dxfId="1097" priority="403">
      <formula>IF(RIGHT(TEXT(AE97,"0.#"),1)=".",FALSE,TRUE)</formula>
    </cfRule>
    <cfRule type="expression" dxfId="1096" priority="404">
      <formula>IF(RIGHT(TEXT(AE97,"0.#"),1)=".",TRUE,FALSE)</formula>
    </cfRule>
  </conditionalFormatting>
  <conditionalFormatting sqref="AI97">
    <cfRule type="expression" dxfId="1095" priority="401">
      <formula>IF(RIGHT(TEXT(AI97,"0.#"),1)=".",FALSE,TRUE)</formula>
    </cfRule>
    <cfRule type="expression" dxfId="1094" priority="402">
      <formula>IF(RIGHT(TEXT(AI97,"0.#"),1)=".",TRUE,FALSE)</formula>
    </cfRule>
  </conditionalFormatting>
  <conditionalFormatting sqref="AI96">
    <cfRule type="expression" dxfId="1093" priority="399">
      <formula>IF(RIGHT(TEXT(AI96,"0.#"),1)=".",FALSE,TRUE)</formula>
    </cfRule>
    <cfRule type="expression" dxfId="1092" priority="400">
      <formula>IF(RIGHT(TEXT(AI96,"0.#"),1)=".",TRUE,FALSE)</formula>
    </cfRule>
  </conditionalFormatting>
  <conditionalFormatting sqref="AI95">
    <cfRule type="expression" dxfId="1091" priority="397">
      <formula>IF(RIGHT(TEXT(AI95,"0.#"),1)=".",FALSE,TRUE)</formula>
    </cfRule>
    <cfRule type="expression" dxfId="1090" priority="398">
      <formula>IF(RIGHT(TEXT(AI95,"0.#"),1)=".",TRUE,FALSE)</formula>
    </cfRule>
  </conditionalFormatting>
  <conditionalFormatting sqref="AM96">
    <cfRule type="expression" dxfId="1089" priority="393">
      <formula>IF(RIGHT(TEXT(AM96,"0.#"),1)=".",FALSE,TRUE)</formula>
    </cfRule>
    <cfRule type="expression" dxfId="1088" priority="394">
      <formula>IF(RIGHT(TEXT(AM96,"0.#"),1)=".",TRUE,FALSE)</formula>
    </cfRule>
  </conditionalFormatting>
  <conditionalFormatting sqref="AM97">
    <cfRule type="expression" dxfId="1087" priority="391">
      <formula>IF(RIGHT(TEXT(AM97,"0.#"),1)=".",FALSE,TRUE)</formula>
    </cfRule>
    <cfRule type="expression" dxfId="1086" priority="392">
      <formula>IF(RIGHT(TEXT(AM97,"0.#"),1)=".",TRUE,FALSE)</formula>
    </cfRule>
  </conditionalFormatting>
  <conditionalFormatting sqref="AQ95:AQ97">
    <cfRule type="expression" dxfId="1085" priority="389">
      <formula>IF(RIGHT(TEXT(AQ95,"0.#"),1)=".",FALSE,TRUE)</formula>
    </cfRule>
    <cfRule type="expression" dxfId="1084" priority="390">
      <formula>IF(RIGHT(TEXT(AQ95,"0.#"),1)=".",TRUE,FALSE)</formula>
    </cfRule>
  </conditionalFormatting>
  <conditionalFormatting sqref="AU95:AU97">
    <cfRule type="expression" dxfId="1083" priority="387">
      <formula>IF(RIGHT(TEXT(AU95,"0.#"),1)=".",FALSE,TRUE)</formula>
    </cfRule>
    <cfRule type="expression" dxfId="1082" priority="388">
      <formula>IF(RIGHT(TEXT(AU95,"0.#"),1)=".",TRUE,FALSE)</formula>
    </cfRule>
  </conditionalFormatting>
  <conditionalFormatting sqref="AE129">
    <cfRule type="expression" dxfId="1081" priority="385">
      <formula>IF(RIGHT(TEXT(AE129,"0.#"),1)=".",FALSE,TRUE)</formula>
    </cfRule>
    <cfRule type="expression" dxfId="1080" priority="386">
      <formula>IF(RIGHT(TEXT(AE129,"0.#"),1)=".",TRUE,FALSE)</formula>
    </cfRule>
  </conditionalFormatting>
  <conditionalFormatting sqref="AE130">
    <cfRule type="expression" dxfId="1079" priority="383">
      <formula>IF(RIGHT(TEXT(AE130,"0.#"),1)=".",FALSE,TRUE)</formula>
    </cfRule>
    <cfRule type="expression" dxfId="1078" priority="384">
      <formula>IF(RIGHT(TEXT(AE130,"0.#"),1)=".",TRUE,FALSE)</formula>
    </cfRule>
  </conditionalFormatting>
  <conditionalFormatting sqref="AM129">
    <cfRule type="expression" dxfId="1077" priority="373">
      <formula>IF(RIGHT(TEXT(AM129,"0.#"),1)=".",FALSE,TRUE)</formula>
    </cfRule>
    <cfRule type="expression" dxfId="1076" priority="374">
      <formula>IF(RIGHT(TEXT(AM129,"0.#"),1)=".",TRUE,FALSE)</formula>
    </cfRule>
  </conditionalFormatting>
  <conditionalFormatting sqref="AE131">
    <cfRule type="expression" dxfId="1075" priority="381">
      <formula>IF(RIGHT(TEXT(AE131,"0.#"),1)=".",FALSE,TRUE)</formula>
    </cfRule>
    <cfRule type="expression" dxfId="1074" priority="382">
      <formula>IF(RIGHT(TEXT(AE131,"0.#"),1)=".",TRUE,FALSE)</formula>
    </cfRule>
  </conditionalFormatting>
  <conditionalFormatting sqref="AI131">
    <cfRule type="expression" dxfId="1073" priority="379">
      <formula>IF(RIGHT(TEXT(AI131,"0.#"),1)=".",FALSE,TRUE)</formula>
    </cfRule>
    <cfRule type="expression" dxfId="1072" priority="380">
      <formula>IF(RIGHT(TEXT(AI131,"0.#"),1)=".",TRUE,FALSE)</formula>
    </cfRule>
  </conditionalFormatting>
  <conditionalFormatting sqref="AI130">
    <cfRule type="expression" dxfId="1071" priority="377">
      <formula>IF(RIGHT(TEXT(AI130,"0.#"),1)=".",FALSE,TRUE)</formula>
    </cfRule>
    <cfRule type="expression" dxfId="1070" priority="378">
      <formula>IF(RIGHT(TEXT(AI130,"0.#"),1)=".",TRUE,FALSE)</formula>
    </cfRule>
  </conditionalFormatting>
  <conditionalFormatting sqref="AI129">
    <cfRule type="expression" dxfId="1069" priority="375">
      <formula>IF(RIGHT(TEXT(AI129,"0.#"),1)=".",FALSE,TRUE)</formula>
    </cfRule>
    <cfRule type="expression" dxfId="1068" priority="376">
      <formula>IF(RIGHT(TEXT(AI129,"0.#"),1)=".",TRUE,FALSE)</formula>
    </cfRule>
  </conditionalFormatting>
  <conditionalFormatting sqref="AM130">
    <cfRule type="expression" dxfId="1067" priority="371">
      <formula>IF(RIGHT(TEXT(AM130,"0.#"),1)=".",FALSE,TRUE)</formula>
    </cfRule>
    <cfRule type="expression" dxfId="1066" priority="372">
      <formula>IF(RIGHT(TEXT(AM130,"0.#"),1)=".",TRUE,FALSE)</formula>
    </cfRule>
  </conditionalFormatting>
  <conditionalFormatting sqref="AM131">
    <cfRule type="expression" dxfId="1065" priority="369">
      <formula>IF(RIGHT(TEXT(AM131,"0.#"),1)=".",FALSE,TRUE)</formula>
    </cfRule>
    <cfRule type="expression" dxfId="1064" priority="370">
      <formula>IF(RIGHT(TEXT(AM131,"0.#"),1)=".",TRUE,FALSE)</formula>
    </cfRule>
  </conditionalFormatting>
  <conditionalFormatting sqref="AQ129:AQ131">
    <cfRule type="expression" dxfId="1063" priority="367">
      <formula>IF(RIGHT(TEXT(AQ129,"0.#"),1)=".",FALSE,TRUE)</formula>
    </cfRule>
    <cfRule type="expression" dxfId="1062" priority="368">
      <formula>IF(RIGHT(TEXT(AQ129,"0.#"),1)=".",TRUE,FALSE)</formula>
    </cfRule>
  </conditionalFormatting>
  <conditionalFormatting sqref="AU129:AU131">
    <cfRule type="expression" dxfId="1061" priority="365">
      <formula>IF(RIGHT(TEXT(AU129,"0.#"),1)=".",FALSE,TRUE)</formula>
    </cfRule>
    <cfRule type="expression" dxfId="1060" priority="366">
      <formula>IF(RIGHT(TEXT(AU129,"0.#"),1)=".",TRUE,FALSE)</formula>
    </cfRule>
  </conditionalFormatting>
  <conditionalFormatting sqref="AE163">
    <cfRule type="expression" dxfId="1059" priority="363">
      <formula>IF(RIGHT(TEXT(AE163,"0.#"),1)=".",FALSE,TRUE)</formula>
    </cfRule>
    <cfRule type="expression" dxfId="1058" priority="364">
      <formula>IF(RIGHT(TEXT(AE163,"0.#"),1)=".",TRUE,FALSE)</formula>
    </cfRule>
  </conditionalFormatting>
  <conditionalFormatting sqref="AE164">
    <cfRule type="expression" dxfId="1057" priority="361">
      <formula>IF(RIGHT(TEXT(AE164,"0.#"),1)=".",FALSE,TRUE)</formula>
    </cfRule>
    <cfRule type="expression" dxfId="1056" priority="362">
      <formula>IF(RIGHT(TEXT(AE164,"0.#"),1)=".",TRUE,FALSE)</formula>
    </cfRule>
  </conditionalFormatting>
  <conditionalFormatting sqref="AM163">
    <cfRule type="expression" dxfId="1055" priority="351">
      <formula>IF(RIGHT(TEXT(AM163,"0.#"),1)=".",FALSE,TRUE)</formula>
    </cfRule>
    <cfRule type="expression" dxfId="1054" priority="352">
      <formula>IF(RIGHT(TEXT(AM163,"0.#"),1)=".",TRUE,FALSE)</formula>
    </cfRule>
  </conditionalFormatting>
  <conditionalFormatting sqref="AE165">
    <cfRule type="expression" dxfId="1053" priority="359">
      <formula>IF(RIGHT(TEXT(AE165,"0.#"),1)=".",FALSE,TRUE)</formula>
    </cfRule>
    <cfRule type="expression" dxfId="1052" priority="360">
      <formula>IF(RIGHT(TEXT(AE165,"0.#"),1)=".",TRUE,FALSE)</formula>
    </cfRule>
  </conditionalFormatting>
  <conditionalFormatting sqref="AI165">
    <cfRule type="expression" dxfId="1051" priority="357">
      <formula>IF(RIGHT(TEXT(AI165,"0.#"),1)=".",FALSE,TRUE)</formula>
    </cfRule>
    <cfRule type="expression" dxfId="1050" priority="358">
      <formula>IF(RIGHT(TEXT(AI165,"0.#"),1)=".",TRUE,FALSE)</formula>
    </cfRule>
  </conditionalFormatting>
  <conditionalFormatting sqref="AI164">
    <cfRule type="expression" dxfId="1049" priority="355">
      <formula>IF(RIGHT(TEXT(AI164,"0.#"),1)=".",FALSE,TRUE)</formula>
    </cfRule>
    <cfRule type="expression" dxfId="1048" priority="356">
      <formula>IF(RIGHT(TEXT(AI164,"0.#"),1)=".",TRUE,FALSE)</formula>
    </cfRule>
  </conditionalFormatting>
  <conditionalFormatting sqref="AI163">
    <cfRule type="expression" dxfId="1047" priority="353">
      <formula>IF(RIGHT(TEXT(AI163,"0.#"),1)=".",FALSE,TRUE)</formula>
    </cfRule>
    <cfRule type="expression" dxfId="1046" priority="354">
      <formula>IF(RIGHT(TEXT(AI163,"0.#"),1)=".",TRUE,FALSE)</formula>
    </cfRule>
  </conditionalFormatting>
  <conditionalFormatting sqref="AM164">
    <cfRule type="expression" dxfId="1045" priority="349">
      <formula>IF(RIGHT(TEXT(AM164,"0.#"),1)=".",FALSE,TRUE)</formula>
    </cfRule>
    <cfRule type="expression" dxfId="1044" priority="350">
      <formula>IF(RIGHT(TEXT(AM164,"0.#"),1)=".",TRUE,FALSE)</formula>
    </cfRule>
  </conditionalFormatting>
  <conditionalFormatting sqref="AM165">
    <cfRule type="expression" dxfId="1043" priority="347">
      <formula>IF(RIGHT(TEXT(AM165,"0.#"),1)=".",FALSE,TRUE)</formula>
    </cfRule>
    <cfRule type="expression" dxfId="1042" priority="348">
      <formula>IF(RIGHT(TEXT(AM165,"0.#"),1)=".",TRUE,FALSE)</formula>
    </cfRule>
  </conditionalFormatting>
  <conditionalFormatting sqref="AQ163:AQ165">
    <cfRule type="expression" dxfId="1041" priority="345">
      <formula>IF(RIGHT(TEXT(AQ163,"0.#"),1)=".",FALSE,TRUE)</formula>
    </cfRule>
    <cfRule type="expression" dxfId="1040" priority="346">
      <formula>IF(RIGHT(TEXT(AQ163,"0.#"),1)=".",TRUE,FALSE)</formula>
    </cfRule>
  </conditionalFormatting>
  <conditionalFormatting sqref="AU163:AU165">
    <cfRule type="expression" dxfId="1039" priority="343">
      <formula>IF(RIGHT(TEXT(AU163,"0.#"),1)=".",FALSE,TRUE)</formula>
    </cfRule>
    <cfRule type="expression" dxfId="1038" priority="344">
      <formula>IF(RIGHT(TEXT(AU163,"0.#"),1)=".",TRUE,FALSE)</formula>
    </cfRule>
  </conditionalFormatting>
  <conditionalFormatting sqref="AE197">
    <cfRule type="expression" dxfId="1037" priority="341">
      <formula>IF(RIGHT(TEXT(AE197,"0.#"),1)=".",FALSE,TRUE)</formula>
    </cfRule>
    <cfRule type="expression" dxfId="1036" priority="342">
      <formula>IF(RIGHT(TEXT(AE197,"0.#"),1)=".",TRUE,FALSE)</formula>
    </cfRule>
  </conditionalFormatting>
  <conditionalFormatting sqref="AE198">
    <cfRule type="expression" dxfId="1035" priority="339">
      <formula>IF(RIGHT(TEXT(AE198,"0.#"),1)=".",FALSE,TRUE)</formula>
    </cfRule>
    <cfRule type="expression" dxfId="1034" priority="340">
      <formula>IF(RIGHT(TEXT(AE198,"0.#"),1)=".",TRUE,FALSE)</formula>
    </cfRule>
  </conditionalFormatting>
  <conditionalFormatting sqref="AM197">
    <cfRule type="expression" dxfId="1033" priority="329">
      <formula>IF(RIGHT(TEXT(AM197,"0.#"),1)=".",FALSE,TRUE)</formula>
    </cfRule>
    <cfRule type="expression" dxfId="1032" priority="330">
      <formula>IF(RIGHT(TEXT(AM197,"0.#"),1)=".",TRUE,FALSE)</formula>
    </cfRule>
  </conditionalFormatting>
  <conditionalFormatting sqref="AE199">
    <cfRule type="expression" dxfId="1031" priority="337">
      <formula>IF(RIGHT(TEXT(AE199,"0.#"),1)=".",FALSE,TRUE)</formula>
    </cfRule>
    <cfRule type="expression" dxfId="1030" priority="338">
      <formula>IF(RIGHT(TEXT(AE199,"0.#"),1)=".",TRUE,FALSE)</formula>
    </cfRule>
  </conditionalFormatting>
  <conditionalFormatting sqref="AI199">
    <cfRule type="expression" dxfId="1029" priority="335">
      <formula>IF(RIGHT(TEXT(AI199,"0.#"),1)=".",FALSE,TRUE)</formula>
    </cfRule>
    <cfRule type="expression" dxfId="1028" priority="336">
      <formula>IF(RIGHT(TEXT(AI199,"0.#"),1)=".",TRUE,FALSE)</formula>
    </cfRule>
  </conditionalFormatting>
  <conditionalFormatting sqref="AI198">
    <cfRule type="expression" dxfId="1027" priority="333">
      <formula>IF(RIGHT(TEXT(AI198,"0.#"),1)=".",FALSE,TRUE)</formula>
    </cfRule>
    <cfRule type="expression" dxfId="1026" priority="334">
      <formula>IF(RIGHT(TEXT(AI198,"0.#"),1)=".",TRUE,FALSE)</formula>
    </cfRule>
  </conditionalFormatting>
  <conditionalFormatting sqref="AI197">
    <cfRule type="expression" dxfId="1025" priority="331">
      <formula>IF(RIGHT(TEXT(AI197,"0.#"),1)=".",FALSE,TRUE)</formula>
    </cfRule>
    <cfRule type="expression" dxfId="1024" priority="332">
      <formula>IF(RIGHT(TEXT(AI197,"0.#"),1)=".",TRUE,FALSE)</formula>
    </cfRule>
  </conditionalFormatting>
  <conditionalFormatting sqref="AM198">
    <cfRule type="expression" dxfId="1023" priority="327">
      <formula>IF(RIGHT(TEXT(AM198,"0.#"),1)=".",FALSE,TRUE)</formula>
    </cfRule>
    <cfRule type="expression" dxfId="1022" priority="328">
      <formula>IF(RIGHT(TEXT(AM198,"0.#"),1)=".",TRUE,FALSE)</formula>
    </cfRule>
  </conditionalFormatting>
  <conditionalFormatting sqref="AM199">
    <cfRule type="expression" dxfId="1021" priority="325">
      <formula>IF(RIGHT(TEXT(AM199,"0.#"),1)=".",FALSE,TRUE)</formula>
    </cfRule>
    <cfRule type="expression" dxfId="1020" priority="326">
      <formula>IF(RIGHT(TEXT(AM199,"0.#"),1)=".",TRUE,FALSE)</formula>
    </cfRule>
  </conditionalFormatting>
  <conditionalFormatting sqref="AQ197:AQ199">
    <cfRule type="expression" dxfId="1019" priority="323">
      <formula>IF(RIGHT(TEXT(AQ197,"0.#"),1)=".",FALSE,TRUE)</formula>
    </cfRule>
    <cfRule type="expression" dxfId="1018" priority="324">
      <formula>IF(RIGHT(TEXT(AQ197,"0.#"),1)=".",TRUE,FALSE)</formula>
    </cfRule>
  </conditionalFormatting>
  <conditionalFormatting sqref="AU197:AU199">
    <cfRule type="expression" dxfId="1017" priority="321">
      <formula>IF(RIGHT(TEXT(AU197,"0.#"),1)=".",FALSE,TRUE)</formula>
    </cfRule>
    <cfRule type="expression" dxfId="1016" priority="322">
      <formula>IF(RIGHT(TEXT(AU197,"0.#"),1)=".",TRUE,FALSE)</formula>
    </cfRule>
  </conditionalFormatting>
  <conditionalFormatting sqref="AE134 AQ134">
    <cfRule type="expression" dxfId="1015" priority="319">
      <formula>IF(RIGHT(TEXT(AE134,"0.#"),1)=".",FALSE,TRUE)</formula>
    </cfRule>
    <cfRule type="expression" dxfId="1014" priority="320">
      <formula>IF(RIGHT(TEXT(AE134,"0.#"),1)=".",TRUE,FALSE)</formula>
    </cfRule>
  </conditionalFormatting>
  <conditionalFormatting sqref="AI134">
    <cfRule type="expression" dxfId="1013" priority="317">
      <formula>IF(RIGHT(TEXT(AI134,"0.#"),1)=".",FALSE,TRUE)</formula>
    </cfRule>
    <cfRule type="expression" dxfId="1012" priority="318">
      <formula>IF(RIGHT(TEXT(AI134,"0.#"),1)=".",TRUE,FALSE)</formula>
    </cfRule>
  </conditionalFormatting>
  <conditionalFormatting sqref="AM134">
    <cfRule type="expression" dxfId="1011" priority="315">
      <formula>IF(RIGHT(TEXT(AM134,"0.#"),1)=".",FALSE,TRUE)</formula>
    </cfRule>
    <cfRule type="expression" dxfId="1010" priority="316">
      <formula>IF(RIGHT(TEXT(AM134,"0.#"),1)=".",TRUE,FALSE)</formula>
    </cfRule>
  </conditionalFormatting>
  <conditionalFormatting sqref="AE135">
    <cfRule type="expression" dxfId="1009" priority="313">
      <formula>IF(RIGHT(TEXT(AE135,"0.#"),1)=".",FALSE,TRUE)</formula>
    </cfRule>
    <cfRule type="expression" dxfId="1008" priority="314">
      <formula>IF(RIGHT(TEXT(AE135,"0.#"),1)=".",TRUE,FALSE)</formula>
    </cfRule>
  </conditionalFormatting>
  <conditionalFormatting sqref="AI135">
    <cfRule type="expression" dxfId="1007" priority="311">
      <formula>IF(RIGHT(TEXT(AI135,"0.#"),1)=".",FALSE,TRUE)</formula>
    </cfRule>
    <cfRule type="expression" dxfId="1006" priority="312">
      <formula>IF(RIGHT(TEXT(AI135,"0.#"),1)=".",TRUE,FALSE)</formula>
    </cfRule>
  </conditionalFormatting>
  <conditionalFormatting sqref="AM135">
    <cfRule type="expression" dxfId="1005" priority="309">
      <formula>IF(RIGHT(TEXT(AM135,"0.#"),1)=".",FALSE,TRUE)</formula>
    </cfRule>
    <cfRule type="expression" dxfId="1004" priority="310">
      <formula>IF(RIGHT(TEXT(AM135,"0.#"),1)=".",TRUE,FALSE)</formula>
    </cfRule>
  </conditionalFormatting>
  <conditionalFormatting sqref="AQ135">
    <cfRule type="expression" dxfId="1003" priority="307">
      <formula>IF(RIGHT(TEXT(AQ135,"0.#"),1)=".",FALSE,TRUE)</formula>
    </cfRule>
    <cfRule type="expression" dxfId="1002" priority="308">
      <formula>IF(RIGHT(TEXT(AQ135,"0.#"),1)=".",TRUE,FALSE)</formula>
    </cfRule>
  </conditionalFormatting>
  <conditionalFormatting sqref="AU134">
    <cfRule type="expression" dxfId="1001" priority="305">
      <formula>IF(RIGHT(TEXT(AU134,"0.#"),1)=".",FALSE,TRUE)</formula>
    </cfRule>
    <cfRule type="expression" dxfId="1000" priority="306">
      <formula>IF(RIGHT(TEXT(AU134,"0.#"),1)=".",TRUE,FALSE)</formula>
    </cfRule>
  </conditionalFormatting>
  <conditionalFormatting sqref="AU135">
    <cfRule type="expression" dxfId="999" priority="303">
      <formula>IF(RIGHT(TEXT(AU135,"0.#"),1)=".",FALSE,TRUE)</formula>
    </cfRule>
    <cfRule type="expression" dxfId="998" priority="304">
      <formula>IF(RIGHT(TEXT(AU135,"0.#"),1)=".",TRUE,FALSE)</formula>
    </cfRule>
  </conditionalFormatting>
  <conditionalFormatting sqref="AE168 AQ168">
    <cfRule type="expression" dxfId="997" priority="301">
      <formula>IF(RIGHT(TEXT(AE168,"0.#"),1)=".",FALSE,TRUE)</formula>
    </cfRule>
    <cfRule type="expression" dxfId="996" priority="302">
      <formula>IF(RIGHT(TEXT(AE168,"0.#"),1)=".",TRUE,FALSE)</formula>
    </cfRule>
  </conditionalFormatting>
  <conditionalFormatting sqref="AI168">
    <cfRule type="expression" dxfId="995" priority="299">
      <formula>IF(RIGHT(TEXT(AI168,"0.#"),1)=".",FALSE,TRUE)</formula>
    </cfRule>
    <cfRule type="expression" dxfId="994" priority="300">
      <formula>IF(RIGHT(TEXT(AI168,"0.#"),1)=".",TRUE,FALSE)</formula>
    </cfRule>
  </conditionalFormatting>
  <conditionalFormatting sqref="AM168">
    <cfRule type="expression" dxfId="993" priority="297">
      <formula>IF(RIGHT(TEXT(AM168,"0.#"),1)=".",FALSE,TRUE)</formula>
    </cfRule>
    <cfRule type="expression" dxfId="992" priority="298">
      <formula>IF(RIGHT(TEXT(AM168,"0.#"),1)=".",TRUE,FALSE)</formula>
    </cfRule>
  </conditionalFormatting>
  <conditionalFormatting sqref="AE169">
    <cfRule type="expression" dxfId="991" priority="295">
      <formula>IF(RIGHT(TEXT(AE169,"0.#"),1)=".",FALSE,TRUE)</formula>
    </cfRule>
    <cfRule type="expression" dxfId="990" priority="296">
      <formula>IF(RIGHT(TEXT(AE169,"0.#"),1)=".",TRUE,FALSE)</formula>
    </cfRule>
  </conditionalFormatting>
  <conditionalFormatting sqref="AI169">
    <cfRule type="expression" dxfId="989" priority="293">
      <formula>IF(RIGHT(TEXT(AI169,"0.#"),1)=".",FALSE,TRUE)</formula>
    </cfRule>
    <cfRule type="expression" dxfId="988" priority="294">
      <formula>IF(RIGHT(TEXT(AI169,"0.#"),1)=".",TRUE,FALSE)</formula>
    </cfRule>
  </conditionalFormatting>
  <conditionalFormatting sqref="AM169">
    <cfRule type="expression" dxfId="987" priority="291">
      <formula>IF(RIGHT(TEXT(AM169,"0.#"),1)=".",FALSE,TRUE)</formula>
    </cfRule>
    <cfRule type="expression" dxfId="986" priority="292">
      <formula>IF(RIGHT(TEXT(AM169,"0.#"),1)=".",TRUE,FALSE)</formula>
    </cfRule>
  </conditionalFormatting>
  <conditionalFormatting sqref="AQ169">
    <cfRule type="expression" dxfId="985" priority="289">
      <formula>IF(RIGHT(TEXT(AQ169,"0.#"),1)=".",FALSE,TRUE)</formula>
    </cfRule>
    <cfRule type="expression" dxfId="984" priority="290">
      <formula>IF(RIGHT(TEXT(AQ169,"0.#"),1)=".",TRUE,FALSE)</formula>
    </cfRule>
  </conditionalFormatting>
  <conditionalFormatting sqref="AU168">
    <cfRule type="expression" dxfId="983" priority="287">
      <formula>IF(RIGHT(TEXT(AU168,"0.#"),1)=".",FALSE,TRUE)</formula>
    </cfRule>
    <cfRule type="expression" dxfId="982" priority="288">
      <formula>IF(RIGHT(TEXT(AU168,"0.#"),1)=".",TRUE,FALSE)</formula>
    </cfRule>
  </conditionalFormatting>
  <conditionalFormatting sqref="AU169">
    <cfRule type="expression" dxfId="981" priority="285">
      <formula>IF(RIGHT(TEXT(AU169,"0.#"),1)=".",FALSE,TRUE)</formula>
    </cfRule>
    <cfRule type="expression" dxfId="980" priority="286">
      <formula>IF(RIGHT(TEXT(AU169,"0.#"),1)=".",TRUE,FALSE)</formula>
    </cfRule>
  </conditionalFormatting>
  <conditionalFormatting sqref="AE90">
    <cfRule type="expression" dxfId="979" priority="283">
      <formula>IF(RIGHT(TEXT(AE90,"0.#"),1)=".",FALSE,TRUE)</formula>
    </cfRule>
    <cfRule type="expression" dxfId="978" priority="284">
      <formula>IF(RIGHT(TEXT(AE90,"0.#"),1)=".",TRUE,FALSE)</formula>
    </cfRule>
  </conditionalFormatting>
  <conditionalFormatting sqref="AE91">
    <cfRule type="expression" dxfId="977" priority="281">
      <formula>IF(RIGHT(TEXT(AE91,"0.#"),1)=".",FALSE,TRUE)</formula>
    </cfRule>
    <cfRule type="expression" dxfId="976" priority="282">
      <formula>IF(RIGHT(TEXT(AE91,"0.#"),1)=".",TRUE,FALSE)</formula>
    </cfRule>
  </conditionalFormatting>
  <conditionalFormatting sqref="AM90">
    <cfRule type="expression" dxfId="975" priority="271">
      <formula>IF(RIGHT(TEXT(AM90,"0.#"),1)=".",FALSE,TRUE)</formula>
    </cfRule>
    <cfRule type="expression" dxfId="974" priority="272">
      <formula>IF(RIGHT(TEXT(AM90,"0.#"),1)=".",TRUE,FALSE)</formula>
    </cfRule>
  </conditionalFormatting>
  <conditionalFormatting sqref="AE92">
    <cfRule type="expression" dxfId="973" priority="279">
      <formula>IF(RIGHT(TEXT(AE92,"0.#"),1)=".",FALSE,TRUE)</formula>
    </cfRule>
    <cfRule type="expression" dxfId="972" priority="280">
      <formula>IF(RIGHT(TEXT(AE92,"0.#"),1)=".",TRUE,FALSE)</formula>
    </cfRule>
  </conditionalFormatting>
  <conditionalFormatting sqref="AI92">
    <cfRule type="expression" dxfId="971" priority="277">
      <formula>IF(RIGHT(TEXT(AI92,"0.#"),1)=".",FALSE,TRUE)</formula>
    </cfRule>
    <cfRule type="expression" dxfId="970" priority="278">
      <formula>IF(RIGHT(TEXT(AI92,"0.#"),1)=".",TRUE,FALSE)</formula>
    </cfRule>
  </conditionalFormatting>
  <conditionalFormatting sqref="AI91">
    <cfRule type="expression" dxfId="969" priority="275">
      <formula>IF(RIGHT(TEXT(AI91,"0.#"),1)=".",FALSE,TRUE)</formula>
    </cfRule>
    <cfRule type="expression" dxfId="968" priority="276">
      <formula>IF(RIGHT(TEXT(AI91,"0.#"),1)=".",TRUE,FALSE)</formula>
    </cfRule>
  </conditionalFormatting>
  <conditionalFormatting sqref="AI90">
    <cfRule type="expression" dxfId="967" priority="273">
      <formula>IF(RIGHT(TEXT(AI90,"0.#"),1)=".",FALSE,TRUE)</formula>
    </cfRule>
    <cfRule type="expression" dxfId="966" priority="274">
      <formula>IF(RIGHT(TEXT(AI90,"0.#"),1)=".",TRUE,FALSE)</formula>
    </cfRule>
  </conditionalFormatting>
  <conditionalFormatting sqref="AM91">
    <cfRule type="expression" dxfId="965" priority="269">
      <formula>IF(RIGHT(TEXT(AM91,"0.#"),1)=".",FALSE,TRUE)</formula>
    </cfRule>
    <cfRule type="expression" dxfId="964" priority="270">
      <formula>IF(RIGHT(TEXT(AM91,"0.#"),1)=".",TRUE,FALSE)</formula>
    </cfRule>
  </conditionalFormatting>
  <conditionalFormatting sqref="AM92">
    <cfRule type="expression" dxfId="963" priority="267">
      <formula>IF(RIGHT(TEXT(AM92,"0.#"),1)=".",FALSE,TRUE)</formula>
    </cfRule>
    <cfRule type="expression" dxfId="962" priority="268">
      <formula>IF(RIGHT(TEXT(AM92,"0.#"),1)=".",TRUE,FALSE)</formula>
    </cfRule>
  </conditionalFormatting>
  <conditionalFormatting sqref="AQ90:AQ92">
    <cfRule type="expression" dxfId="961" priority="265">
      <formula>IF(RIGHT(TEXT(AQ90,"0.#"),1)=".",FALSE,TRUE)</formula>
    </cfRule>
    <cfRule type="expression" dxfId="960" priority="266">
      <formula>IF(RIGHT(TEXT(AQ90,"0.#"),1)=".",TRUE,FALSE)</formula>
    </cfRule>
  </conditionalFormatting>
  <conditionalFormatting sqref="AU90:AU92">
    <cfRule type="expression" dxfId="959" priority="263">
      <formula>IF(RIGHT(TEXT(AU90,"0.#"),1)=".",FALSE,TRUE)</formula>
    </cfRule>
    <cfRule type="expression" dxfId="958" priority="264">
      <formula>IF(RIGHT(TEXT(AU90,"0.#"),1)=".",TRUE,FALSE)</formula>
    </cfRule>
  </conditionalFormatting>
  <conditionalFormatting sqref="AE85">
    <cfRule type="expression" dxfId="957" priority="261">
      <formula>IF(RIGHT(TEXT(AE85,"0.#"),1)=".",FALSE,TRUE)</formula>
    </cfRule>
    <cfRule type="expression" dxfId="956" priority="262">
      <formula>IF(RIGHT(TEXT(AE85,"0.#"),1)=".",TRUE,FALSE)</formula>
    </cfRule>
  </conditionalFormatting>
  <conditionalFormatting sqref="AE86">
    <cfRule type="expression" dxfId="955" priority="259">
      <formula>IF(RIGHT(TEXT(AE86,"0.#"),1)=".",FALSE,TRUE)</formula>
    </cfRule>
    <cfRule type="expression" dxfId="954" priority="260">
      <formula>IF(RIGHT(TEXT(AE86,"0.#"),1)=".",TRUE,FALSE)</formula>
    </cfRule>
  </conditionalFormatting>
  <conditionalFormatting sqref="AM85">
    <cfRule type="expression" dxfId="953" priority="249">
      <formula>IF(RIGHT(TEXT(AM85,"0.#"),1)=".",FALSE,TRUE)</formula>
    </cfRule>
    <cfRule type="expression" dxfId="952" priority="250">
      <formula>IF(RIGHT(TEXT(AM85,"0.#"),1)=".",TRUE,FALSE)</formula>
    </cfRule>
  </conditionalFormatting>
  <conditionalFormatting sqref="AE87">
    <cfRule type="expression" dxfId="951" priority="257">
      <formula>IF(RIGHT(TEXT(AE87,"0.#"),1)=".",FALSE,TRUE)</formula>
    </cfRule>
    <cfRule type="expression" dxfId="950" priority="258">
      <formula>IF(RIGHT(TEXT(AE87,"0.#"),1)=".",TRUE,FALSE)</formula>
    </cfRule>
  </conditionalFormatting>
  <conditionalFormatting sqref="AI87">
    <cfRule type="expression" dxfId="949" priority="255">
      <formula>IF(RIGHT(TEXT(AI87,"0.#"),1)=".",FALSE,TRUE)</formula>
    </cfRule>
    <cfRule type="expression" dxfId="948" priority="256">
      <formula>IF(RIGHT(TEXT(AI87,"0.#"),1)=".",TRUE,FALSE)</formula>
    </cfRule>
  </conditionalFormatting>
  <conditionalFormatting sqref="AI86">
    <cfRule type="expression" dxfId="947" priority="253">
      <formula>IF(RIGHT(TEXT(AI86,"0.#"),1)=".",FALSE,TRUE)</formula>
    </cfRule>
    <cfRule type="expression" dxfId="946" priority="254">
      <formula>IF(RIGHT(TEXT(AI86,"0.#"),1)=".",TRUE,FALSE)</formula>
    </cfRule>
  </conditionalFormatting>
  <conditionalFormatting sqref="AI85">
    <cfRule type="expression" dxfId="945" priority="251">
      <formula>IF(RIGHT(TEXT(AI85,"0.#"),1)=".",FALSE,TRUE)</formula>
    </cfRule>
    <cfRule type="expression" dxfId="944" priority="252">
      <formula>IF(RIGHT(TEXT(AI85,"0.#"),1)=".",TRUE,FALSE)</formula>
    </cfRule>
  </conditionalFormatting>
  <conditionalFormatting sqref="AM86">
    <cfRule type="expression" dxfId="943" priority="247">
      <formula>IF(RIGHT(TEXT(AM86,"0.#"),1)=".",FALSE,TRUE)</formula>
    </cfRule>
    <cfRule type="expression" dxfId="942" priority="248">
      <formula>IF(RIGHT(TEXT(AM86,"0.#"),1)=".",TRUE,FALSE)</formula>
    </cfRule>
  </conditionalFormatting>
  <conditionalFormatting sqref="AM87">
    <cfRule type="expression" dxfId="941" priority="245">
      <formula>IF(RIGHT(TEXT(AM87,"0.#"),1)=".",FALSE,TRUE)</formula>
    </cfRule>
    <cfRule type="expression" dxfId="940" priority="246">
      <formula>IF(RIGHT(TEXT(AM87,"0.#"),1)=".",TRUE,FALSE)</formula>
    </cfRule>
  </conditionalFormatting>
  <conditionalFormatting sqref="AQ85:AQ87">
    <cfRule type="expression" dxfId="939" priority="243">
      <formula>IF(RIGHT(TEXT(AQ85,"0.#"),1)=".",FALSE,TRUE)</formula>
    </cfRule>
    <cfRule type="expression" dxfId="938" priority="244">
      <formula>IF(RIGHT(TEXT(AQ85,"0.#"),1)=".",TRUE,FALSE)</formula>
    </cfRule>
  </conditionalFormatting>
  <conditionalFormatting sqref="AU85:AU87">
    <cfRule type="expression" dxfId="937" priority="241">
      <formula>IF(RIGHT(TEXT(AU85,"0.#"),1)=".",FALSE,TRUE)</formula>
    </cfRule>
    <cfRule type="expression" dxfId="936" priority="242">
      <formula>IF(RIGHT(TEXT(AU85,"0.#"),1)=".",TRUE,FALSE)</formula>
    </cfRule>
  </conditionalFormatting>
  <conditionalFormatting sqref="AE124">
    <cfRule type="expression" dxfId="935" priority="239">
      <formula>IF(RIGHT(TEXT(AE124,"0.#"),1)=".",FALSE,TRUE)</formula>
    </cfRule>
    <cfRule type="expression" dxfId="934" priority="240">
      <formula>IF(RIGHT(TEXT(AE124,"0.#"),1)=".",TRUE,FALSE)</formula>
    </cfRule>
  </conditionalFormatting>
  <conditionalFormatting sqref="AE125">
    <cfRule type="expression" dxfId="933" priority="237">
      <formula>IF(RIGHT(TEXT(AE125,"0.#"),1)=".",FALSE,TRUE)</formula>
    </cfRule>
    <cfRule type="expression" dxfId="932" priority="238">
      <formula>IF(RIGHT(TEXT(AE125,"0.#"),1)=".",TRUE,FALSE)</formula>
    </cfRule>
  </conditionalFormatting>
  <conditionalFormatting sqref="AM124">
    <cfRule type="expression" dxfId="931" priority="227">
      <formula>IF(RIGHT(TEXT(AM124,"0.#"),1)=".",FALSE,TRUE)</formula>
    </cfRule>
    <cfRule type="expression" dxfId="930" priority="228">
      <formula>IF(RIGHT(TEXT(AM124,"0.#"),1)=".",TRUE,FALSE)</formula>
    </cfRule>
  </conditionalFormatting>
  <conditionalFormatting sqref="AE126">
    <cfRule type="expression" dxfId="929" priority="235">
      <formula>IF(RIGHT(TEXT(AE126,"0.#"),1)=".",FALSE,TRUE)</formula>
    </cfRule>
    <cfRule type="expression" dxfId="928" priority="236">
      <formula>IF(RIGHT(TEXT(AE126,"0.#"),1)=".",TRUE,FALSE)</formula>
    </cfRule>
  </conditionalFormatting>
  <conditionalFormatting sqref="AI126">
    <cfRule type="expression" dxfId="927" priority="233">
      <formula>IF(RIGHT(TEXT(AI126,"0.#"),1)=".",FALSE,TRUE)</formula>
    </cfRule>
    <cfRule type="expression" dxfId="926" priority="234">
      <formula>IF(RIGHT(TEXT(AI126,"0.#"),1)=".",TRUE,FALSE)</formula>
    </cfRule>
  </conditionalFormatting>
  <conditionalFormatting sqref="AI125">
    <cfRule type="expression" dxfId="925" priority="231">
      <formula>IF(RIGHT(TEXT(AI125,"0.#"),1)=".",FALSE,TRUE)</formula>
    </cfRule>
    <cfRule type="expression" dxfId="924" priority="232">
      <formula>IF(RIGHT(TEXT(AI125,"0.#"),1)=".",TRUE,FALSE)</formula>
    </cfRule>
  </conditionalFormatting>
  <conditionalFormatting sqref="AI124">
    <cfRule type="expression" dxfId="923" priority="229">
      <formula>IF(RIGHT(TEXT(AI124,"0.#"),1)=".",FALSE,TRUE)</formula>
    </cfRule>
    <cfRule type="expression" dxfId="922" priority="230">
      <formula>IF(RIGHT(TEXT(AI124,"0.#"),1)=".",TRUE,FALSE)</formula>
    </cfRule>
  </conditionalFormatting>
  <conditionalFormatting sqref="AM125">
    <cfRule type="expression" dxfId="921" priority="225">
      <formula>IF(RIGHT(TEXT(AM125,"0.#"),1)=".",FALSE,TRUE)</formula>
    </cfRule>
    <cfRule type="expression" dxfId="920" priority="226">
      <formula>IF(RIGHT(TEXT(AM125,"0.#"),1)=".",TRUE,FALSE)</formula>
    </cfRule>
  </conditionalFormatting>
  <conditionalFormatting sqref="AM126">
    <cfRule type="expression" dxfId="919" priority="223">
      <formula>IF(RIGHT(TEXT(AM126,"0.#"),1)=".",FALSE,TRUE)</formula>
    </cfRule>
    <cfRule type="expression" dxfId="918" priority="224">
      <formula>IF(RIGHT(TEXT(AM126,"0.#"),1)=".",TRUE,FALSE)</formula>
    </cfRule>
  </conditionalFormatting>
  <conditionalFormatting sqref="AQ124:AQ126">
    <cfRule type="expression" dxfId="917" priority="221">
      <formula>IF(RIGHT(TEXT(AQ124,"0.#"),1)=".",FALSE,TRUE)</formula>
    </cfRule>
    <cfRule type="expression" dxfId="916" priority="222">
      <formula>IF(RIGHT(TEXT(AQ124,"0.#"),1)=".",TRUE,FALSE)</formula>
    </cfRule>
  </conditionalFormatting>
  <conditionalFormatting sqref="AU124:AU126">
    <cfRule type="expression" dxfId="915" priority="219">
      <formula>IF(RIGHT(TEXT(AU124,"0.#"),1)=".",FALSE,TRUE)</formula>
    </cfRule>
    <cfRule type="expression" dxfId="914" priority="220">
      <formula>IF(RIGHT(TEXT(AU124,"0.#"),1)=".",TRUE,FALSE)</formula>
    </cfRule>
  </conditionalFormatting>
  <conditionalFormatting sqref="AE119">
    <cfRule type="expression" dxfId="913" priority="217">
      <formula>IF(RIGHT(TEXT(AE119,"0.#"),1)=".",FALSE,TRUE)</formula>
    </cfRule>
    <cfRule type="expression" dxfId="912" priority="218">
      <formula>IF(RIGHT(TEXT(AE119,"0.#"),1)=".",TRUE,FALSE)</formula>
    </cfRule>
  </conditionalFormatting>
  <conditionalFormatting sqref="AE120">
    <cfRule type="expression" dxfId="911" priority="215">
      <formula>IF(RIGHT(TEXT(AE120,"0.#"),1)=".",FALSE,TRUE)</formula>
    </cfRule>
    <cfRule type="expression" dxfId="910" priority="216">
      <formula>IF(RIGHT(TEXT(AE120,"0.#"),1)=".",TRUE,FALSE)</formula>
    </cfRule>
  </conditionalFormatting>
  <conditionalFormatting sqref="AM119">
    <cfRule type="expression" dxfId="909" priority="205">
      <formula>IF(RIGHT(TEXT(AM119,"0.#"),1)=".",FALSE,TRUE)</formula>
    </cfRule>
    <cfRule type="expression" dxfId="908" priority="206">
      <formula>IF(RIGHT(TEXT(AM119,"0.#"),1)=".",TRUE,FALSE)</formula>
    </cfRule>
  </conditionalFormatting>
  <conditionalFormatting sqref="AE121">
    <cfRule type="expression" dxfId="907" priority="213">
      <formula>IF(RIGHT(TEXT(AE121,"0.#"),1)=".",FALSE,TRUE)</formula>
    </cfRule>
    <cfRule type="expression" dxfId="906" priority="214">
      <formula>IF(RIGHT(TEXT(AE121,"0.#"),1)=".",TRUE,FALSE)</formula>
    </cfRule>
  </conditionalFormatting>
  <conditionalFormatting sqref="AI121">
    <cfRule type="expression" dxfId="905" priority="211">
      <formula>IF(RIGHT(TEXT(AI121,"0.#"),1)=".",FALSE,TRUE)</formula>
    </cfRule>
    <cfRule type="expression" dxfId="904" priority="212">
      <formula>IF(RIGHT(TEXT(AI121,"0.#"),1)=".",TRUE,FALSE)</formula>
    </cfRule>
  </conditionalFormatting>
  <conditionalFormatting sqref="AI120">
    <cfRule type="expression" dxfId="903" priority="209">
      <formula>IF(RIGHT(TEXT(AI120,"0.#"),1)=".",FALSE,TRUE)</formula>
    </cfRule>
    <cfRule type="expression" dxfId="902" priority="210">
      <formula>IF(RIGHT(TEXT(AI120,"0.#"),1)=".",TRUE,FALSE)</formula>
    </cfRule>
  </conditionalFormatting>
  <conditionalFormatting sqref="AI119">
    <cfRule type="expression" dxfId="901" priority="207">
      <formula>IF(RIGHT(TEXT(AI119,"0.#"),1)=".",FALSE,TRUE)</formula>
    </cfRule>
    <cfRule type="expression" dxfId="900" priority="208">
      <formula>IF(RIGHT(TEXT(AI119,"0.#"),1)=".",TRUE,FALSE)</formula>
    </cfRule>
  </conditionalFormatting>
  <conditionalFormatting sqref="AM120">
    <cfRule type="expression" dxfId="899" priority="203">
      <formula>IF(RIGHT(TEXT(AM120,"0.#"),1)=".",FALSE,TRUE)</formula>
    </cfRule>
    <cfRule type="expression" dxfId="898" priority="204">
      <formula>IF(RIGHT(TEXT(AM120,"0.#"),1)=".",TRUE,FALSE)</formula>
    </cfRule>
  </conditionalFormatting>
  <conditionalFormatting sqref="AM121">
    <cfRule type="expression" dxfId="897" priority="201">
      <formula>IF(RIGHT(TEXT(AM121,"0.#"),1)=".",FALSE,TRUE)</formula>
    </cfRule>
    <cfRule type="expression" dxfId="896" priority="202">
      <formula>IF(RIGHT(TEXT(AM121,"0.#"),1)=".",TRUE,FALSE)</formula>
    </cfRule>
  </conditionalFormatting>
  <conditionalFormatting sqref="AQ119:AQ121">
    <cfRule type="expression" dxfId="895" priority="199">
      <formula>IF(RIGHT(TEXT(AQ119,"0.#"),1)=".",FALSE,TRUE)</formula>
    </cfRule>
    <cfRule type="expression" dxfId="894" priority="200">
      <formula>IF(RIGHT(TEXT(AQ119,"0.#"),1)=".",TRUE,FALSE)</formula>
    </cfRule>
  </conditionalFormatting>
  <conditionalFormatting sqref="AU119:AU121">
    <cfRule type="expression" dxfId="893" priority="197">
      <formula>IF(RIGHT(TEXT(AU119,"0.#"),1)=".",FALSE,TRUE)</formula>
    </cfRule>
    <cfRule type="expression" dxfId="892" priority="198">
      <formula>IF(RIGHT(TEXT(AU119,"0.#"),1)=".",TRUE,FALSE)</formula>
    </cfRule>
  </conditionalFormatting>
  <conditionalFormatting sqref="AE158">
    <cfRule type="expression" dxfId="891" priority="195">
      <formula>IF(RIGHT(TEXT(AE158,"0.#"),1)=".",FALSE,TRUE)</formula>
    </cfRule>
    <cfRule type="expression" dxfId="890" priority="196">
      <formula>IF(RIGHT(TEXT(AE158,"0.#"),1)=".",TRUE,FALSE)</formula>
    </cfRule>
  </conditionalFormatting>
  <conditionalFormatting sqref="AE159">
    <cfRule type="expression" dxfId="889" priority="193">
      <formula>IF(RIGHT(TEXT(AE159,"0.#"),1)=".",FALSE,TRUE)</formula>
    </cfRule>
    <cfRule type="expression" dxfId="888" priority="194">
      <formula>IF(RIGHT(TEXT(AE159,"0.#"),1)=".",TRUE,FALSE)</formula>
    </cfRule>
  </conditionalFormatting>
  <conditionalFormatting sqref="AM158">
    <cfRule type="expression" dxfId="887" priority="183">
      <formula>IF(RIGHT(TEXT(AM158,"0.#"),1)=".",FALSE,TRUE)</formula>
    </cfRule>
    <cfRule type="expression" dxfId="886" priority="184">
      <formula>IF(RIGHT(TEXT(AM158,"0.#"),1)=".",TRUE,FALSE)</formula>
    </cfRule>
  </conditionalFormatting>
  <conditionalFormatting sqref="AE160">
    <cfRule type="expression" dxfId="885" priority="191">
      <formula>IF(RIGHT(TEXT(AE160,"0.#"),1)=".",FALSE,TRUE)</formula>
    </cfRule>
    <cfRule type="expression" dxfId="884" priority="192">
      <formula>IF(RIGHT(TEXT(AE160,"0.#"),1)=".",TRUE,FALSE)</formula>
    </cfRule>
  </conditionalFormatting>
  <conditionalFormatting sqref="AI160">
    <cfRule type="expression" dxfId="883" priority="189">
      <formula>IF(RIGHT(TEXT(AI160,"0.#"),1)=".",FALSE,TRUE)</formula>
    </cfRule>
    <cfRule type="expression" dxfId="882" priority="190">
      <formula>IF(RIGHT(TEXT(AI160,"0.#"),1)=".",TRUE,FALSE)</formula>
    </cfRule>
  </conditionalFormatting>
  <conditionalFormatting sqref="AI159">
    <cfRule type="expression" dxfId="881" priority="187">
      <formula>IF(RIGHT(TEXT(AI159,"0.#"),1)=".",FALSE,TRUE)</formula>
    </cfRule>
    <cfRule type="expression" dxfId="880" priority="188">
      <formula>IF(RIGHT(TEXT(AI159,"0.#"),1)=".",TRUE,FALSE)</formula>
    </cfRule>
  </conditionalFormatting>
  <conditionalFormatting sqref="AI158">
    <cfRule type="expression" dxfId="879" priority="185">
      <formula>IF(RIGHT(TEXT(AI158,"0.#"),1)=".",FALSE,TRUE)</formula>
    </cfRule>
    <cfRule type="expression" dxfId="878" priority="186">
      <formula>IF(RIGHT(TEXT(AI158,"0.#"),1)=".",TRUE,FALSE)</formula>
    </cfRule>
  </conditionalFormatting>
  <conditionalFormatting sqref="AM159">
    <cfRule type="expression" dxfId="877" priority="181">
      <formula>IF(RIGHT(TEXT(AM159,"0.#"),1)=".",FALSE,TRUE)</formula>
    </cfRule>
    <cfRule type="expression" dxfId="876" priority="182">
      <formula>IF(RIGHT(TEXT(AM159,"0.#"),1)=".",TRUE,FALSE)</formula>
    </cfRule>
  </conditionalFormatting>
  <conditionalFormatting sqref="AM160">
    <cfRule type="expression" dxfId="875" priority="179">
      <formula>IF(RIGHT(TEXT(AM160,"0.#"),1)=".",FALSE,TRUE)</formula>
    </cfRule>
    <cfRule type="expression" dxfId="874" priority="180">
      <formula>IF(RIGHT(TEXT(AM160,"0.#"),1)=".",TRUE,FALSE)</formula>
    </cfRule>
  </conditionalFormatting>
  <conditionalFormatting sqref="AQ158:AQ160">
    <cfRule type="expression" dxfId="873" priority="177">
      <formula>IF(RIGHT(TEXT(AQ158,"0.#"),1)=".",FALSE,TRUE)</formula>
    </cfRule>
    <cfRule type="expression" dxfId="872" priority="178">
      <formula>IF(RIGHT(TEXT(AQ158,"0.#"),1)=".",TRUE,FALSE)</formula>
    </cfRule>
  </conditionalFormatting>
  <conditionalFormatting sqref="AU158:AU160">
    <cfRule type="expression" dxfId="871" priority="175">
      <formula>IF(RIGHT(TEXT(AU158,"0.#"),1)=".",FALSE,TRUE)</formula>
    </cfRule>
    <cfRule type="expression" dxfId="870" priority="176">
      <formula>IF(RIGHT(TEXT(AU158,"0.#"),1)=".",TRUE,FALSE)</formula>
    </cfRule>
  </conditionalFormatting>
  <conditionalFormatting sqref="AE153">
    <cfRule type="expression" dxfId="869" priority="173">
      <formula>IF(RIGHT(TEXT(AE153,"0.#"),1)=".",FALSE,TRUE)</formula>
    </cfRule>
    <cfRule type="expression" dxfId="868" priority="174">
      <formula>IF(RIGHT(TEXT(AE153,"0.#"),1)=".",TRUE,FALSE)</formula>
    </cfRule>
  </conditionalFormatting>
  <conditionalFormatting sqref="AE154">
    <cfRule type="expression" dxfId="867" priority="171">
      <formula>IF(RIGHT(TEXT(AE154,"0.#"),1)=".",FALSE,TRUE)</formula>
    </cfRule>
    <cfRule type="expression" dxfId="866" priority="172">
      <formula>IF(RIGHT(TEXT(AE154,"0.#"),1)=".",TRUE,FALSE)</formula>
    </cfRule>
  </conditionalFormatting>
  <conditionalFormatting sqref="AM153">
    <cfRule type="expression" dxfId="865" priority="161">
      <formula>IF(RIGHT(TEXT(AM153,"0.#"),1)=".",FALSE,TRUE)</formula>
    </cfRule>
    <cfRule type="expression" dxfId="864" priority="162">
      <formula>IF(RIGHT(TEXT(AM153,"0.#"),1)=".",TRUE,FALSE)</formula>
    </cfRule>
  </conditionalFormatting>
  <conditionalFormatting sqref="AE155">
    <cfRule type="expression" dxfId="863" priority="169">
      <formula>IF(RIGHT(TEXT(AE155,"0.#"),1)=".",FALSE,TRUE)</formula>
    </cfRule>
    <cfRule type="expression" dxfId="862" priority="170">
      <formula>IF(RIGHT(TEXT(AE155,"0.#"),1)=".",TRUE,FALSE)</formula>
    </cfRule>
  </conditionalFormatting>
  <conditionalFormatting sqref="AI155">
    <cfRule type="expression" dxfId="861" priority="167">
      <formula>IF(RIGHT(TEXT(AI155,"0.#"),1)=".",FALSE,TRUE)</formula>
    </cfRule>
    <cfRule type="expression" dxfId="860" priority="168">
      <formula>IF(RIGHT(TEXT(AI155,"0.#"),1)=".",TRUE,FALSE)</formula>
    </cfRule>
  </conditionalFormatting>
  <conditionalFormatting sqref="AI154">
    <cfRule type="expression" dxfId="859" priority="165">
      <formula>IF(RIGHT(TEXT(AI154,"0.#"),1)=".",FALSE,TRUE)</formula>
    </cfRule>
    <cfRule type="expression" dxfId="858" priority="166">
      <formula>IF(RIGHT(TEXT(AI154,"0.#"),1)=".",TRUE,FALSE)</formula>
    </cfRule>
  </conditionalFormatting>
  <conditionalFormatting sqref="AI153">
    <cfRule type="expression" dxfId="857" priority="163">
      <formula>IF(RIGHT(TEXT(AI153,"0.#"),1)=".",FALSE,TRUE)</formula>
    </cfRule>
    <cfRule type="expression" dxfId="856" priority="164">
      <formula>IF(RIGHT(TEXT(AI153,"0.#"),1)=".",TRUE,FALSE)</formula>
    </cfRule>
  </conditionalFormatting>
  <conditionalFormatting sqref="AM154">
    <cfRule type="expression" dxfId="855" priority="159">
      <formula>IF(RIGHT(TEXT(AM154,"0.#"),1)=".",FALSE,TRUE)</formula>
    </cfRule>
    <cfRule type="expression" dxfId="854" priority="160">
      <formula>IF(RIGHT(TEXT(AM154,"0.#"),1)=".",TRUE,FALSE)</formula>
    </cfRule>
  </conditionalFormatting>
  <conditionalFormatting sqref="AM155">
    <cfRule type="expression" dxfId="853" priority="157">
      <formula>IF(RIGHT(TEXT(AM155,"0.#"),1)=".",FALSE,TRUE)</formula>
    </cfRule>
    <cfRule type="expression" dxfId="852" priority="158">
      <formula>IF(RIGHT(TEXT(AM155,"0.#"),1)=".",TRUE,FALSE)</formula>
    </cfRule>
  </conditionalFormatting>
  <conditionalFormatting sqref="AQ153:AQ155">
    <cfRule type="expression" dxfId="851" priority="155">
      <formula>IF(RIGHT(TEXT(AQ153,"0.#"),1)=".",FALSE,TRUE)</formula>
    </cfRule>
    <cfRule type="expression" dxfId="850" priority="156">
      <formula>IF(RIGHT(TEXT(AQ153,"0.#"),1)=".",TRUE,FALSE)</formula>
    </cfRule>
  </conditionalFormatting>
  <conditionalFormatting sqref="AU153:AU155">
    <cfRule type="expression" dxfId="849" priority="153">
      <formula>IF(RIGHT(TEXT(AU153,"0.#"),1)=".",FALSE,TRUE)</formula>
    </cfRule>
    <cfRule type="expression" dxfId="848" priority="154">
      <formula>IF(RIGHT(TEXT(AU153,"0.#"),1)=".",TRUE,FALSE)</formula>
    </cfRule>
  </conditionalFormatting>
  <conditionalFormatting sqref="AE192">
    <cfRule type="expression" dxfId="847" priority="151">
      <formula>IF(RIGHT(TEXT(AE192,"0.#"),1)=".",FALSE,TRUE)</formula>
    </cfRule>
    <cfRule type="expression" dxfId="846" priority="152">
      <formula>IF(RIGHT(TEXT(AE192,"0.#"),1)=".",TRUE,FALSE)</formula>
    </cfRule>
  </conditionalFormatting>
  <conditionalFormatting sqref="AE193">
    <cfRule type="expression" dxfId="845" priority="149">
      <formula>IF(RIGHT(TEXT(AE193,"0.#"),1)=".",FALSE,TRUE)</formula>
    </cfRule>
    <cfRule type="expression" dxfId="844" priority="150">
      <formula>IF(RIGHT(TEXT(AE193,"0.#"),1)=".",TRUE,FALSE)</formula>
    </cfRule>
  </conditionalFormatting>
  <conditionalFormatting sqref="AM192">
    <cfRule type="expression" dxfId="843" priority="139">
      <formula>IF(RIGHT(TEXT(AM192,"0.#"),1)=".",FALSE,TRUE)</formula>
    </cfRule>
    <cfRule type="expression" dxfId="842" priority="140">
      <formula>IF(RIGHT(TEXT(AM192,"0.#"),1)=".",TRUE,FALSE)</formula>
    </cfRule>
  </conditionalFormatting>
  <conditionalFormatting sqref="AE194">
    <cfRule type="expression" dxfId="841" priority="147">
      <formula>IF(RIGHT(TEXT(AE194,"0.#"),1)=".",FALSE,TRUE)</formula>
    </cfRule>
    <cfRule type="expression" dxfId="840" priority="148">
      <formula>IF(RIGHT(TEXT(AE194,"0.#"),1)=".",TRUE,FALSE)</formula>
    </cfRule>
  </conditionalFormatting>
  <conditionalFormatting sqref="AI194">
    <cfRule type="expression" dxfId="839" priority="145">
      <formula>IF(RIGHT(TEXT(AI194,"0.#"),1)=".",FALSE,TRUE)</formula>
    </cfRule>
    <cfRule type="expression" dxfId="838" priority="146">
      <formula>IF(RIGHT(TEXT(AI194,"0.#"),1)=".",TRUE,FALSE)</formula>
    </cfRule>
  </conditionalFormatting>
  <conditionalFormatting sqref="AI193">
    <cfRule type="expression" dxfId="837" priority="143">
      <formula>IF(RIGHT(TEXT(AI193,"0.#"),1)=".",FALSE,TRUE)</formula>
    </cfRule>
    <cfRule type="expression" dxfId="836" priority="144">
      <formula>IF(RIGHT(TEXT(AI193,"0.#"),1)=".",TRUE,FALSE)</formula>
    </cfRule>
  </conditionalFormatting>
  <conditionalFormatting sqref="AI192">
    <cfRule type="expression" dxfId="835" priority="141">
      <formula>IF(RIGHT(TEXT(AI192,"0.#"),1)=".",FALSE,TRUE)</formula>
    </cfRule>
    <cfRule type="expression" dxfId="834" priority="142">
      <formula>IF(RIGHT(TEXT(AI192,"0.#"),1)=".",TRUE,FALSE)</formula>
    </cfRule>
  </conditionalFormatting>
  <conditionalFormatting sqref="AM193">
    <cfRule type="expression" dxfId="833" priority="137">
      <formula>IF(RIGHT(TEXT(AM193,"0.#"),1)=".",FALSE,TRUE)</formula>
    </cfRule>
    <cfRule type="expression" dxfId="832" priority="138">
      <formula>IF(RIGHT(TEXT(AM193,"0.#"),1)=".",TRUE,FALSE)</formula>
    </cfRule>
  </conditionalFormatting>
  <conditionalFormatting sqref="AM194">
    <cfRule type="expression" dxfId="831" priority="135">
      <formula>IF(RIGHT(TEXT(AM194,"0.#"),1)=".",FALSE,TRUE)</formula>
    </cfRule>
    <cfRule type="expression" dxfId="830" priority="136">
      <formula>IF(RIGHT(TEXT(AM194,"0.#"),1)=".",TRUE,FALSE)</formula>
    </cfRule>
  </conditionalFormatting>
  <conditionalFormatting sqref="AQ192:AQ194">
    <cfRule type="expression" dxfId="829" priority="133">
      <formula>IF(RIGHT(TEXT(AQ192,"0.#"),1)=".",FALSE,TRUE)</formula>
    </cfRule>
    <cfRule type="expression" dxfId="828" priority="134">
      <formula>IF(RIGHT(TEXT(AQ192,"0.#"),1)=".",TRUE,FALSE)</formula>
    </cfRule>
  </conditionalFormatting>
  <conditionalFormatting sqref="AU192:AU194">
    <cfRule type="expression" dxfId="827" priority="131">
      <formula>IF(RIGHT(TEXT(AU192,"0.#"),1)=".",FALSE,TRUE)</formula>
    </cfRule>
    <cfRule type="expression" dxfId="826" priority="132">
      <formula>IF(RIGHT(TEXT(AU192,"0.#"),1)=".",TRUE,FALSE)</formula>
    </cfRule>
  </conditionalFormatting>
  <conditionalFormatting sqref="AE187">
    <cfRule type="expression" dxfId="825" priority="129">
      <formula>IF(RIGHT(TEXT(AE187,"0.#"),1)=".",FALSE,TRUE)</formula>
    </cfRule>
    <cfRule type="expression" dxfId="824" priority="130">
      <formula>IF(RIGHT(TEXT(AE187,"0.#"),1)=".",TRUE,FALSE)</formula>
    </cfRule>
  </conditionalFormatting>
  <conditionalFormatting sqref="AE188">
    <cfRule type="expression" dxfId="823" priority="127">
      <formula>IF(RIGHT(TEXT(AE188,"0.#"),1)=".",FALSE,TRUE)</formula>
    </cfRule>
    <cfRule type="expression" dxfId="822" priority="128">
      <formula>IF(RIGHT(TEXT(AE188,"0.#"),1)=".",TRUE,FALSE)</formula>
    </cfRule>
  </conditionalFormatting>
  <conditionalFormatting sqref="AM187">
    <cfRule type="expression" dxfId="821" priority="117">
      <formula>IF(RIGHT(TEXT(AM187,"0.#"),1)=".",FALSE,TRUE)</formula>
    </cfRule>
    <cfRule type="expression" dxfId="820" priority="118">
      <formula>IF(RIGHT(TEXT(AM187,"0.#"),1)=".",TRUE,FALSE)</formula>
    </cfRule>
  </conditionalFormatting>
  <conditionalFormatting sqref="AE189">
    <cfRule type="expression" dxfId="819" priority="125">
      <formula>IF(RIGHT(TEXT(AE189,"0.#"),1)=".",FALSE,TRUE)</formula>
    </cfRule>
    <cfRule type="expression" dxfId="818" priority="126">
      <formula>IF(RIGHT(TEXT(AE189,"0.#"),1)=".",TRUE,FALSE)</formula>
    </cfRule>
  </conditionalFormatting>
  <conditionalFormatting sqref="AI189">
    <cfRule type="expression" dxfId="817" priority="123">
      <formula>IF(RIGHT(TEXT(AI189,"0.#"),1)=".",FALSE,TRUE)</formula>
    </cfRule>
    <cfRule type="expression" dxfId="816" priority="124">
      <formula>IF(RIGHT(TEXT(AI189,"0.#"),1)=".",TRUE,FALSE)</formula>
    </cfRule>
  </conditionalFormatting>
  <conditionalFormatting sqref="AI188">
    <cfRule type="expression" dxfId="815" priority="121">
      <formula>IF(RIGHT(TEXT(AI188,"0.#"),1)=".",FALSE,TRUE)</formula>
    </cfRule>
    <cfRule type="expression" dxfId="814" priority="122">
      <formula>IF(RIGHT(TEXT(AI188,"0.#"),1)=".",TRUE,FALSE)</formula>
    </cfRule>
  </conditionalFormatting>
  <conditionalFormatting sqref="AI187">
    <cfRule type="expression" dxfId="813" priority="119">
      <formula>IF(RIGHT(TEXT(AI187,"0.#"),1)=".",FALSE,TRUE)</formula>
    </cfRule>
    <cfRule type="expression" dxfId="812" priority="120">
      <formula>IF(RIGHT(TEXT(AI187,"0.#"),1)=".",TRUE,FALSE)</formula>
    </cfRule>
  </conditionalFormatting>
  <conditionalFormatting sqref="AM188">
    <cfRule type="expression" dxfId="811" priority="115">
      <formula>IF(RIGHT(TEXT(AM188,"0.#"),1)=".",FALSE,TRUE)</formula>
    </cfRule>
    <cfRule type="expression" dxfId="810" priority="116">
      <formula>IF(RIGHT(TEXT(AM188,"0.#"),1)=".",TRUE,FALSE)</formula>
    </cfRule>
  </conditionalFormatting>
  <conditionalFormatting sqref="AM189">
    <cfRule type="expression" dxfId="809" priority="113">
      <formula>IF(RIGHT(TEXT(AM189,"0.#"),1)=".",FALSE,TRUE)</formula>
    </cfRule>
    <cfRule type="expression" dxfId="808" priority="114">
      <formula>IF(RIGHT(TEXT(AM189,"0.#"),1)=".",TRUE,FALSE)</formula>
    </cfRule>
  </conditionalFormatting>
  <conditionalFormatting sqref="AQ187:AQ189">
    <cfRule type="expression" dxfId="807" priority="111">
      <formula>IF(RIGHT(TEXT(AQ187,"0.#"),1)=".",FALSE,TRUE)</formula>
    </cfRule>
    <cfRule type="expression" dxfId="806" priority="112">
      <formula>IF(RIGHT(TEXT(AQ187,"0.#"),1)=".",TRUE,FALSE)</formula>
    </cfRule>
  </conditionalFormatting>
  <conditionalFormatting sqref="AU187:AU189">
    <cfRule type="expression" dxfId="805" priority="109">
      <formula>IF(RIGHT(TEXT(AU187,"0.#"),1)=".",FALSE,TRUE)</formula>
    </cfRule>
    <cfRule type="expression" dxfId="804" priority="110">
      <formula>IF(RIGHT(TEXT(AU187,"0.#"),1)=".",TRUE,FALSE)</formula>
    </cfRule>
  </conditionalFormatting>
  <conditionalFormatting sqref="AE56">
    <cfRule type="expression" dxfId="803" priority="107">
      <formula>IF(RIGHT(TEXT(AE56,"0.#"),1)=".",FALSE,TRUE)</formula>
    </cfRule>
    <cfRule type="expression" dxfId="802" priority="108">
      <formula>IF(RIGHT(TEXT(AE56,"0.#"),1)=".",TRUE,FALSE)</formula>
    </cfRule>
  </conditionalFormatting>
  <conditionalFormatting sqref="AE57">
    <cfRule type="expression" dxfId="801" priority="105">
      <formula>IF(RIGHT(TEXT(AE57,"0.#"),1)=".",FALSE,TRUE)</formula>
    </cfRule>
    <cfRule type="expression" dxfId="800" priority="106">
      <formula>IF(RIGHT(TEXT(AE57,"0.#"),1)=".",TRUE,FALSE)</formula>
    </cfRule>
  </conditionalFormatting>
  <conditionalFormatting sqref="AM56">
    <cfRule type="expression" dxfId="799" priority="95">
      <formula>IF(RIGHT(TEXT(AM56,"0.#"),1)=".",FALSE,TRUE)</formula>
    </cfRule>
    <cfRule type="expression" dxfId="798" priority="96">
      <formula>IF(RIGHT(TEXT(AM56,"0.#"),1)=".",TRUE,FALSE)</formula>
    </cfRule>
  </conditionalFormatting>
  <conditionalFormatting sqref="AE58">
    <cfRule type="expression" dxfId="797" priority="103">
      <formula>IF(RIGHT(TEXT(AE58,"0.#"),1)=".",FALSE,TRUE)</formula>
    </cfRule>
    <cfRule type="expression" dxfId="796" priority="104">
      <formula>IF(RIGHT(TEXT(AE58,"0.#"),1)=".",TRUE,FALSE)</formula>
    </cfRule>
  </conditionalFormatting>
  <conditionalFormatting sqref="AI58">
    <cfRule type="expression" dxfId="795" priority="101">
      <formula>IF(RIGHT(TEXT(AI58,"0.#"),1)=".",FALSE,TRUE)</formula>
    </cfRule>
    <cfRule type="expression" dxfId="794" priority="102">
      <formula>IF(RIGHT(TEXT(AI58,"0.#"),1)=".",TRUE,FALSE)</formula>
    </cfRule>
  </conditionalFormatting>
  <conditionalFormatting sqref="AI57">
    <cfRule type="expression" dxfId="793" priority="99">
      <formula>IF(RIGHT(TEXT(AI57,"0.#"),1)=".",FALSE,TRUE)</formula>
    </cfRule>
    <cfRule type="expression" dxfId="792" priority="100">
      <formula>IF(RIGHT(TEXT(AI57,"0.#"),1)=".",TRUE,FALSE)</formula>
    </cfRule>
  </conditionalFormatting>
  <conditionalFormatting sqref="AI56">
    <cfRule type="expression" dxfId="791" priority="97">
      <formula>IF(RIGHT(TEXT(AI56,"0.#"),1)=".",FALSE,TRUE)</formula>
    </cfRule>
    <cfRule type="expression" dxfId="790" priority="98">
      <formula>IF(RIGHT(TEXT(AI56,"0.#"),1)=".",TRUE,FALSE)</formula>
    </cfRule>
  </conditionalFormatting>
  <conditionalFormatting sqref="AM57">
    <cfRule type="expression" dxfId="789" priority="93">
      <formula>IF(RIGHT(TEXT(AM57,"0.#"),1)=".",FALSE,TRUE)</formula>
    </cfRule>
    <cfRule type="expression" dxfId="788" priority="94">
      <formula>IF(RIGHT(TEXT(AM57,"0.#"),1)=".",TRUE,FALSE)</formula>
    </cfRule>
  </conditionalFormatting>
  <conditionalFormatting sqref="AM58">
    <cfRule type="expression" dxfId="787" priority="91">
      <formula>IF(RIGHT(TEXT(AM58,"0.#"),1)=".",FALSE,TRUE)</formula>
    </cfRule>
    <cfRule type="expression" dxfId="786" priority="92">
      <formula>IF(RIGHT(TEXT(AM58,"0.#"),1)=".",TRUE,FALSE)</formula>
    </cfRule>
  </conditionalFormatting>
  <conditionalFormatting sqref="AQ56:AQ58">
    <cfRule type="expression" dxfId="785" priority="89">
      <formula>IF(RIGHT(TEXT(AQ56,"0.#"),1)=".",FALSE,TRUE)</formula>
    </cfRule>
    <cfRule type="expression" dxfId="784" priority="90">
      <formula>IF(RIGHT(TEXT(AQ56,"0.#"),1)=".",TRUE,FALSE)</formula>
    </cfRule>
  </conditionalFormatting>
  <conditionalFormatting sqref="AU56:AU58">
    <cfRule type="expression" dxfId="783" priority="87">
      <formula>IF(RIGHT(TEXT(AU56,"0.#"),1)=".",FALSE,TRUE)</formula>
    </cfRule>
    <cfRule type="expression" dxfId="782" priority="88">
      <formula>IF(RIGHT(TEXT(AU56,"0.#"),1)=".",TRUE,FALSE)</formula>
    </cfRule>
  </conditionalFormatting>
  <conditionalFormatting sqref="AE51">
    <cfRule type="expression" dxfId="781" priority="85">
      <formula>IF(RIGHT(TEXT(AE51,"0.#"),1)=".",FALSE,TRUE)</formula>
    </cfRule>
    <cfRule type="expression" dxfId="780" priority="86">
      <formula>IF(RIGHT(TEXT(AE51,"0.#"),1)=".",TRUE,FALSE)</formula>
    </cfRule>
  </conditionalFormatting>
  <conditionalFormatting sqref="AE52">
    <cfRule type="expression" dxfId="779" priority="83">
      <formula>IF(RIGHT(TEXT(AE52,"0.#"),1)=".",FALSE,TRUE)</formula>
    </cfRule>
    <cfRule type="expression" dxfId="778" priority="84">
      <formula>IF(RIGHT(TEXT(AE52,"0.#"),1)=".",TRUE,FALSE)</formula>
    </cfRule>
  </conditionalFormatting>
  <conditionalFormatting sqref="AM51">
    <cfRule type="expression" dxfId="777" priority="73">
      <formula>IF(RIGHT(TEXT(AM51,"0.#"),1)=".",FALSE,TRUE)</formula>
    </cfRule>
    <cfRule type="expression" dxfId="776" priority="74">
      <formula>IF(RIGHT(TEXT(AM51,"0.#"),1)=".",TRUE,FALSE)</formula>
    </cfRule>
  </conditionalFormatting>
  <conditionalFormatting sqref="AE53">
    <cfRule type="expression" dxfId="775" priority="81">
      <formula>IF(RIGHT(TEXT(AE53,"0.#"),1)=".",FALSE,TRUE)</formula>
    </cfRule>
    <cfRule type="expression" dxfId="774" priority="82">
      <formula>IF(RIGHT(TEXT(AE53,"0.#"),1)=".",TRUE,FALSE)</formula>
    </cfRule>
  </conditionalFormatting>
  <conditionalFormatting sqref="AI53">
    <cfRule type="expression" dxfId="773" priority="79">
      <formula>IF(RIGHT(TEXT(AI53,"0.#"),1)=".",FALSE,TRUE)</formula>
    </cfRule>
    <cfRule type="expression" dxfId="772" priority="80">
      <formula>IF(RIGHT(TEXT(AI53,"0.#"),1)=".",TRUE,FALSE)</formula>
    </cfRule>
  </conditionalFormatting>
  <conditionalFormatting sqref="AI52">
    <cfRule type="expression" dxfId="771" priority="77">
      <formula>IF(RIGHT(TEXT(AI52,"0.#"),1)=".",FALSE,TRUE)</formula>
    </cfRule>
    <cfRule type="expression" dxfId="770" priority="78">
      <formula>IF(RIGHT(TEXT(AI52,"0.#"),1)=".",TRUE,FALSE)</formula>
    </cfRule>
  </conditionalFormatting>
  <conditionalFormatting sqref="AI51">
    <cfRule type="expression" dxfId="769" priority="75">
      <formula>IF(RIGHT(TEXT(AI51,"0.#"),1)=".",FALSE,TRUE)</formula>
    </cfRule>
    <cfRule type="expression" dxfId="768" priority="76">
      <formula>IF(RIGHT(TEXT(AI51,"0.#"),1)=".",TRUE,FALSE)</formula>
    </cfRule>
  </conditionalFormatting>
  <conditionalFormatting sqref="AM52">
    <cfRule type="expression" dxfId="767" priority="71">
      <formula>IF(RIGHT(TEXT(AM52,"0.#"),1)=".",FALSE,TRUE)</formula>
    </cfRule>
    <cfRule type="expression" dxfId="766" priority="72">
      <formula>IF(RIGHT(TEXT(AM52,"0.#"),1)=".",TRUE,FALSE)</formula>
    </cfRule>
  </conditionalFormatting>
  <conditionalFormatting sqref="AM53">
    <cfRule type="expression" dxfId="765" priority="69">
      <formula>IF(RIGHT(TEXT(AM53,"0.#"),1)=".",FALSE,TRUE)</formula>
    </cfRule>
    <cfRule type="expression" dxfId="764" priority="70">
      <formula>IF(RIGHT(TEXT(AM53,"0.#"),1)=".",TRUE,FALSE)</formula>
    </cfRule>
  </conditionalFormatting>
  <conditionalFormatting sqref="AQ51:AQ53">
    <cfRule type="expression" dxfId="763" priority="67">
      <formula>IF(RIGHT(TEXT(AQ51,"0.#"),1)=".",FALSE,TRUE)</formula>
    </cfRule>
    <cfRule type="expression" dxfId="762" priority="68">
      <formula>IF(RIGHT(TEXT(AQ51,"0.#"),1)=".",TRUE,FALSE)</formula>
    </cfRule>
  </conditionalFormatting>
  <conditionalFormatting sqref="AU51:AU53">
    <cfRule type="expression" dxfId="761" priority="65">
      <formula>IF(RIGHT(TEXT(AU51,"0.#"),1)=".",FALSE,TRUE)</formula>
    </cfRule>
    <cfRule type="expression" dxfId="760" priority="66">
      <formula>IF(RIGHT(TEXT(AU51,"0.#"),1)=".",TRUE,FALSE)</formula>
    </cfRule>
  </conditionalFormatting>
  <conditionalFormatting sqref="AK15:AQ17">
    <cfRule type="expression" dxfId="759" priority="63">
      <formula>IF(RIGHT(TEXT(AK15,"0.#"),1)=".",FALSE,TRUE)</formula>
    </cfRule>
    <cfRule type="expression" dxfId="758" priority="64">
      <formula>IF(RIGHT(TEXT(AK15,"0.#"),1)=".",TRUE,FALSE)</formula>
    </cfRule>
  </conditionalFormatting>
  <conditionalFormatting sqref="AQ70">
    <cfRule type="expression" dxfId="757" priority="61">
      <formula>IF(RIGHT(TEXT(AQ70,"0.#"),1)=".",FALSE,TRUE)</formula>
    </cfRule>
    <cfRule type="expression" dxfId="756" priority="62">
      <formula>IF(RIGHT(TEXT(AQ70,"0.#"),1)=".",TRUE,FALSE)</formula>
    </cfRule>
  </conditionalFormatting>
  <conditionalFormatting sqref="AU32">
    <cfRule type="expression" dxfId="755" priority="59">
      <formula>IF(RIGHT(TEXT(AU32,"0.#"),1)=".",FALSE,TRUE)</formula>
    </cfRule>
    <cfRule type="expression" dxfId="754" priority="60">
      <formula>IF(RIGHT(TEXT(AU32,"0.#"),1)=".",TRUE,FALSE)</formula>
    </cfRule>
  </conditionalFormatting>
  <conditionalFormatting sqref="AU33">
    <cfRule type="expression" dxfId="753" priority="57">
      <formula>IF(RIGHT(TEXT(AU33,"0.#"),1)=".",FALSE,TRUE)</formula>
    </cfRule>
    <cfRule type="expression" dxfId="752" priority="58">
      <formula>IF(RIGHT(TEXT(AU33,"0.#"),1)=".",TRUE,FALSE)</formula>
    </cfRule>
  </conditionalFormatting>
  <conditionalFormatting sqref="AQ36">
    <cfRule type="expression" dxfId="751" priority="55">
      <formula>IF(RIGHT(TEXT(AQ36,"0.#"),1)=".",FALSE,TRUE)</formula>
    </cfRule>
    <cfRule type="expression" dxfId="750" priority="56">
      <formula>IF(RIGHT(TEXT(AQ36,"0.#"),1)=".",TRUE,FALSE)</formula>
    </cfRule>
  </conditionalFormatting>
  <conditionalFormatting sqref="AL366:AO366">
    <cfRule type="expression" dxfId="749" priority="51">
      <formula>IF(AND(AL366&gt;=0, RIGHT(TEXT(AL366,"0.#"),1)&lt;&gt;"."),TRUE,FALSE)</formula>
    </cfRule>
    <cfRule type="expression" dxfId="748" priority="52">
      <formula>IF(AND(AL366&gt;=0, RIGHT(TEXT(AL366,"0.#"),1)="."),TRUE,FALSE)</formula>
    </cfRule>
    <cfRule type="expression" dxfId="747" priority="53">
      <formula>IF(AND(AL366&lt;0, RIGHT(TEXT(AL366,"0.#"),1)&lt;&gt;"."),TRUE,FALSE)</formula>
    </cfRule>
    <cfRule type="expression" dxfId="746" priority="54">
      <formula>IF(AND(AL366&lt;0, RIGHT(TEXT(AL366,"0.#"),1)="."),TRUE,FALSE)</formula>
    </cfRule>
  </conditionalFormatting>
  <conditionalFormatting sqref="AL367:AO367">
    <cfRule type="expression" dxfId="745" priority="47">
      <formula>IF(AND(AL367&gt;=0, RIGHT(TEXT(AL367,"0.#"),1)&lt;&gt;"."),TRUE,FALSE)</formula>
    </cfRule>
    <cfRule type="expression" dxfId="744" priority="48">
      <formula>IF(AND(AL367&gt;=0, RIGHT(TEXT(AL367,"0.#"),1)="."),TRUE,FALSE)</formula>
    </cfRule>
    <cfRule type="expression" dxfId="743" priority="49">
      <formula>IF(AND(AL367&lt;0, RIGHT(TEXT(AL367,"0.#"),1)&lt;&gt;"."),TRUE,FALSE)</formula>
    </cfRule>
    <cfRule type="expression" dxfId="742" priority="50">
      <formula>IF(AND(AL367&lt;0, RIGHT(TEXT(AL367,"0.#"),1)="."),TRUE,FALSE)</formula>
    </cfRule>
  </conditionalFormatting>
  <conditionalFormatting sqref="AL368:AO368">
    <cfRule type="expression" dxfId="741" priority="43">
      <formula>IF(AND(AL368&gt;=0, RIGHT(TEXT(AL368,"0.#"),1)&lt;&gt;"."),TRUE,FALSE)</formula>
    </cfRule>
    <cfRule type="expression" dxfId="740" priority="44">
      <formula>IF(AND(AL368&gt;=0, RIGHT(TEXT(AL368,"0.#"),1)="."),TRUE,FALSE)</formula>
    </cfRule>
    <cfRule type="expression" dxfId="739" priority="45">
      <formula>IF(AND(AL368&lt;0, RIGHT(TEXT(AL368,"0.#"),1)&lt;&gt;"."),TRUE,FALSE)</formula>
    </cfRule>
    <cfRule type="expression" dxfId="738" priority="46">
      <formula>IF(AND(AL368&lt;0, RIGHT(TEXT(AL368,"0.#"),1)="."),TRUE,FALSE)</formula>
    </cfRule>
  </conditionalFormatting>
  <conditionalFormatting sqref="AL369:AO369">
    <cfRule type="expression" dxfId="737" priority="39">
      <formula>IF(AND(AL369&gt;=0, RIGHT(TEXT(AL369,"0.#"),1)&lt;&gt;"."),TRUE,FALSE)</formula>
    </cfRule>
    <cfRule type="expression" dxfId="736" priority="40">
      <formula>IF(AND(AL369&gt;=0, RIGHT(TEXT(AL369,"0.#"),1)="."),TRUE,FALSE)</formula>
    </cfRule>
    <cfRule type="expression" dxfId="735" priority="41">
      <formula>IF(AND(AL369&lt;0, RIGHT(TEXT(AL369,"0.#"),1)&lt;&gt;"."),TRUE,FALSE)</formula>
    </cfRule>
    <cfRule type="expression" dxfId="734" priority="42">
      <formula>IF(AND(AL369&lt;0, RIGHT(TEXT(AL369,"0.#"),1)="."),TRUE,FALSE)</formula>
    </cfRule>
  </conditionalFormatting>
  <conditionalFormatting sqref="AL370:AO370">
    <cfRule type="expression" dxfId="733" priority="35">
      <formula>IF(AND(AL370&gt;=0, RIGHT(TEXT(AL370,"0.#"),1)&lt;&gt;"."),TRUE,FALSE)</formula>
    </cfRule>
    <cfRule type="expression" dxfId="732" priority="36">
      <formula>IF(AND(AL370&gt;=0, RIGHT(TEXT(AL370,"0.#"),1)="."),TRUE,FALSE)</formula>
    </cfRule>
    <cfRule type="expression" dxfId="731" priority="37">
      <formula>IF(AND(AL370&lt;0, RIGHT(TEXT(AL370,"0.#"),1)&lt;&gt;"."),TRUE,FALSE)</formula>
    </cfRule>
    <cfRule type="expression" dxfId="730" priority="38">
      <formula>IF(AND(AL370&lt;0, RIGHT(TEXT(AL370,"0.#"),1)="."),TRUE,FALSE)</formula>
    </cfRule>
  </conditionalFormatting>
  <conditionalFormatting sqref="AL371:AO371">
    <cfRule type="expression" dxfId="729" priority="31">
      <formula>IF(AND(AL371&gt;=0, RIGHT(TEXT(AL371,"0.#"),1)&lt;&gt;"."),TRUE,FALSE)</formula>
    </cfRule>
    <cfRule type="expression" dxfId="728" priority="32">
      <formula>IF(AND(AL371&gt;=0, RIGHT(TEXT(AL371,"0.#"),1)="."),TRUE,FALSE)</formula>
    </cfRule>
    <cfRule type="expression" dxfId="727" priority="33">
      <formula>IF(AND(AL371&lt;0, RIGHT(TEXT(AL371,"0.#"),1)&lt;&gt;"."),TRUE,FALSE)</formula>
    </cfRule>
    <cfRule type="expression" dxfId="726" priority="34">
      <formula>IF(AND(AL371&lt;0, RIGHT(TEXT(AL371,"0.#"),1)="."),TRUE,FALSE)</formula>
    </cfRule>
  </conditionalFormatting>
  <conditionalFormatting sqref="AL372:AO372">
    <cfRule type="expression" dxfId="725" priority="27">
      <formula>IF(AND(AL372&gt;=0, RIGHT(TEXT(AL372,"0.#"),1)&lt;&gt;"."),TRUE,FALSE)</formula>
    </cfRule>
    <cfRule type="expression" dxfId="724" priority="28">
      <formula>IF(AND(AL372&gt;=0, RIGHT(TEXT(AL372,"0.#"),1)="."),TRUE,FALSE)</formula>
    </cfRule>
    <cfRule type="expression" dxfId="723" priority="29">
      <formula>IF(AND(AL372&lt;0, RIGHT(TEXT(AL372,"0.#"),1)&lt;&gt;"."),TRUE,FALSE)</formula>
    </cfRule>
    <cfRule type="expression" dxfId="722" priority="30">
      <formula>IF(AND(AL372&lt;0, RIGHT(TEXT(AL372,"0.#"),1)="."),TRUE,FALSE)</formula>
    </cfRule>
  </conditionalFormatting>
  <conditionalFormatting sqref="AL373:AO373">
    <cfRule type="expression" dxfId="721" priority="23">
      <formula>IF(AND(AL373&gt;=0, RIGHT(TEXT(AL373,"0.#"),1)&lt;&gt;"."),TRUE,FALSE)</formula>
    </cfRule>
    <cfRule type="expression" dxfId="720" priority="24">
      <formula>IF(AND(AL373&gt;=0, RIGHT(TEXT(AL373,"0.#"),1)="."),TRUE,FALSE)</formula>
    </cfRule>
    <cfRule type="expression" dxfId="719" priority="25">
      <formula>IF(AND(AL373&lt;0, RIGHT(TEXT(AL373,"0.#"),1)&lt;&gt;"."),TRUE,FALSE)</formula>
    </cfRule>
    <cfRule type="expression" dxfId="718" priority="26">
      <formula>IF(AND(AL373&lt;0, RIGHT(TEXT(AL373,"0.#"),1)="."),TRUE,FALSE)</formula>
    </cfRule>
  </conditionalFormatting>
  <conditionalFormatting sqref="AL374:AO374">
    <cfRule type="expression" dxfId="717" priority="19">
      <formula>IF(AND(AL374&gt;=0, RIGHT(TEXT(AL374,"0.#"),1)&lt;&gt;"."),TRUE,FALSE)</formula>
    </cfRule>
    <cfRule type="expression" dxfId="716" priority="20">
      <formula>IF(AND(AL374&gt;=0, RIGHT(TEXT(AL374,"0.#"),1)="."),TRUE,FALSE)</formula>
    </cfRule>
    <cfRule type="expression" dxfId="715" priority="21">
      <formula>IF(AND(AL374&lt;0, RIGHT(TEXT(AL374,"0.#"),1)&lt;&gt;"."),TRUE,FALSE)</formula>
    </cfRule>
    <cfRule type="expression" dxfId="714" priority="22">
      <formula>IF(AND(AL374&lt;0, RIGHT(TEXT(AL374,"0.#"),1)="."),TRUE,FALSE)</formula>
    </cfRule>
  </conditionalFormatting>
  <conditionalFormatting sqref="AL375:AO375">
    <cfRule type="expression" dxfId="713" priority="15">
      <formula>IF(AND(AL375&gt;=0, RIGHT(TEXT(AL375,"0.#"),1)&lt;&gt;"."),TRUE,FALSE)</formula>
    </cfRule>
    <cfRule type="expression" dxfId="712" priority="16">
      <formula>IF(AND(AL375&gt;=0, RIGHT(TEXT(AL375,"0.#"),1)="."),TRUE,FALSE)</formula>
    </cfRule>
    <cfRule type="expression" dxfId="711" priority="17">
      <formula>IF(AND(AL375&lt;0, RIGHT(TEXT(AL375,"0.#"),1)&lt;&gt;"."),TRUE,FALSE)</formula>
    </cfRule>
    <cfRule type="expression" dxfId="710" priority="18">
      <formula>IF(AND(AL375&lt;0, RIGHT(TEXT(AL375,"0.#"),1)="."),TRUE,FALSE)</formula>
    </cfRule>
  </conditionalFormatting>
  <conditionalFormatting sqref="Y631">
    <cfRule type="expression" dxfId="709" priority="9">
      <formula>IF(RIGHT(TEXT(Y631,"0.#"),1)=".",FALSE,TRUE)</formula>
    </cfRule>
    <cfRule type="expression" dxfId="708" priority="10">
      <formula>IF(RIGHT(TEXT(Y631,"0.#"),1)=".",TRUE,FALSE)</formula>
    </cfRule>
  </conditionalFormatting>
  <conditionalFormatting sqref="AL631:AO631">
    <cfRule type="expression" dxfId="707" priority="5">
      <formula>IF(AND(AL631&gt;=0, RIGHT(TEXT(AL631,"0.#"),1)&lt;&gt;"."),TRUE,FALSE)</formula>
    </cfRule>
    <cfRule type="expression" dxfId="706" priority="6">
      <formula>IF(AND(AL631&gt;=0, RIGHT(TEXT(AL631,"0.#"),1)="."),TRUE,FALSE)</formula>
    </cfRule>
    <cfRule type="expression" dxfId="705" priority="7">
      <formula>IF(AND(AL631&lt;0, RIGHT(TEXT(AL631,"0.#"),1)&lt;&gt;"."),TRUE,FALSE)</formula>
    </cfRule>
    <cfRule type="expression" dxfId="704" priority="8">
      <formula>IF(AND(AL631&lt;0, RIGHT(TEXT(AL631,"0.#"),1)="."),TRUE,FALSE)</formula>
    </cfRule>
  </conditionalFormatting>
  <conditionalFormatting sqref="AL498:AO498">
    <cfRule type="expression" dxfId="703" priority="1">
      <formula>IF(AND(AL498&gt;=0, RIGHT(TEXT(AL498,"0.#"),1)&lt;&gt;"."),TRUE,FALSE)</formula>
    </cfRule>
    <cfRule type="expression" dxfId="702" priority="2">
      <formula>IF(AND(AL498&gt;=0, RIGHT(TEXT(AL498,"0.#"),1)="."),TRUE,FALSE)</formula>
    </cfRule>
    <cfRule type="expression" dxfId="701" priority="3">
      <formula>IF(AND(AL498&lt;0, RIGHT(TEXT(AL498,"0.#"),1)&lt;&gt;"."),TRUE,FALSE)</formula>
    </cfRule>
    <cfRule type="expression" dxfId="700" priority="4">
      <formula>IF(AND(AL498&lt;0, RIGHT(TEXT(AL498,"0.#"),1)="."),TRUE,FALSE)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3" max="16383" man="1"/>
    <brk id="228" max="16383" man="1"/>
    <brk id="268" max="16383" man="1"/>
    <brk id="346" max="49" man="1"/>
    <brk id="5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229</v>
      </c>
      <c r="AI1" s="51" t="s">
        <v>232</v>
      </c>
      <c r="AK1" s="51" t="s">
        <v>237</v>
      </c>
      <c r="AM1" s="77"/>
      <c r="AN1" s="77"/>
      <c r="AP1" s="28" t="s">
        <v>316</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c r="M2" s="13" t="str">
        <f>IF(L2="","",K2)</f>
        <v/>
      </c>
      <c r="N2" s="13" t="str">
        <f>IF(M2="","",IF(N1&lt;&gt;"",CONCATENATE(N1,"、",M2),M2))</f>
        <v/>
      </c>
      <c r="O2" s="13"/>
      <c r="P2" s="12" t="s">
        <v>70</v>
      </c>
      <c r="Q2" s="17" t="s">
        <v>715</v>
      </c>
      <c r="R2" s="13" t="str">
        <f>IF(Q2="","",P2)</f>
        <v>直接実施</v>
      </c>
      <c r="S2" s="13" t="str">
        <f>IF(R2="","",IF(S1&lt;&gt;"",CONCATENATE(S1,"、",R2),R2))</f>
        <v>直接実施</v>
      </c>
      <c r="T2" s="13"/>
      <c r="U2" s="93">
        <v>21</v>
      </c>
      <c r="W2" s="32" t="s">
        <v>169</v>
      </c>
      <c r="Y2" s="32" t="s">
        <v>64</v>
      </c>
      <c r="Z2" s="32" t="s">
        <v>64</v>
      </c>
      <c r="AA2" s="86" t="s">
        <v>364</v>
      </c>
      <c r="AB2" s="86" t="s">
        <v>590</v>
      </c>
      <c r="AC2" s="87" t="s">
        <v>130</v>
      </c>
      <c r="AD2" s="28"/>
      <c r="AE2" s="43" t="s">
        <v>165</v>
      </c>
      <c r="AF2" s="30"/>
      <c r="AG2" s="53" t="s">
        <v>329</v>
      </c>
      <c r="AI2" s="51" t="s">
        <v>361</v>
      </c>
      <c r="AK2" s="51" t="s">
        <v>238</v>
      </c>
      <c r="AM2" s="77"/>
      <c r="AN2" s="77"/>
      <c r="AP2" s="53" t="s">
        <v>329</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715</v>
      </c>
      <c r="R3" s="13" t="str">
        <f t="shared" ref="R3:R8" si="3">IF(Q3="","",P3)</f>
        <v>委託・請負</v>
      </c>
      <c r="S3" s="13" t="str">
        <f t="shared" ref="S3:S8" si="4">IF(R3="",S2,IF(S2&lt;&gt;"",CONCATENATE(S2,"、",R3),R3))</f>
        <v>直接実施、委託・請負</v>
      </c>
      <c r="T3" s="13"/>
      <c r="U3" s="32" t="s">
        <v>621</v>
      </c>
      <c r="W3" s="32" t="s">
        <v>141</v>
      </c>
      <c r="Y3" s="32" t="s">
        <v>65</v>
      </c>
      <c r="Z3" s="32" t="s">
        <v>497</v>
      </c>
      <c r="AA3" s="86" t="s">
        <v>463</v>
      </c>
      <c r="AB3" s="86" t="s">
        <v>591</v>
      </c>
      <c r="AC3" s="87" t="s">
        <v>131</v>
      </c>
      <c r="AD3" s="28"/>
      <c r="AE3" s="43" t="s">
        <v>166</v>
      </c>
      <c r="AF3" s="30"/>
      <c r="AG3" s="53" t="s">
        <v>330</v>
      </c>
      <c r="AI3" s="51" t="s">
        <v>231</v>
      </c>
      <c r="AK3" s="51" t="str">
        <f>CHAR(CODE(AK2)+1)</f>
        <v>B</v>
      </c>
      <c r="AM3" s="77"/>
      <c r="AN3" s="77"/>
      <c r="AP3" s="53" t="s">
        <v>330</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682</v>
      </c>
      <c r="W4" s="32" t="s">
        <v>142</v>
      </c>
      <c r="Y4" s="32" t="s">
        <v>370</v>
      </c>
      <c r="Z4" s="32" t="s">
        <v>498</v>
      </c>
      <c r="AA4" s="86" t="s">
        <v>464</v>
      </c>
      <c r="AB4" s="86" t="s">
        <v>592</v>
      </c>
      <c r="AC4" s="86" t="s">
        <v>132</v>
      </c>
      <c r="AD4" s="28"/>
      <c r="AE4" s="43" t="s">
        <v>167</v>
      </c>
      <c r="AF4" s="30"/>
      <c r="AG4" s="53" t="s">
        <v>331</v>
      </c>
      <c r="AI4" s="51" t="s">
        <v>233</v>
      </c>
      <c r="AK4" s="51" t="str">
        <f t="shared" ref="AK4:AK49" si="7">CHAR(CODE(AK3)+1)</f>
        <v>C</v>
      </c>
      <c r="AM4" s="77"/>
      <c r="AN4" s="77"/>
      <c r="AP4" s="53" t="s">
        <v>331</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645</v>
      </c>
      <c r="Y5" s="32" t="s">
        <v>371</v>
      </c>
      <c r="Z5" s="32" t="s">
        <v>499</v>
      </c>
      <c r="AA5" s="86" t="s">
        <v>465</v>
      </c>
      <c r="AB5" s="86" t="s">
        <v>593</v>
      </c>
      <c r="AC5" s="86" t="s">
        <v>168</v>
      </c>
      <c r="AD5" s="31"/>
      <c r="AE5" s="43" t="s">
        <v>342</v>
      </c>
      <c r="AF5" s="30"/>
      <c r="AG5" s="53" t="s">
        <v>332</v>
      </c>
      <c r="AI5" s="51" t="s">
        <v>368</v>
      </c>
      <c r="AK5" s="51" t="str">
        <f t="shared" si="7"/>
        <v>D</v>
      </c>
      <c r="AP5" s="53" t="s">
        <v>332</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344</v>
      </c>
      <c r="W6" s="32" t="s">
        <v>647</v>
      </c>
      <c r="Y6" s="32" t="s">
        <v>372</v>
      </c>
      <c r="Z6" s="32" t="s">
        <v>500</v>
      </c>
      <c r="AA6" s="86" t="s">
        <v>466</v>
      </c>
      <c r="AB6" s="86" t="s">
        <v>594</v>
      </c>
      <c r="AC6" s="86" t="s">
        <v>133</v>
      </c>
      <c r="AD6" s="31"/>
      <c r="AE6" s="43" t="s">
        <v>339</v>
      </c>
      <c r="AF6" s="30"/>
      <c r="AG6" s="53" t="s">
        <v>333</v>
      </c>
      <c r="AI6" s="51" t="s">
        <v>369</v>
      </c>
      <c r="AK6" s="51" t="str">
        <f>CHAR(CODE(AK5)+1)</f>
        <v>E</v>
      </c>
      <c r="AP6" s="53" t="s">
        <v>333</v>
      </c>
    </row>
    <row r="7" spans="1:42" ht="13.5" customHeight="1" x14ac:dyDescent="0.15">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373</v>
      </c>
      <c r="Z7" s="32" t="s">
        <v>501</v>
      </c>
      <c r="AA7" s="86" t="s">
        <v>467</v>
      </c>
      <c r="AB7" s="86" t="s">
        <v>595</v>
      </c>
      <c r="AC7" s="31"/>
      <c r="AD7" s="31"/>
      <c r="AE7" s="32" t="s">
        <v>133</v>
      </c>
      <c r="AF7" s="30"/>
      <c r="AG7" s="53" t="s">
        <v>334</v>
      </c>
      <c r="AH7" s="80"/>
      <c r="AI7" s="53" t="s">
        <v>357</v>
      </c>
      <c r="AK7" s="51" t="str">
        <f>CHAR(CODE(AK6)+1)</f>
        <v>F</v>
      </c>
      <c r="AP7" s="53" t="s">
        <v>334</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366</v>
      </c>
      <c r="W8" s="32" t="s">
        <v>144</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直接実施、委託・請負</v>
      </c>
      <c r="Q10" s="19"/>
      <c r="T10" s="13"/>
      <c r="W10" s="32" t="s">
        <v>146</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715</v>
      </c>
      <c r="M11" s="13" t="str">
        <f t="shared" si="2"/>
        <v>その他の事項経費</v>
      </c>
      <c r="N11" s="13" t="str">
        <f t="shared" si="6"/>
        <v>その他の事項経費</v>
      </c>
      <c r="O11" s="13"/>
      <c r="P11" s="13"/>
      <c r="Q11" s="19"/>
      <c r="T11" s="13"/>
      <c r="W11" s="32" t="s">
        <v>679</v>
      </c>
      <c r="Y11" s="32" t="s">
        <v>377</v>
      </c>
      <c r="Z11" s="32" t="s">
        <v>505</v>
      </c>
      <c r="AA11" s="86" t="s">
        <v>471</v>
      </c>
      <c r="AB11" s="86" t="s">
        <v>599</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t="s">
        <v>715</v>
      </c>
      <c r="H14" s="13" t="str">
        <f t="shared" si="1"/>
        <v>労働保険特別会計雇用勘定</v>
      </c>
      <c r="I14" s="13" t="str">
        <f t="shared" si="5"/>
        <v>一般会計、労働保険特別会計雇用勘定</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一般会計、労働保険特別会計雇用勘定</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一般会計、労働保険特別会計雇用勘定</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一般会計、労働保険特別会計雇用勘定</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一般会計、労働保険特別会計雇用勘定</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15">
      <c r="A19" s="14" t="s">
        <v>287</v>
      </c>
      <c r="B19" s="15"/>
      <c r="C19" s="13" t="str">
        <f t="shared" si="9"/>
        <v/>
      </c>
      <c r="D19" s="13" t="str">
        <f t="shared" si="8"/>
        <v/>
      </c>
      <c r="F19" s="18" t="s">
        <v>121</v>
      </c>
      <c r="G19" s="17"/>
      <c r="H19" s="13" t="str">
        <f t="shared" si="1"/>
        <v/>
      </c>
      <c r="I19" s="13" t="str">
        <f t="shared" si="5"/>
        <v>一般会計、労働保険特別会計雇用勘定</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15">
      <c r="A20" s="14" t="s">
        <v>288</v>
      </c>
      <c r="B20" s="15"/>
      <c r="C20" s="13" t="str">
        <f t="shared" si="9"/>
        <v/>
      </c>
      <c r="D20" s="13" t="str">
        <f t="shared" si="8"/>
        <v/>
      </c>
      <c r="F20" s="18" t="s">
        <v>286</v>
      </c>
      <c r="G20" s="17"/>
      <c r="H20" s="13" t="str">
        <f t="shared" si="1"/>
        <v/>
      </c>
      <c r="I20" s="13" t="str">
        <f t="shared" si="5"/>
        <v>一般会計、労働保険特別会計雇用勘定</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15">
      <c r="A21" s="14" t="s">
        <v>289</v>
      </c>
      <c r="B21" s="15"/>
      <c r="C21" s="13" t="str">
        <f t="shared" si="9"/>
        <v/>
      </c>
      <c r="D21" s="13" t="str">
        <f t="shared" si="8"/>
        <v/>
      </c>
      <c r="F21" s="18" t="s">
        <v>122</v>
      </c>
      <c r="G21" s="17"/>
      <c r="H21" s="13" t="str">
        <f t="shared" si="1"/>
        <v/>
      </c>
      <c r="I21" s="13" t="str">
        <f t="shared" si="5"/>
        <v>一般会計、労働保険特別会計雇用勘定</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15">
      <c r="A22" s="14" t="s">
        <v>290</v>
      </c>
      <c r="B22" s="15"/>
      <c r="C22" s="13" t="str">
        <f t="shared" si="9"/>
        <v/>
      </c>
      <c r="D22" s="13" t="str">
        <f>IF(C22="",D21,IF(D21&lt;&gt;"",CONCATENATE(D21,"、",C22),C22))</f>
        <v/>
      </c>
      <c r="F22" s="18" t="s">
        <v>123</v>
      </c>
      <c r="G22" s="17"/>
      <c r="H22" s="13" t="str">
        <f t="shared" si="1"/>
        <v/>
      </c>
      <c r="I22" s="13" t="str">
        <f t="shared" si="5"/>
        <v>一般会計、労働保険特別会計雇用勘定</v>
      </c>
      <c r="K22" s="13"/>
      <c r="L22" s="13"/>
      <c r="O22" s="13"/>
      <c r="P22" s="13"/>
      <c r="Q22" s="19"/>
      <c r="T22" s="13"/>
      <c r="U22" s="32" t="s">
        <v>681</v>
      </c>
      <c r="W22" s="32" t="s">
        <v>157</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124</v>
      </c>
      <c r="G23" s="17"/>
      <c r="H23" s="13" t="str">
        <f t="shared" si="1"/>
        <v/>
      </c>
      <c r="I23" s="13" t="str">
        <f t="shared" si="5"/>
        <v>一般会計、労働保険特別会計雇用勘定</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一般会計、労働保険特別会計雇用勘定</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一般会計、労働保険特別会計雇用勘定</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一般会計、労働保険特別会計雇用勘定</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一般会計、労働保険特別会計雇用勘定</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128</v>
      </c>
      <c r="G28" s="17"/>
      <c r="H28" s="13" t="str">
        <f t="shared" si="1"/>
        <v/>
      </c>
      <c r="I28" s="13" t="str">
        <f t="shared" si="5"/>
        <v>一般会計、労働保険特別会計雇用勘定</v>
      </c>
      <c r="K28" s="13"/>
      <c r="L28" s="13"/>
      <c r="O28" s="13"/>
      <c r="P28" s="13"/>
      <c r="Q28" s="19"/>
      <c r="T28" s="13"/>
      <c r="U28" s="32" t="s">
        <v>635</v>
      </c>
      <c r="Y28" s="32" t="s">
        <v>394</v>
      </c>
      <c r="Z28" s="32" t="s">
        <v>522</v>
      </c>
      <c r="AA28" s="86" t="s">
        <v>488</v>
      </c>
      <c r="AB28" s="86" t="s">
        <v>616</v>
      </c>
      <c r="AC28" s="31"/>
      <c r="AD28" s="31"/>
      <c r="AE28" s="31"/>
      <c r="AF28" s="30"/>
      <c r="AK28" s="51" t="s">
        <v>239</v>
      </c>
    </row>
    <row r="29" spans="1:37" ht="13.5" customHeight="1" x14ac:dyDescent="0.15">
      <c r="A29" s="13"/>
      <c r="B29" s="13"/>
      <c r="F29" s="18" t="s">
        <v>278</v>
      </c>
      <c r="G29" s="17"/>
      <c r="H29" s="13" t="str">
        <f t="shared" si="1"/>
        <v/>
      </c>
      <c r="I29" s="13" t="str">
        <f t="shared" si="5"/>
        <v>一般会計、労働保険特別会計雇用勘定</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一般会計、労働保険特別会計雇用勘定</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一般会計、労働保険特別会計雇用勘定</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一般会計、労働保険特別会計雇用勘定</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一般会計、労働保険特別会計雇用勘定</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一般会計、労働保険特別会計雇用勘定</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一般会計、労働保険特別会計雇用勘定</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285</v>
      </c>
      <c r="G36" s="17"/>
      <c r="H36" s="13" t="str">
        <f t="shared" si="1"/>
        <v/>
      </c>
      <c r="I36" s="13" t="str">
        <f t="shared" si="5"/>
        <v>一般会計、労働保険特別会計雇用勘定</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一般会計、労働保険特別会計雇用勘定</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161</v>
      </c>
      <c r="Y45" s="32" t="s">
        <v>411</v>
      </c>
      <c r="Z45" s="32" t="s">
        <v>539</v>
      </c>
      <c r="AF45" s="30"/>
      <c r="AK45" s="51" t="str">
        <f t="shared" si="7"/>
        <v>r</v>
      </c>
    </row>
    <row r="46" spans="1:37" x14ac:dyDescent="0.15">
      <c r="A46" s="13"/>
      <c r="B46" s="13"/>
      <c r="F46" s="13"/>
      <c r="G46" s="19"/>
      <c r="K46" s="13"/>
      <c r="L46" s="13"/>
      <c r="O46" s="13"/>
      <c r="P46" s="13"/>
      <c r="Q46" s="19"/>
      <c r="T46" s="13"/>
      <c r="U46" s="93" t="s">
        <v>680</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67</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684</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310</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60"/>
      <c r="Z2" s="852"/>
      <c r="AA2" s="853"/>
      <c r="AB2" s="964" t="s">
        <v>11</v>
      </c>
      <c r="AC2" s="965"/>
      <c r="AD2" s="966"/>
      <c r="AE2" s="968" t="s">
        <v>365</v>
      </c>
      <c r="AF2" s="968"/>
      <c r="AG2" s="968"/>
      <c r="AH2" s="905"/>
      <c r="AI2" s="968" t="s">
        <v>461</v>
      </c>
      <c r="AJ2" s="968"/>
      <c r="AK2" s="968"/>
      <c r="AL2" s="905"/>
      <c r="AM2" s="968" t="s">
        <v>462</v>
      </c>
      <c r="AN2" s="968"/>
      <c r="AO2" s="968"/>
      <c r="AP2" s="905"/>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961"/>
      <c r="Z3" s="962"/>
      <c r="AA3" s="963"/>
      <c r="AB3" s="967"/>
      <c r="AC3" s="418"/>
      <c r="AD3" s="419"/>
      <c r="AE3" s="506"/>
      <c r="AF3" s="506"/>
      <c r="AG3" s="506"/>
      <c r="AH3" s="417"/>
      <c r="AI3" s="506"/>
      <c r="AJ3" s="506"/>
      <c r="AK3" s="506"/>
      <c r="AL3" s="417"/>
      <c r="AM3" s="506"/>
      <c r="AN3" s="506"/>
      <c r="AO3" s="506"/>
      <c r="AP3" s="417"/>
      <c r="AQ3" s="512"/>
      <c r="AR3" s="449"/>
      <c r="AS3" s="447" t="s">
        <v>224</v>
      </c>
      <c r="AT3" s="448"/>
      <c r="AU3" s="449"/>
      <c r="AV3" s="449"/>
      <c r="AW3" s="339" t="s">
        <v>170</v>
      </c>
      <c r="AX3" s="344"/>
      <c r="AY3" s="34">
        <f t="shared" ref="AY3:AY8" si="0">$AY$2</f>
        <v>0</v>
      </c>
    </row>
    <row r="4" spans="1:51" ht="22.5" customHeight="1" x14ac:dyDescent="0.15">
      <c r="A4" s="489"/>
      <c r="B4" s="487"/>
      <c r="C4" s="487"/>
      <c r="D4" s="487"/>
      <c r="E4" s="487"/>
      <c r="F4" s="488"/>
      <c r="G4" s="389"/>
      <c r="H4" s="942"/>
      <c r="I4" s="942"/>
      <c r="J4" s="942"/>
      <c r="K4" s="942"/>
      <c r="L4" s="942"/>
      <c r="M4" s="942"/>
      <c r="N4" s="942"/>
      <c r="O4" s="943"/>
      <c r="P4" s="154"/>
      <c r="Q4" s="377"/>
      <c r="R4" s="377"/>
      <c r="S4" s="377"/>
      <c r="T4" s="377"/>
      <c r="U4" s="377"/>
      <c r="V4" s="377"/>
      <c r="W4" s="377"/>
      <c r="X4" s="378"/>
      <c r="Y4" s="956" t="s">
        <v>12</v>
      </c>
      <c r="Z4" s="957"/>
      <c r="AA4" s="95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44"/>
      <c r="H5" s="945"/>
      <c r="I5" s="945"/>
      <c r="J5" s="945"/>
      <c r="K5" s="945"/>
      <c r="L5" s="945"/>
      <c r="M5" s="945"/>
      <c r="N5" s="945"/>
      <c r="O5" s="946"/>
      <c r="P5" s="950"/>
      <c r="Q5" s="950"/>
      <c r="R5" s="950"/>
      <c r="S5" s="950"/>
      <c r="T5" s="950"/>
      <c r="U5" s="950"/>
      <c r="V5" s="950"/>
      <c r="W5" s="950"/>
      <c r="X5" s="951"/>
      <c r="Y5" s="237" t="s">
        <v>51</v>
      </c>
      <c r="Z5" s="953"/>
      <c r="AA5" s="954"/>
      <c r="AB5" s="463"/>
      <c r="AC5" s="959"/>
      <c r="AD5" s="95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47"/>
      <c r="H6" s="948"/>
      <c r="I6" s="948"/>
      <c r="J6" s="948"/>
      <c r="K6" s="948"/>
      <c r="L6" s="948"/>
      <c r="M6" s="948"/>
      <c r="N6" s="948"/>
      <c r="O6" s="949"/>
      <c r="P6" s="380"/>
      <c r="Q6" s="380"/>
      <c r="R6" s="380"/>
      <c r="S6" s="380"/>
      <c r="T6" s="380"/>
      <c r="U6" s="380"/>
      <c r="V6" s="380"/>
      <c r="W6" s="380"/>
      <c r="X6" s="381"/>
      <c r="Y6" s="952" t="s">
        <v>13</v>
      </c>
      <c r="Z6" s="953"/>
      <c r="AA6" s="954"/>
      <c r="AB6" s="914" t="s">
        <v>171</v>
      </c>
      <c r="AC6" s="955"/>
      <c r="AD6" s="95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0" t="s">
        <v>337</v>
      </c>
      <c r="B7" s="931"/>
      <c r="C7" s="931"/>
      <c r="D7" s="931"/>
      <c r="E7" s="931"/>
      <c r="F7" s="932"/>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3"/>
      <c r="B8" s="934"/>
      <c r="C8" s="934"/>
      <c r="D8" s="934"/>
      <c r="E8" s="934"/>
      <c r="F8" s="935"/>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310</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60"/>
      <c r="Z9" s="852"/>
      <c r="AA9" s="853"/>
      <c r="AB9" s="964" t="s">
        <v>11</v>
      </c>
      <c r="AC9" s="965"/>
      <c r="AD9" s="966"/>
      <c r="AE9" s="968" t="s">
        <v>365</v>
      </c>
      <c r="AF9" s="968"/>
      <c r="AG9" s="968"/>
      <c r="AH9" s="905"/>
      <c r="AI9" s="968" t="s">
        <v>461</v>
      </c>
      <c r="AJ9" s="968"/>
      <c r="AK9" s="968"/>
      <c r="AL9" s="905"/>
      <c r="AM9" s="968" t="s">
        <v>462</v>
      </c>
      <c r="AN9" s="968"/>
      <c r="AO9" s="968"/>
      <c r="AP9" s="905"/>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61"/>
      <c r="Z10" s="962"/>
      <c r="AA10" s="963"/>
      <c r="AB10" s="967"/>
      <c r="AC10" s="418"/>
      <c r="AD10" s="419"/>
      <c r="AE10" s="506"/>
      <c r="AF10" s="506"/>
      <c r="AG10" s="506"/>
      <c r="AH10" s="417"/>
      <c r="AI10" s="506"/>
      <c r="AJ10" s="506"/>
      <c r="AK10" s="506"/>
      <c r="AL10" s="417"/>
      <c r="AM10" s="506"/>
      <c r="AN10" s="506"/>
      <c r="AO10" s="506"/>
      <c r="AP10" s="417"/>
      <c r="AQ10" s="512"/>
      <c r="AR10" s="449"/>
      <c r="AS10" s="447" t="s">
        <v>224</v>
      </c>
      <c r="AT10" s="448"/>
      <c r="AU10" s="449"/>
      <c r="AV10" s="449"/>
      <c r="AW10" s="339" t="s">
        <v>170</v>
      </c>
      <c r="AX10" s="344"/>
      <c r="AY10" s="34">
        <f t="shared" ref="AY10:AY15" si="1">$AY$9</f>
        <v>0</v>
      </c>
    </row>
    <row r="11" spans="1:51" ht="22.5" customHeight="1" x14ac:dyDescent="0.15">
      <c r="A11" s="489"/>
      <c r="B11" s="487"/>
      <c r="C11" s="487"/>
      <c r="D11" s="487"/>
      <c r="E11" s="487"/>
      <c r="F11" s="488"/>
      <c r="G11" s="389"/>
      <c r="H11" s="942"/>
      <c r="I11" s="942"/>
      <c r="J11" s="942"/>
      <c r="K11" s="942"/>
      <c r="L11" s="942"/>
      <c r="M11" s="942"/>
      <c r="N11" s="942"/>
      <c r="O11" s="943"/>
      <c r="P11" s="154"/>
      <c r="Q11" s="377"/>
      <c r="R11" s="377"/>
      <c r="S11" s="377"/>
      <c r="T11" s="377"/>
      <c r="U11" s="377"/>
      <c r="V11" s="377"/>
      <c r="W11" s="377"/>
      <c r="X11" s="378"/>
      <c r="Y11" s="956" t="s">
        <v>12</v>
      </c>
      <c r="Z11" s="957"/>
      <c r="AA11" s="95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44"/>
      <c r="H12" s="945"/>
      <c r="I12" s="945"/>
      <c r="J12" s="945"/>
      <c r="K12" s="945"/>
      <c r="L12" s="945"/>
      <c r="M12" s="945"/>
      <c r="N12" s="945"/>
      <c r="O12" s="946"/>
      <c r="P12" s="950"/>
      <c r="Q12" s="950"/>
      <c r="R12" s="950"/>
      <c r="S12" s="950"/>
      <c r="T12" s="950"/>
      <c r="U12" s="950"/>
      <c r="V12" s="950"/>
      <c r="W12" s="950"/>
      <c r="X12" s="951"/>
      <c r="Y12" s="237" t="s">
        <v>51</v>
      </c>
      <c r="Z12" s="953"/>
      <c r="AA12" s="954"/>
      <c r="AB12" s="463"/>
      <c r="AC12" s="959"/>
      <c r="AD12" s="95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9"/>
      <c r="B13" s="940"/>
      <c r="C13" s="940"/>
      <c r="D13" s="940"/>
      <c r="E13" s="940"/>
      <c r="F13" s="941"/>
      <c r="G13" s="947"/>
      <c r="H13" s="948"/>
      <c r="I13" s="948"/>
      <c r="J13" s="948"/>
      <c r="K13" s="948"/>
      <c r="L13" s="948"/>
      <c r="M13" s="948"/>
      <c r="N13" s="948"/>
      <c r="O13" s="949"/>
      <c r="P13" s="380"/>
      <c r="Q13" s="380"/>
      <c r="R13" s="380"/>
      <c r="S13" s="380"/>
      <c r="T13" s="380"/>
      <c r="U13" s="380"/>
      <c r="V13" s="380"/>
      <c r="W13" s="380"/>
      <c r="X13" s="381"/>
      <c r="Y13" s="952" t="s">
        <v>13</v>
      </c>
      <c r="Z13" s="953"/>
      <c r="AA13" s="954"/>
      <c r="AB13" s="914" t="s">
        <v>171</v>
      </c>
      <c r="AC13" s="955"/>
      <c r="AD13" s="95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0" t="s">
        <v>337</v>
      </c>
      <c r="B14" s="931"/>
      <c r="C14" s="931"/>
      <c r="D14" s="931"/>
      <c r="E14" s="931"/>
      <c r="F14" s="932"/>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3"/>
      <c r="B15" s="934"/>
      <c r="C15" s="934"/>
      <c r="D15" s="934"/>
      <c r="E15" s="934"/>
      <c r="F15" s="935"/>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310</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60"/>
      <c r="Z16" s="852"/>
      <c r="AA16" s="853"/>
      <c r="AB16" s="964" t="s">
        <v>11</v>
      </c>
      <c r="AC16" s="965"/>
      <c r="AD16" s="966"/>
      <c r="AE16" s="968" t="s">
        <v>365</v>
      </c>
      <c r="AF16" s="968"/>
      <c r="AG16" s="968"/>
      <c r="AH16" s="905"/>
      <c r="AI16" s="968" t="s">
        <v>461</v>
      </c>
      <c r="AJ16" s="968"/>
      <c r="AK16" s="968"/>
      <c r="AL16" s="905"/>
      <c r="AM16" s="968" t="s">
        <v>462</v>
      </c>
      <c r="AN16" s="968"/>
      <c r="AO16" s="968"/>
      <c r="AP16" s="905"/>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61"/>
      <c r="Z17" s="962"/>
      <c r="AA17" s="963"/>
      <c r="AB17" s="967"/>
      <c r="AC17" s="418"/>
      <c r="AD17" s="419"/>
      <c r="AE17" s="506"/>
      <c r="AF17" s="506"/>
      <c r="AG17" s="506"/>
      <c r="AH17" s="417"/>
      <c r="AI17" s="506"/>
      <c r="AJ17" s="506"/>
      <c r="AK17" s="506"/>
      <c r="AL17" s="417"/>
      <c r="AM17" s="506"/>
      <c r="AN17" s="506"/>
      <c r="AO17" s="506"/>
      <c r="AP17" s="417"/>
      <c r="AQ17" s="512"/>
      <c r="AR17" s="449"/>
      <c r="AS17" s="447" t="s">
        <v>224</v>
      </c>
      <c r="AT17" s="448"/>
      <c r="AU17" s="449"/>
      <c r="AV17" s="449"/>
      <c r="AW17" s="339" t="s">
        <v>170</v>
      </c>
      <c r="AX17" s="344"/>
      <c r="AY17" s="34">
        <f t="shared" ref="AY17:AY22" si="2">$AY$16</f>
        <v>0</v>
      </c>
    </row>
    <row r="18" spans="1:51" ht="22.5" customHeight="1" x14ac:dyDescent="0.15">
      <c r="A18" s="489"/>
      <c r="B18" s="487"/>
      <c r="C18" s="487"/>
      <c r="D18" s="487"/>
      <c r="E18" s="487"/>
      <c r="F18" s="488"/>
      <c r="G18" s="389"/>
      <c r="H18" s="942"/>
      <c r="I18" s="942"/>
      <c r="J18" s="942"/>
      <c r="K18" s="942"/>
      <c r="L18" s="942"/>
      <c r="M18" s="942"/>
      <c r="N18" s="942"/>
      <c r="O18" s="943"/>
      <c r="P18" s="154"/>
      <c r="Q18" s="377"/>
      <c r="R18" s="377"/>
      <c r="S18" s="377"/>
      <c r="T18" s="377"/>
      <c r="U18" s="377"/>
      <c r="V18" s="377"/>
      <c r="W18" s="377"/>
      <c r="X18" s="378"/>
      <c r="Y18" s="956" t="s">
        <v>12</v>
      </c>
      <c r="Z18" s="957"/>
      <c r="AA18" s="95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44"/>
      <c r="H19" s="945"/>
      <c r="I19" s="945"/>
      <c r="J19" s="945"/>
      <c r="K19" s="945"/>
      <c r="L19" s="945"/>
      <c r="M19" s="945"/>
      <c r="N19" s="945"/>
      <c r="O19" s="946"/>
      <c r="P19" s="950"/>
      <c r="Q19" s="950"/>
      <c r="R19" s="950"/>
      <c r="S19" s="950"/>
      <c r="T19" s="950"/>
      <c r="U19" s="950"/>
      <c r="V19" s="950"/>
      <c r="W19" s="950"/>
      <c r="X19" s="951"/>
      <c r="Y19" s="237" t="s">
        <v>51</v>
      </c>
      <c r="Z19" s="953"/>
      <c r="AA19" s="954"/>
      <c r="AB19" s="463"/>
      <c r="AC19" s="959"/>
      <c r="AD19" s="95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9"/>
      <c r="B20" s="940"/>
      <c r="C20" s="940"/>
      <c r="D20" s="940"/>
      <c r="E20" s="940"/>
      <c r="F20" s="941"/>
      <c r="G20" s="947"/>
      <c r="H20" s="948"/>
      <c r="I20" s="948"/>
      <c r="J20" s="948"/>
      <c r="K20" s="948"/>
      <c r="L20" s="948"/>
      <c r="M20" s="948"/>
      <c r="N20" s="948"/>
      <c r="O20" s="949"/>
      <c r="P20" s="380"/>
      <c r="Q20" s="380"/>
      <c r="R20" s="380"/>
      <c r="S20" s="380"/>
      <c r="T20" s="380"/>
      <c r="U20" s="380"/>
      <c r="V20" s="380"/>
      <c r="W20" s="380"/>
      <c r="X20" s="381"/>
      <c r="Y20" s="952" t="s">
        <v>13</v>
      </c>
      <c r="Z20" s="953"/>
      <c r="AA20" s="954"/>
      <c r="AB20" s="914" t="s">
        <v>171</v>
      </c>
      <c r="AC20" s="955"/>
      <c r="AD20" s="95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0" t="s">
        <v>337</v>
      </c>
      <c r="B21" s="931"/>
      <c r="C21" s="931"/>
      <c r="D21" s="931"/>
      <c r="E21" s="931"/>
      <c r="F21" s="932"/>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3"/>
      <c r="B22" s="934"/>
      <c r="C22" s="934"/>
      <c r="D22" s="934"/>
      <c r="E22" s="934"/>
      <c r="F22" s="935"/>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310</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60"/>
      <c r="Z23" s="852"/>
      <c r="AA23" s="853"/>
      <c r="AB23" s="964" t="s">
        <v>11</v>
      </c>
      <c r="AC23" s="965"/>
      <c r="AD23" s="966"/>
      <c r="AE23" s="968" t="s">
        <v>365</v>
      </c>
      <c r="AF23" s="968"/>
      <c r="AG23" s="968"/>
      <c r="AH23" s="905"/>
      <c r="AI23" s="968" t="s">
        <v>461</v>
      </c>
      <c r="AJ23" s="968"/>
      <c r="AK23" s="968"/>
      <c r="AL23" s="905"/>
      <c r="AM23" s="968" t="s">
        <v>462</v>
      </c>
      <c r="AN23" s="968"/>
      <c r="AO23" s="968"/>
      <c r="AP23" s="905"/>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61"/>
      <c r="Z24" s="962"/>
      <c r="AA24" s="963"/>
      <c r="AB24" s="967"/>
      <c r="AC24" s="418"/>
      <c r="AD24" s="419"/>
      <c r="AE24" s="506"/>
      <c r="AF24" s="506"/>
      <c r="AG24" s="506"/>
      <c r="AH24" s="417"/>
      <c r="AI24" s="506"/>
      <c r="AJ24" s="506"/>
      <c r="AK24" s="506"/>
      <c r="AL24" s="417"/>
      <c r="AM24" s="506"/>
      <c r="AN24" s="506"/>
      <c r="AO24" s="506"/>
      <c r="AP24" s="417"/>
      <c r="AQ24" s="512"/>
      <c r="AR24" s="449"/>
      <c r="AS24" s="447" t="s">
        <v>224</v>
      </c>
      <c r="AT24" s="448"/>
      <c r="AU24" s="449"/>
      <c r="AV24" s="449"/>
      <c r="AW24" s="339" t="s">
        <v>170</v>
      </c>
      <c r="AX24" s="344"/>
      <c r="AY24" s="34">
        <f t="shared" ref="AY24:AY29" si="3">$AY$23</f>
        <v>0</v>
      </c>
    </row>
    <row r="25" spans="1:51" ht="22.5" customHeight="1" x14ac:dyDescent="0.15">
      <c r="A25" s="489"/>
      <c r="B25" s="487"/>
      <c r="C25" s="487"/>
      <c r="D25" s="487"/>
      <c r="E25" s="487"/>
      <c r="F25" s="488"/>
      <c r="G25" s="389"/>
      <c r="H25" s="942"/>
      <c r="I25" s="942"/>
      <c r="J25" s="942"/>
      <c r="K25" s="942"/>
      <c r="L25" s="942"/>
      <c r="M25" s="942"/>
      <c r="N25" s="942"/>
      <c r="O25" s="943"/>
      <c r="P25" s="154"/>
      <c r="Q25" s="377"/>
      <c r="R25" s="377"/>
      <c r="S25" s="377"/>
      <c r="T25" s="377"/>
      <c r="U25" s="377"/>
      <c r="V25" s="377"/>
      <c r="W25" s="377"/>
      <c r="X25" s="378"/>
      <c r="Y25" s="956" t="s">
        <v>12</v>
      </c>
      <c r="Z25" s="957"/>
      <c r="AA25" s="95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44"/>
      <c r="H26" s="945"/>
      <c r="I26" s="945"/>
      <c r="J26" s="945"/>
      <c r="K26" s="945"/>
      <c r="L26" s="945"/>
      <c r="M26" s="945"/>
      <c r="N26" s="945"/>
      <c r="O26" s="946"/>
      <c r="P26" s="950"/>
      <c r="Q26" s="950"/>
      <c r="R26" s="950"/>
      <c r="S26" s="950"/>
      <c r="T26" s="950"/>
      <c r="U26" s="950"/>
      <c r="V26" s="950"/>
      <c r="W26" s="950"/>
      <c r="X26" s="951"/>
      <c r="Y26" s="237" t="s">
        <v>51</v>
      </c>
      <c r="Z26" s="953"/>
      <c r="AA26" s="954"/>
      <c r="AB26" s="463"/>
      <c r="AC26" s="959"/>
      <c r="AD26" s="95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9"/>
      <c r="B27" s="940"/>
      <c r="C27" s="940"/>
      <c r="D27" s="940"/>
      <c r="E27" s="940"/>
      <c r="F27" s="941"/>
      <c r="G27" s="947"/>
      <c r="H27" s="948"/>
      <c r="I27" s="948"/>
      <c r="J27" s="948"/>
      <c r="K27" s="948"/>
      <c r="L27" s="948"/>
      <c r="M27" s="948"/>
      <c r="N27" s="948"/>
      <c r="O27" s="949"/>
      <c r="P27" s="380"/>
      <c r="Q27" s="380"/>
      <c r="R27" s="380"/>
      <c r="S27" s="380"/>
      <c r="T27" s="380"/>
      <c r="U27" s="380"/>
      <c r="V27" s="380"/>
      <c r="W27" s="380"/>
      <c r="X27" s="381"/>
      <c r="Y27" s="952" t="s">
        <v>13</v>
      </c>
      <c r="Z27" s="953"/>
      <c r="AA27" s="954"/>
      <c r="AB27" s="914" t="s">
        <v>171</v>
      </c>
      <c r="AC27" s="955"/>
      <c r="AD27" s="95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0" t="s">
        <v>337</v>
      </c>
      <c r="B28" s="931"/>
      <c r="C28" s="931"/>
      <c r="D28" s="931"/>
      <c r="E28" s="931"/>
      <c r="F28" s="932"/>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3"/>
      <c r="B29" s="934"/>
      <c r="C29" s="934"/>
      <c r="D29" s="934"/>
      <c r="E29" s="934"/>
      <c r="F29" s="935"/>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310</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60"/>
      <c r="Z30" s="852"/>
      <c r="AA30" s="853"/>
      <c r="AB30" s="964" t="s">
        <v>11</v>
      </c>
      <c r="AC30" s="965"/>
      <c r="AD30" s="966"/>
      <c r="AE30" s="968" t="s">
        <v>365</v>
      </c>
      <c r="AF30" s="968"/>
      <c r="AG30" s="968"/>
      <c r="AH30" s="905"/>
      <c r="AI30" s="968" t="s">
        <v>461</v>
      </c>
      <c r="AJ30" s="968"/>
      <c r="AK30" s="968"/>
      <c r="AL30" s="905"/>
      <c r="AM30" s="968" t="s">
        <v>462</v>
      </c>
      <c r="AN30" s="968"/>
      <c r="AO30" s="968"/>
      <c r="AP30" s="905"/>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61"/>
      <c r="Z31" s="962"/>
      <c r="AA31" s="963"/>
      <c r="AB31" s="967"/>
      <c r="AC31" s="418"/>
      <c r="AD31" s="419"/>
      <c r="AE31" s="506"/>
      <c r="AF31" s="506"/>
      <c r="AG31" s="506"/>
      <c r="AH31" s="417"/>
      <c r="AI31" s="506"/>
      <c r="AJ31" s="506"/>
      <c r="AK31" s="506"/>
      <c r="AL31" s="417"/>
      <c r="AM31" s="506"/>
      <c r="AN31" s="506"/>
      <c r="AO31" s="506"/>
      <c r="AP31" s="417"/>
      <c r="AQ31" s="512"/>
      <c r="AR31" s="449"/>
      <c r="AS31" s="447" t="s">
        <v>224</v>
      </c>
      <c r="AT31" s="448"/>
      <c r="AU31" s="449"/>
      <c r="AV31" s="449"/>
      <c r="AW31" s="339" t="s">
        <v>170</v>
      </c>
      <c r="AX31" s="344"/>
      <c r="AY31" s="34">
        <f t="shared" ref="AY31:AY36" si="4">$AY$30</f>
        <v>0</v>
      </c>
    </row>
    <row r="32" spans="1:51" ht="22.5" customHeight="1" x14ac:dyDescent="0.15">
      <c r="A32" s="489"/>
      <c r="B32" s="487"/>
      <c r="C32" s="487"/>
      <c r="D32" s="487"/>
      <c r="E32" s="487"/>
      <c r="F32" s="488"/>
      <c r="G32" s="389"/>
      <c r="H32" s="942"/>
      <c r="I32" s="942"/>
      <c r="J32" s="942"/>
      <c r="K32" s="942"/>
      <c r="L32" s="942"/>
      <c r="M32" s="942"/>
      <c r="N32" s="942"/>
      <c r="O32" s="943"/>
      <c r="P32" s="154"/>
      <c r="Q32" s="377"/>
      <c r="R32" s="377"/>
      <c r="S32" s="377"/>
      <c r="T32" s="377"/>
      <c r="U32" s="377"/>
      <c r="V32" s="377"/>
      <c r="W32" s="377"/>
      <c r="X32" s="378"/>
      <c r="Y32" s="956" t="s">
        <v>12</v>
      </c>
      <c r="Z32" s="957"/>
      <c r="AA32" s="95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44"/>
      <c r="H33" s="945"/>
      <c r="I33" s="945"/>
      <c r="J33" s="945"/>
      <c r="K33" s="945"/>
      <c r="L33" s="945"/>
      <c r="M33" s="945"/>
      <c r="N33" s="945"/>
      <c r="O33" s="946"/>
      <c r="P33" s="950"/>
      <c r="Q33" s="950"/>
      <c r="R33" s="950"/>
      <c r="S33" s="950"/>
      <c r="T33" s="950"/>
      <c r="U33" s="950"/>
      <c r="V33" s="950"/>
      <c r="W33" s="950"/>
      <c r="X33" s="951"/>
      <c r="Y33" s="237" t="s">
        <v>51</v>
      </c>
      <c r="Z33" s="953"/>
      <c r="AA33" s="954"/>
      <c r="AB33" s="463"/>
      <c r="AC33" s="959"/>
      <c r="AD33" s="95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9"/>
      <c r="B34" s="940"/>
      <c r="C34" s="940"/>
      <c r="D34" s="940"/>
      <c r="E34" s="940"/>
      <c r="F34" s="941"/>
      <c r="G34" s="947"/>
      <c r="H34" s="948"/>
      <c r="I34" s="948"/>
      <c r="J34" s="948"/>
      <c r="K34" s="948"/>
      <c r="L34" s="948"/>
      <c r="M34" s="948"/>
      <c r="N34" s="948"/>
      <c r="O34" s="949"/>
      <c r="P34" s="380"/>
      <c r="Q34" s="380"/>
      <c r="R34" s="380"/>
      <c r="S34" s="380"/>
      <c r="T34" s="380"/>
      <c r="U34" s="380"/>
      <c r="V34" s="380"/>
      <c r="W34" s="380"/>
      <c r="X34" s="381"/>
      <c r="Y34" s="952" t="s">
        <v>13</v>
      </c>
      <c r="Z34" s="953"/>
      <c r="AA34" s="954"/>
      <c r="AB34" s="914" t="s">
        <v>171</v>
      </c>
      <c r="AC34" s="955"/>
      <c r="AD34" s="95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0" t="s">
        <v>337</v>
      </c>
      <c r="B35" s="931"/>
      <c r="C35" s="931"/>
      <c r="D35" s="931"/>
      <c r="E35" s="931"/>
      <c r="F35" s="932"/>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3"/>
      <c r="B36" s="934"/>
      <c r="C36" s="934"/>
      <c r="D36" s="934"/>
      <c r="E36" s="934"/>
      <c r="F36" s="935"/>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310</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60"/>
      <c r="Z37" s="852"/>
      <c r="AA37" s="853"/>
      <c r="AB37" s="964" t="s">
        <v>11</v>
      </c>
      <c r="AC37" s="965"/>
      <c r="AD37" s="966"/>
      <c r="AE37" s="968" t="s">
        <v>365</v>
      </c>
      <c r="AF37" s="968"/>
      <c r="AG37" s="968"/>
      <c r="AH37" s="905"/>
      <c r="AI37" s="968" t="s">
        <v>461</v>
      </c>
      <c r="AJ37" s="968"/>
      <c r="AK37" s="968"/>
      <c r="AL37" s="905"/>
      <c r="AM37" s="968" t="s">
        <v>462</v>
      </c>
      <c r="AN37" s="968"/>
      <c r="AO37" s="968"/>
      <c r="AP37" s="905"/>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61"/>
      <c r="Z38" s="962"/>
      <c r="AA38" s="963"/>
      <c r="AB38" s="967"/>
      <c r="AC38" s="418"/>
      <c r="AD38" s="419"/>
      <c r="AE38" s="506"/>
      <c r="AF38" s="506"/>
      <c r="AG38" s="506"/>
      <c r="AH38" s="417"/>
      <c r="AI38" s="506"/>
      <c r="AJ38" s="506"/>
      <c r="AK38" s="506"/>
      <c r="AL38" s="417"/>
      <c r="AM38" s="506"/>
      <c r="AN38" s="506"/>
      <c r="AO38" s="506"/>
      <c r="AP38" s="417"/>
      <c r="AQ38" s="512"/>
      <c r="AR38" s="449"/>
      <c r="AS38" s="447" t="s">
        <v>224</v>
      </c>
      <c r="AT38" s="448"/>
      <c r="AU38" s="449"/>
      <c r="AV38" s="449"/>
      <c r="AW38" s="339" t="s">
        <v>170</v>
      </c>
      <c r="AX38" s="344"/>
      <c r="AY38" s="34">
        <f t="shared" ref="AY38:AY43" si="5">$AY$37</f>
        <v>0</v>
      </c>
    </row>
    <row r="39" spans="1:51" ht="22.5" customHeight="1" x14ac:dyDescent="0.15">
      <c r="A39" s="489"/>
      <c r="B39" s="487"/>
      <c r="C39" s="487"/>
      <c r="D39" s="487"/>
      <c r="E39" s="487"/>
      <c r="F39" s="488"/>
      <c r="G39" s="389"/>
      <c r="H39" s="942"/>
      <c r="I39" s="942"/>
      <c r="J39" s="942"/>
      <c r="K39" s="942"/>
      <c r="L39" s="942"/>
      <c r="M39" s="942"/>
      <c r="N39" s="942"/>
      <c r="O39" s="943"/>
      <c r="P39" s="154"/>
      <c r="Q39" s="377"/>
      <c r="R39" s="377"/>
      <c r="S39" s="377"/>
      <c r="T39" s="377"/>
      <c r="U39" s="377"/>
      <c r="V39" s="377"/>
      <c r="W39" s="377"/>
      <c r="X39" s="378"/>
      <c r="Y39" s="956" t="s">
        <v>12</v>
      </c>
      <c r="Z39" s="957"/>
      <c r="AA39" s="95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44"/>
      <c r="H40" s="945"/>
      <c r="I40" s="945"/>
      <c r="J40" s="945"/>
      <c r="K40" s="945"/>
      <c r="L40" s="945"/>
      <c r="M40" s="945"/>
      <c r="N40" s="945"/>
      <c r="O40" s="946"/>
      <c r="P40" s="950"/>
      <c r="Q40" s="950"/>
      <c r="R40" s="950"/>
      <c r="S40" s="950"/>
      <c r="T40" s="950"/>
      <c r="U40" s="950"/>
      <c r="V40" s="950"/>
      <c r="W40" s="950"/>
      <c r="X40" s="951"/>
      <c r="Y40" s="237" t="s">
        <v>51</v>
      </c>
      <c r="Z40" s="953"/>
      <c r="AA40" s="954"/>
      <c r="AB40" s="463"/>
      <c r="AC40" s="959"/>
      <c r="AD40" s="95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9"/>
      <c r="B41" s="940"/>
      <c r="C41" s="940"/>
      <c r="D41" s="940"/>
      <c r="E41" s="940"/>
      <c r="F41" s="941"/>
      <c r="G41" s="947"/>
      <c r="H41" s="948"/>
      <c r="I41" s="948"/>
      <c r="J41" s="948"/>
      <c r="K41" s="948"/>
      <c r="L41" s="948"/>
      <c r="M41" s="948"/>
      <c r="N41" s="948"/>
      <c r="O41" s="949"/>
      <c r="P41" s="380"/>
      <c r="Q41" s="380"/>
      <c r="R41" s="380"/>
      <c r="S41" s="380"/>
      <c r="T41" s="380"/>
      <c r="U41" s="380"/>
      <c r="V41" s="380"/>
      <c r="W41" s="380"/>
      <c r="X41" s="381"/>
      <c r="Y41" s="952" t="s">
        <v>13</v>
      </c>
      <c r="Z41" s="953"/>
      <c r="AA41" s="954"/>
      <c r="AB41" s="914" t="s">
        <v>171</v>
      </c>
      <c r="AC41" s="955"/>
      <c r="AD41" s="95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0" t="s">
        <v>337</v>
      </c>
      <c r="B42" s="931"/>
      <c r="C42" s="931"/>
      <c r="D42" s="931"/>
      <c r="E42" s="931"/>
      <c r="F42" s="93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3"/>
      <c r="B43" s="934"/>
      <c r="C43" s="934"/>
      <c r="D43" s="934"/>
      <c r="E43" s="934"/>
      <c r="F43" s="935"/>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310</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60"/>
      <c r="Z44" s="852"/>
      <c r="AA44" s="853"/>
      <c r="AB44" s="964" t="s">
        <v>11</v>
      </c>
      <c r="AC44" s="965"/>
      <c r="AD44" s="966"/>
      <c r="AE44" s="968" t="s">
        <v>365</v>
      </c>
      <c r="AF44" s="968"/>
      <c r="AG44" s="968"/>
      <c r="AH44" s="905"/>
      <c r="AI44" s="968" t="s">
        <v>461</v>
      </c>
      <c r="AJ44" s="968"/>
      <c r="AK44" s="968"/>
      <c r="AL44" s="905"/>
      <c r="AM44" s="968" t="s">
        <v>462</v>
      </c>
      <c r="AN44" s="968"/>
      <c r="AO44" s="968"/>
      <c r="AP44" s="905"/>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61"/>
      <c r="Z45" s="962"/>
      <c r="AA45" s="963"/>
      <c r="AB45" s="967"/>
      <c r="AC45" s="418"/>
      <c r="AD45" s="419"/>
      <c r="AE45" s="506"/>
      <c r="AF45" s="506"/>
      <c r="AG45" s="506"/>
      <c r="AH45" s="417"/>
      <c r="AI45" s="506"/>
      <c r="AJ45" s="506"/>
      <c r="AK45" s="506"/>
      <c r="AL45" s="417"/>
      <c r="AM45" s="506"/>
      <c r="AN45" s="506"/>
      <c r="AO45" s="506"/>
      <c r="AP45" s="417"/>
      <c r="AQ45" s="512"/>
      <c r="AR45" s="449"/>
      <c r="AS45" s="447" t="s">
        <v>224</v>
      </c>
      <c r="AT45" s="448"/>
      <c r="AU45" s="449"/>
      <c r="AV45" s="449"/>
      <c r="AW45" s="339" t="s">
        <v>170</v>
      </c>
      <c r="AX45" s="344"/>
      <c r="AY45" s="34">
        <f t="shared" ref="AY45:AY50" si="6">$AY$44</f>
        <v>0</v>
      </c>
    </row>
    <row r="46" spans="1:51" ht="22.5" customHeight="1" x14ac:dyDescent="0.15">
      <c r="A46" s="489"/>
      <c r="B46" s="487"/>
      <c r="C46" s="487"/>
      <c r="D46" s="487"/>
      <c r="E46" s="487"/>
      <c r="F46" s="488"/>
      <c r="G46" s="389"/>
      <c r="H46" s="942"/>
      <c r="I46" s="942"/>
      <c r="J46" s="942"/>
      <c r="K46" s="942"/>
      <c r="L46" s="942"/>
      <c r="M46" s="942"/>
      <c r="N46" s="942"/>
      <c r="O46" s="943"/>
      <c r="P46" s="154"/>
      <c r="Q46" s="377"/>
      <c r="R46" s="377"/>
      <c r="S46" s="377"/>
      <c r="T46" s="377"/>
      <c r="U46" s="377"/>
      <c r="V46" s="377"/>
      <c r="W46" s="377"/>
      <c r="X46" s="378"/>
      <c r="Y46" s="956" t="s">
        <v>12</v>
      </c>
      <c r="Z46" s="957"/>
      <c r="AA46" s="95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44"/>
      <c r="H47" s="945"/>
      <c r="I47" s="945"/>
      <c r="J47" s="945"/>
      <c r="K47" s="945"/>
      <c r="L47" s="945"/>
      <c r="M47" s="945"/>
      <c r="N47" s="945"/>
      <c r="O47" s="946"/>
      <c r="P47" s="950"/>
      <c r="Q47" s="950"/>
      <c r="R47" s="950"/>
      <c r="S47" s="950"/>
      <c r="T47" s="950"/>
      <c r="U47" s="950"/>
      <c r="V47" s="950"/>
      <c r="W47" s="950"/>
      <c r="X47" s="951"/>
      <c r="Y47" s="237" t="s">
        <v>51</v>
      </c>
      <c r="Z47" s="953"/>
      <c r="AA47" s="954"/>
      <c r="AB47" s="463"/>
      <c r="AC47" s="959"/>
      <c r="AD47" s="95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9"/>
      <c r="B48" s="940"/>
      <c r="C48" s="940"/>
      <c r="D48" s="940"/>
      <c r="E48" s="940"/>
      <c r="F48" s="941"/>
      <c r="G48" s="947"/>
      <c r="H48" s="948"/>
      <c r="I48" s="948"/>
      <c r="J48" s="948"/>
      <c r="K48" s="948"/>
      <c r="L48" s="948"/>
      <c r="M48" s="948"/>
      <c r="N48" s="948"/>
      <c r="O48" s="949"/>
      <c r="P48" s="380"/>
      <c r="Q48" s="380"/>
      <c r="R48" s="380"/>
      <c r="S48" s="380"/>
      <c r="T48" s="380"/>
      <c r="U48" s="380"/>
      <c r="V48" s="380"/>
      <c r="W48" s="380"/>
      <c r="X48" s="381"/>
      <c r="Y48" s="952" t="s">
        <v>13</v>
      </c>
      <c r="Z48" s="953"/>
      <c r="AA48" s="954"/>
      <c r="AB48" s="914" t="s">
        <v>171</v>
      </c>
      <c r="AC48" s="955"/>
      <c r="AD48" s="95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0" t="s">
        <v>337</v>
      </c>
      <c r="B49" s="931"/>
      <c r="C49" s="931"/>
      <c r="D49" s="931"/>
      <c r="E49" s="931"/>
      <c r="F49" s="932"/>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3"/>
      <c r="B50" s="934"/>
      <c r="C50" s="934"/>
      <c r="D50" s="934"/>
      <c r="E50" s="934"/>
      <c r="F50" s="935"/>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310</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60"/>
      <c r="Z51" s="852"/>
      <c r="AA51" s="853"/>
      <c r="AB51" s="905" t="s">
        <v>11</v>
      </c>
      <c r="AC51" s="965"/>
      <c r="AD51" s="966"/>
      <c r="AE51" s="968" t="s">
        <v>365</v>
      </c>
      <c r="AF51" s="968"/>
      <c r="AG51" s="968"/>
      <c r="AH51" s="905"/>
      <c r="AI51" s="968" t="s">
        <v>461</v>
      </c>
      <c r="AJ51" s="968"/>
      <c r="AK51" s="968"/>
      <c r="AL51" s="905"/>
      <c r="AM51" s="968" t="s">
        <v>462</v>
      </c>
      <c r="AN51" s="968"/>
      <c r="AO51" s="968"/>
      <c r="AP51" s="905"/>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61"/>
      <c r="Z52" s="962"/>
      <c r="AA52" s="963"/>
      <c r="AB52" s="967"/>
      <c r="AC52" s="418"/>
      <c r="AD52" s="419"/>
      <c r="AE52" s="506"/>
      <c r="AF52" s="506"/>
      <c r="AG52" s="506"/>
      <c r="AH52" s="417"/>
      <c r="AI52" s="506"/>
      <c r="AJ52" s="506"/>
      <c r="AK52" s="506"/>
      <c r="AL52" s="417"/>
      <c r="AM52" s="506"/>
      <c r="AN52" s="506"/>
      <c r="AO52" s="506"/>
      <c r="AP52" s="417"/>
      <c r="AQ52" s="512"/>
      <c r="AR52" s="449"/>
      <c r="AS52" s="447" t="s">
        <v>224</v>
      </c>
      <c r="AT52" s="448"/>
      <c r="AU52" s="449"/>
      <c r="AV52" s="449"/>
      <c r="AW52" s="339" t="s">
        <v>170</v>
      </c>
      <c r="AX52" s="344"/>
      <c r="AY52" s="34">
        <f t="shared" ref="AY52:AY57" si="7">$AY$51</f>
        <v>0</v>
      </c>
    </row>
    <row r="53" spans="1:51" ht="22.5" customHeight="1" x14ac:dyDescent="0.15">
      <c r="A53" s="489"/>
      <c r="B53" s="487"/>
      <c r="C53" s="487"/>
      <c r="D53" s="487"/>
      <c r="E53" s="487"/>
      <c r="F53" s="488"/>
      <c r="G53" s="389"/>
      <c r="H53" s="942"/>
      <c r="I53" s="942"/>
      <c r="J53" s="942"/>
      <c r="K53" s="942"/>
      <c r="L53" s="942"/>
      <c r="M53" s="942"/>
      <c r="N53" s="942"/>
      <c r="O53" s="943"/>
      <c r="P53" s="154"/>
      <c r="Q53" s="377"/>
      <c r="R53" s="377"/>
      <c r="S53" s="377"/>
      <c r="T53" s="377"/>
      <c r="U53" s="377"/>
      <c r="V53" s="377"/>
      <c r="W53" s="377"/>
      <c r="X53" s="378"/>
      <c r="Y53" s="956" t="s">
        <v>12</v>
      </c>
      <c r="Z53" s="957"/>
      <c r="AA53" s="95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44"/>
      <c r="H54" s="945"/>
      <c r="I54" s="945"/>
      <c r="J54" s="945"/>
      <c r="K54" s="945"/>
      <c r="L54" s="945"/>
      <c r="M54" s="945"/>
      <c r="N54" s="945"/>
      <c r="O54" s="946"/>
      <c r="P54" s="950"/>
      <c r="Q54" s="950"/>
      <c r="R54" s="950"/>
      <c r="S54" s="950"/>
      <c r="T54" s="950"/>
      <c r="U54" s="950"/>
      <c r="V54" s="950"/>
      <c r="W54" s="950"/>
      <c r="X54" s="951"/>
      <c r="Y54" s="237" t="s">
        <v>51</v>
      </c>
      <c r="Z54" s="953"/>
      <c r="AA54" s="954"/>
      <c r="AB54" s="463"/>
      <c r="AC54" s="959"/>
      <c r="AD54" s="95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9"/>
      <c r="B55" s="940"/>
      <c r="C55" s="940"/>
      <c r="D55" s="940"/>
      <c r="E55" s="940"/>
      <c r="F55" s="941"/>
      <c r="G55" s="947"/>
      <c r="H55" s="948"/>
      <c r="I55" s="948"/>
      <c r="J55" s="948"/>
      <c r="K55" s="948"/>
      <c r="L55" s="948"/>
      <c r="M55" s="948"/>
      <c r="N55" s="948"/>
      <c r="O55" s="949"/>
      <c r="P55" s="380"/>
      <c r="Q55" s="380"/>
      <c r="R55" s="380"/>
      <c r="S55" s="380"/>
      <c r="T55" s="380"/>
      <c r="U55" s="380"/>
      <c r="V55" s="380"/>
      <c r="W55" s="380"/>
      <c r="X55" s="381"/>
      <c r="Y55" s="952" t="s">
        <v>13</v>
      </c>
      <c r="Z55" s="953"/>
      <c r="AA55" s="954"/>
      <c r="AB55" s="914" t="s">
        <v>171</v>
      </c>
      <c r="AC55" s="955"/>
      <c r="AD55" s="95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0" t="s">
        <v>337</v>
      </c>
      <c r="B56" s="931"/>
      <c r="C56" s="931"/>
      <c r="D56" s="931"/>
      <c r="E56" s="931"/>
      <c r="F56" s="932"/>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3"/>
      <c r="B57" s="934"/>
      <c r="C57" s="934"/>
      <c r="D57" s="934"/>
      <c r="E57" s="934"/>
      <c r="F57" s="935"/>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310</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60"/>
      <c r="Z58" s="852"/>
      <c r="AA58" s="853"/>
      <c r="AB58" s="964" t="s">
        <v>11</v>
      </c>
      <c r="AC58" s="965"/>
      <c r="AD58" s="966"/>
      <c r="AE58" s="968" t="s">
        <v>365</v>
      </c>
      <c r="AF58" s="968"/>
      <c r="AG58" s="968"/>
      <c r="AH58" s="905"/>
      <c r="AI58" s="968" t="s">
        <v>461</v>
      </c>
      <c r="AJ58" s="968"/>
      <c r="AK58" s="968"/>
      <c r="AL58" s="905"/>
      <c r="AM58" s="968" t="s">
        <v>462</v>
      </c>
      <c r="AN58" s="968"/>
      <c r="AO58" s="968"/>
      <c r="AP58" s="905"/>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61"/>
      <c r="Z59" s="962"/>
      <c r="AA59" s="963"/>
      <c r="AB59" s="967"/>
      <c r="AC59" s="418"/>
      <c r="AD59" s="419"/>
      <c r="AE59" s="506"/>
      <c r="AF59" s="506"/>
      <c r="AG59" s="506"/>
      <c r="AH59" s="417"/>
      <c r="AI59" s="506"/>
      <c r="AJ59" s="506"/>
      <c r="AK59" s="506"/>
      <c r="AL59" s="417"/>
      <c r="AM59" s="506"/>
      <c r="AN59" s="506"/>
      <c r="AO59" s="506"/>
      <c r="AP59" s="417"/>
      <c r="AQ59" s="512"/>
      <c r="AR59" s="449"/>
      <c r="AS59" s="447" t="s">
        <v>224</v>
      </c>
      <c r="AT59" s="448"/>
      <c r="AU59" s="449"/>
      <c r="AV59" s="449"/>
      <c r="AW59" s="339" t="s">
        <v>170</v>
      </c>
      <c r="AX59" s="344"/>
      <c r="AY59" s="34">
        <f t="shared" ref="AY59:AY64" si="8">$AY$58</f>
        <v>0</v>
      </c>
    </row>
    <row r="60" spans="1:51" ht="22.5" customHeight="1" x14ac:dyDescent="0.15">
      <c r="A60" s="489"/>
      <c r="B60" s="487"/>
      <c r="C60" s="487"/>
      <c r="D60" s="487"/>
      <c r="E60" s="487"/>
      <c r="F60" s="488"/>
      <c r="G60" s="389"/>
      <c r="H60" s="942"/>
      <c r="I60" s="942"/>
      <c r="J60" s="942"/>
      <c r="K60" s="942"/>
      <c r="L60" s="942"/>
      <c r="M60" s="942"/>
      <c r="N60" s="942"/>
      <c r="O60" s="943"/>
      <c r="P60" s="154"/>
      <c r="Q60" s="377"/>
      <c r="R60" s="377"/>
      <c r="S60" s="377"/>
      <c r="T60" s="377"/>
      <c r="U60" s="377"/>
      <c r="V60" s="377"/>
      <c r="W60" s="377"/>
      <c r="X60" s="378"/>
      <c r="Y60" s="956" t="s">
        <v>12</v>
      </c>
      <c r="Z60" s="957"/>
      <c r="AA60" s="95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44"/>
      <c r="H61" s="945"/>
      <c r="I61" s="945"/>
      <c r="J61" s="945"/>
      <c r="K61" s="945"/>
      <c r="L61" s="945"/>
      <c r="M61" s="945"/>
      <c r="N61" s="945"/>
      <c r="O61" s="946"/>
      <c r="P61" s="950"/>
      <c r="Q61" s="950"/>
      <c r="R61" s="950"/>
      <c r="S61" s="950"/>
      <c r="T61" s="950"/>
      <c r="U61" s="950"/>
      <c r="V61" s="950"/>
      <c r="W61" s="950"/>
      <c r="X61" s="951"/>
      <c r="Y61" s="237" t="s">
        <v>51</v>
      </c>
      <c r="Z61" s="953"/>
      <c r="AA61" s="954"/>
      <c r="AB61" s="463"/>
      <c r="AC61" s="959"/>
      <c r="AD61" s="95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9"/>
      <c r="B62" s="940"/>
      <c r="C62" s="940"/>
      <c r="D62" s="940"/>
      <c r="E62" s="940"/>
      <c r="F62" s="941"/>
      <c r="G62" s="947"/>
      <c r="H62" s="948"/>
      <c r="I62" s="948"/>
      <c r="J62" s="948"/>
      <c r="K62" s="948"/>
      <c r="L62" s="948"/>
      <c r="M62" s="948"/>
      <c r="N62" s="948"/>
      <c r="O62" s="949"/>
      <c r="P62" s="380"/>
      <c r="Q62" s="380"/>
      <c r="R62" s="380"/>
      <c r="S62" s="380"/>
      <c r="T62" s="380"/>
      <c r="U62" s="380"/>
      <c r="V62" s="380"/>
      <c r="W62" s="380"/>
      <c r="X62" s="381"/>
      <c r="Y62" s="952" t="s">
        <v>13</v>
      </c>
      <c r="Z62" s="953"/>
      <c r="AA62" s="954"/>
      <c r="AB62" s="914" t="s">
        <v>171</v>
      </c>
      <c r="AC62" s="955"/>
      <c r="AD62" s="95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0" t="s">
        <v>337</v>
      </c>
      <c r="B63" s="931"/>
      <c r="C63" s="931"/>
      <c r="D63" s="931"/>
      <c r="E63" s="931"/>
      <c r="F63" s="932"/>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3"/>
      <c r="B64" s="934"/>
      <c r="C64" s="934"/>
      <c r="D64" s="934"/>
      <c r="E64" s="934"/>
      <c r="F64" s="935"/>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310</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60"/>
      <c r="Z65" s="852"/>
      <c r="AA65" s="853"/>
      <c r="AB65" s="964" t="s">
        <v>11</v>
      </c>
      <c r="AC65" s="965"/>
      <c r="AD65" s="966"/>
      <c r="AE65" s="968" t="s">
        <v>365</v>
      </c>
      <c r="AF65" s="968"/>
      <c r="AG65" s="968"/>
      <c r="AH65" s="905"/>
      <c r="AI65" s="968" t="s">
        <v>461</v>
      </c>
      <c r="AJ65" s="968"/>
      <c r="AK65" s="968"/>
      <c r="AL65" s="905"/>
      <c r="AM65" s="968" t="s">
        <v>462</v>
      </c>
      <c r="AN65" s="968"/>
      <c r="AO65" s="968"/>
      <c r="AP65" s="905"/>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61"/>
      <c r="Z66" s="962"/>
      <c r="AA66" s="963"/>
      <c r="AB66" s="967"/>
      <c r="AC66" s="418"/>
      <c r="AD66" s="419"/>
      <c r="AE66" s="506"/>
      <c r="AF66" s="506"/>
      <c r="AG66" s="506"/>
      <c r="AH66" s="417"/>
      <c r="AI66" s="506"/>
      <c r="AJ66" s="506"/>
      <c r="AK66" s="506"/>
      <c r="AL66" s="417"/>
      <c r="AM66" s="506"/>
      <c r="AN66" s="506"/>
      <c r="AO66" s="506"/>
      <c r="AP66" s="417"/>
      <c r="AQ66" s="512"/>
      <c r="AR66" s="449"/>
      <c r="AS66" s="447" t="s">
        <v>224</v>
      </c>
      <c r="AT66" s="448"/>
      <c r="AU66" s="449"/>
      <c r="AV66" s="449"/>
      <c r="AW66" s="339" t="s">
        <v>170</v>
      </c>
      <c r="AX66" s="344"/>
      <c r="AY66" s="34">
        <f t="shared" ref="AY66:AY71" si="9">$AY$65</f>
        <v>0</v>
      </c>
    </row>
    <row r="67" spans="1:51" ht="22.5" customHeight="1" x14ac:dyDescent="0.15">
      <c r="A67" s="489"/>
      <c r="B67" s="487"/>
      <c r="C67" s="487"/>
      <c r="D67" s="487"/>
      <c r="E67" s="487"/>
      <c r="F67" s="488"/>
      <c r="G67" s="389"/>
      <c r="H67" s="942"/>
      <c r="I67" s="942"/>
      <c r="J67" s="942"/>
      <c r="K67" s="942"/>
      <c r="L67" s="942"/>
      <c r="M67" s="942"/>
      <c r="N67" s="942"/>
      <c r="O67" s="943"/>
      <c r="P67" s="154"/>
      <c r="Q67" s="377"/>
      <c r="R67" s="377"/>
      <c r="S67" s="377"/>
      <c r="T67" s="377"/>
      <c r="U67" s="377"/>
      <c r="V67" s="377"/>
      <c r="W67" s="377"/>
      <c r="X67" s="378"/>
      <c r="Y67" s="956" t="s">
        <v>12</v>
      </c>
      <c r="Z67" s="957"/>
      <c r="AA67" s="95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44"/>
      <c r="H68" s="945"/>
      <c r="I68" s="945"/>
      <c r="J68" s="945"/>
      <c r="K68" s="945"/>
      <c r="L68" s="945"/>
      <c r="M68" s="945"/>
      <c r="N68" s="945"/>
      <c r="O68" s="946"/>
      <c r="P68" s="950"/>
      <c r="Q68" s="950"/>
      <c r="R68" s="950"/>
      <c r="S68" s="950"/>
      <c r="T68" s="950"/>
      <c r="U68" s="950"/>
      <c r="V68" s="950"/>
      <c r="W68" s="950"/>
      <c r="X68" s="951"/>
      <c r="Y68" s="237" t="s">
        <v>51</v>
      </c>
      <c r="Z68" s="953"/>
      <c r="AA68" s="954"/>
      <c r="AB68" s="463"/>
      <c r="AC68" s="959"/>
      <c r="AD68" s="95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9"/>
      <c r="B69" s="940"/>
      <c r="C69" s="940"/>
      <c r="D69" s="940"/>
      <c r="E69" s="940"/>
      <c r="F69" s="941"/>
      <c r="G69" s="947"/>
      <c r="H69" s="948"/>
      <c r="I69" s="948"/>
      <c r="J69" s="948"/>
      <c r="K69" s="948"/>
      <c r="L69" s="948"/>
      <c r="M69" s="948"/>
      <c r="N69" s="948"/>
      <c r="O69" s="949"/>
      <c r="P69" s="380"/>
      <c r="Q69" s="380"/>
      <c r="R69" s="380"/>
      <c r="S69" s="380"/>
      <c r="T69" s="380"/>
      <c r="U69" s="380"/>
      <c r="V69" s="380"/>
      <c r="W69" s="380"/>
      <c r="X69" s="381"/>
      <c r="Y69" s="237" t="s">
        <v>13</v>
      </c>
      <c r="Z69" s="953"/>
      <c r="AA69" s="954"/>
      <c r="AB69" s="405" t="s">
        <v>171</v>
      </c>
      <c r="AC69" s="869"/>
      <c r="AD69" s="869"/>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0" t="s">
        <v>337</v>
      </c>
      <c r="B70" s="931"/>
      <c r="C70" s="931"/>
      <c r="D70" s="931"/>
      <c r="E70" s="931"/>
      <c r="F70" s="932"/>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7" t="s">
        <v>26</v>
      </c>
      <c r="B2" s="988"/>
      <c r="C2" s="988"/>
      <c r="D2" s="988"/>
      <c r="E2" s="988"/>
      <c r="F2" s="989"/>
      <c r="G2" s="818" t="s">
        <v>323</v>
      </c>
      <c r="H2" s="819"/>
      <c r="I2" s="819"/>
      <c r="J2" s="819"/>
      <c r="K2" s="819"/>
      <c r="L2" s="819"/>
      <c r="M2" s="819"/>
      <c r="N2" s="819"/>
      <c r="O2" s="819"/>
      <c r="P2" s="819"/>
      <c r="Q2" s="819"/>
      <c r="R2" s="819"/>
      <c r="S2" s="819"/>
      <c r="T2" s="819"/>
      <c r="U2" s="819"/>
      <c r="V2" s="819"/>
      <c r="W2" s="819"/>
      <c r="X2" s="819"/>
      <c r="Y2" s="819"/>
      <c r="Z2" s="819"/>
      <c r="AA2" s="819"/>
      <c r="AB2" s="820"/>
      <c r="AC2" s="818" t="s">
        <v>325</v>
      </c>
      <c r="AD2" s="990"/>
      <c r="AE2" s="990"/>
      <c r="AF2" s="990"/>
      <c r="AG2" s="990"/>
      <c r="AH2" s="990"/>
      <c r="AI2" s="990"/>
      <c r="AJ2" s="990"/>
      <c r="AK2" s="990"/>
      <c r="AL2" s="990"/>
      <c r="AM2" s="990"/>
      <c r="AN2" s="990"/>
      <c r="AO2" s="990"/>
      <c r="AP2" s="990"/>
      <c r="AQ2" s="990"/>
      <c r="AR2" s="990"/>
      <c r="AS2" s="990"/>
      <c r="AT2" s="990"/>
      <c r="AU2" s="990"/>
      <c r="AV2" s="990"/>
      <c r="AW2" s="990"/>
      <c r="AX2" s="991"/>
      <c r="AY2">
        <f>COUNTA($G$4,$AC$4)</f>
        <v>0</v>
      </c>
    </row>
    <row r="3" spans="1:51" ht="24.75" customHeight="1" x14ac:dyDescent="0.15">
      <c r="A3" s="981"/>
      <c r="B3" s="982"/>
      <c r="C3" s="982"/>
      <c r="D3" s="982"/>
      <c r="E3" s="982"/>
      <c r="F3" s="983"/>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1"/>
      <c r="B4" s="982"/>
      <c r="C4" s="982"/>
      <c r="D4" s="982"/>
      <c r="E4" s="982"/>
      <c r="F4" s="983"/>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1"/>
      <c r="B5" s="982"/>
      <c r="C5" s="982"/>
      <c r="D5" s="982"/>
      <c r="E5" s="982"/>
      <c r="F5" s="983"/>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1"/>
      <c r="B6" s="982"/>
      <c r="C6" s="982"/>
      <c r="D6" s="982"/>
      <c r="E6" s="982"/>
      <c r="F6" s="983"/>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1"/>
      <c r="B7" s="982"/>
      <c r="C7" s="982"/>
      <c r="D7" s="982"/>
      <c r="E7" s="982"/>
      <c r="F7" s="983"/>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1"/>
      <c r="B8" s="982"/>
      <c r="C8" s="982"/>
      <c r="D8" s="982"/>
      <c r="E8" s="982"/>
      <c r="F8" s="983"/>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1"/>
      <c r="B9" s="982"/>
      <c r="C9" s="982"/>
      <c r="D9" s="982"/>
      <c r="E9" s="982"/>
      <c r="F9" s="983"/>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1"/>
      <c r="B10" s="982"/>
      <c r="C10" s="982"/>
      <c r="D10" s="982"/>
      <c r="E10" s="982"/>
      <c r="F10" s="983"/>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1"/>
      <c r="B11" s="982"/>
      <c r="C11" s="982"/>
      <c r="D11" s="982"/>
      <c r="E11" s="982"/>
      <c r="F11" s="983"/>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1"/>
      <c r="B12" s="982"/>
      <c r="C12" s="982"/>
      <c r="D12" s="982"/>
      <c r="E12" s="982"/>
      <c r="F12" s="983"/>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1"/>
      <c r="B13" s="982"/>
      <c r="C13" s="982"/>
      <c r="D13" s="982"/>
      <c r="E13" s="982"/>
      <c r="F13" s="983"/>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1"/>
      <c r="B14" s="982"/>
      <c r="C14" s="982"/>
      <c r="D14" s="982"/>
      <c r="E14" s="982"/>
      <c r="F14" s="983"/>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1"/>
      <c r="B15" s="982"/>
      <c r="C15" s="982"/>
      <c r="D15" s="982"/>
      <c r="E15" s="982"/>
      <c r="F15" s="983"/>
      <c r="G15" s="818" t="s">
        <v>245</v>
      </c>
      <c r="H15" s="819"/>
      <c r="I15" s="819"/>
      <c r="J15" s="819"/>
      <c r="K15" s="819"/>
      <c r="L15" s="819"/>
      <c r="M15" s="819"/>
      <c r="N15" s="819"/>
      <c r="O15" s="819"/>
      <c r="P15" s="819"/>
      <c r="Q15" s="819"/>
      <c r="R15" s="819"/>
      <c r="S15" s="819"/>
      <c r="T15" s="819"/>
      <c r="U15" s="819"/>
      <c r="V15" s="819"/>
      <c r="W15" s="819"/>
      <c r="X15" s="819"/>
      <c r="Y15" s="819"/>
      <c r="Z15" s="819"/>
      <c r="AA15" s="819"/>
      <c r="AB15" s="820"/>
      <c r="AC15" s="818" t="s">
        <v>246</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1"/>
      <c r="B16" s="982"/>
      <c r="C16" s="982"/>
      <c r="D16" s="982"/>
      <c r="E16" s="982"/>
      <c r="F16" s="983"/>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1"/>
      <c r="B17" s="982"/>
      <c r="C17" s="982"/>
      <c r="D17" s="982"/>
      <c r="E17" s="982"/>
      <c r="F17" s="983"/>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1"/>
      <c r="B18" s="982"/>
      <c r="C18" s="982"/>
      <c r="D18" s="982"/>
      <c r="E18" s="982"/>
      <c r="F18" s="983"/>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1"/>
      <c r="B19" s="982"/>
      <c r="C19" s="982"/>
      <c r="D19" s="982"/>
      <c r="E19" s="982"/>
      <c r="F19" s="983"/>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1"/>
      <c r="B20" s="982"/>
      <c r="C20" s="982"/>
      <c r="D20" s="982"/>
      <c r="E20" s="982"/>
      <c r="F20" s="983"/>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1"/>
      <c r="B21" s="982"/>
      <c r="C21" s="982"/>
      <c r="D21" s="982"/>
      <c r="E21" s="982"/>
      <c r="F21" s="983"/>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1"/>
      <c r="B22" s="982"/>
      <c r="C22" s="982"/>
      <c r="D22" s="982"/>
      <c r="E22" s="982"/>
      <c r="F22" s="983"/>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1"/>
      <c r="B23" s="982"/>
      <c r="C23" s="982"/>
      <c r="D23" s="982"/>
      <c r="E23" s="982"/>
      <c r="F23" s="983"/>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1"/>
      <c r="B24" s="982"/>
      <c r="C24" s="982"/>
      <c r="D24" s="982"/>
      <c r="E24" s="982"/>
      <c r="F24" s="983"/>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1"/>
      <c r="B25" s="982"/>
      <c r="C25" s="982"/>
      <c r="D25" s="982"/>
      <c r="E25" s="982"/>
      <c r="F25" s="983"/>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1"/>
      <c r="B26" s="982"/>
      <c r="C26" s="982"/>
      <c r="D26" s="982"/>
      <c r="E26" s="982"/>
      <c r="F26" s="983"/>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1"/>
      <c r="B27" s="982"/>
      <c r="C27" s="982"/>
      <c r="D27" s="982"/>
      <c r="E27" s="982"/>
      <c r="F27" s="983"/>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1"/>
      <c r="B28" s="982"/>
      <c r="C28" s="982"/>
      <c r="D28" s="982"/>
      <c r="E28" s="982"/>
      <c r="F28" s="983"/>
      <c r="G28" s="818" t="s">
        <v>244</v>
      </c>
      <c r="H28" s="819"/>
      <c r="I28" s="819"/>
      <c r="J28" s="819"/>
      <c r="K28" s="819"/>
      <c r="L28" s="819"/>
      <c r="M28" s="819"/>
      <c r="N28" s="819"/>
      <c r="O28" s="819"/>
      <c r="P28" s="819"/>
      <c r="Q28" s="819"/>
      <c r="R28" s="819"/>
      <c r="S28" s="819"/>
      <c r="T28" s="819"/>
      <c r="U28" s="819"/>
      <c r="V28" s="819"/>
      <c r="W28" s="819"/>
      <c r="X28" s="819"/>
      <c r="Y28" s="819"/>
      <c r="Z28" s="819"/>
      <c r="AA28" s="819"/>
      <c r="AB28" s="820"/>
      <c r="AC28" s="818" t="s">
        <v>247</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1"/>
      <c r="B29" s="982"/>
      <c r="C29" s="982"/>
      <c r="D29" s="982"/>
      <c r="E29" s="982"/>
      <c r="F29" s="983"/>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1"/>
      <c r="B30" s="982"/>
      <c r="C30" s="982"/>
      <c r="D30" s="982"/>
      <c r="E30" s="982"/>
      <c r="F30" s="983"/>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1"/>
      <c r="B31" s="982"/>
      <c r="C31" s="982"/>
      <c r="D31" s="982"/>
      <c r="E31" s="982"/>
      <c r="F31" s="983"/>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1"/>
      <c r="B32" s="982"/>
      <c r="C32" s="982"/>
      <c r="D32" s="982"/>
      <c r="E32" s="982"/>
      <c r="F32" s="983"/>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1"/>
      <c r="B33" s="982"/>
      <c r="C33" s="982"/>
      <c r="D33" s="982"/>
      <c r="E33" s="982"/>
      <c r="F33" s="983"/>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1"/>
      <c r="B34" s="982"/>
      <c r="C34" s="982"/>
      <c r="D34" s="982"/>
      <c r="E34" s="982"/>
      <c r="F34" s="983"/>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1"/>
      <c r="B35" s="982"/>
      <c r="C35" s="982"/>
      <c r="D35" s="982"/>
      <c r="E35" s="982"/>
      <c r="F35" s="983"/>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1"/>
      <c r="B36" s="982"/>
      <c r="C36" s="982"/>
      <c r="D36" s="982"/>
      <c r="E36" s="982"/>
      <c r="F36" s="983"/>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1"/>
      <c r="B37" s="982"/>
      <c r="C37" s="982"/>
      <c r="D37" s="982"/>
      <c r="E37" s="982"/>
      <c r="F37" s="983"/>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1"/>
      <c r="B38" s="982"/>
      <c r="C38" s="982"/>
      <c r="D38" s="982"/>
      <c r="E38" s="982"/>
      <c r="F38" s="983"/>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1"/>
      <c r="B39" s="982"/>
      <c r="C39" s="982"/>
      <c r="D39" s="982"/>
      <c r="E39" s="982"/>
      <c r="F39" s="983"/>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1"/>
      <c r="B40" s="982"/>
      <c r="C40" s="982"/>
      <c r="D40" s="982"/>
      <c r="E40" s="982"/>
      <c r="F40" s="983"/>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1"/>
      <c r="B41" s="982"/>
      <c r="C41" s="982"/>
      <c r="D41" s="982"/>
      <c r="E41" s="982"/>
      <c r="F41" s="983"/>
      <c r="G41" s="818" t="s">
        <v>291</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1"/>
      <c r="B42" s="982"/>
      <c r="C42" s="982"/>
      <c r="D42" s="982"/>
      <c r="E42" s="982"/>
      <c r="F42" s="983"/>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1"/>
      <c r="B43" s="982"/>
      <c r="C43" s="982"/>
      <c r="D43" s="982"/>
      <c r="E43" s="982"/>
      <c r="F43" s="983"/>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1"/>
      <c r="B44" s="982"/>
      <c r="C44" s="982"/>
      <c r="D44" s="982"/>
      <c r="E44" s="982"/>
      <c r="F44" s="983"/>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1"/>
      <c r="B45" s="982"/>
      <c r="C45" s="982"/>
      <c r="D45" s="982"/>
      <c r="E45" s="982"/>
      <c r="F45" s="983"/>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1"/>
      <c r="B46" s="982"/>
      <c r="C46" s="982"/>
      <c r="D46" s="982"/>
      <c r="E46" s="982"/>
      <c r="F46" s="983"/>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1"/>
      <c r="B47" s="982"/>
      <c r="C47" s="982"/>
      <c r="D47" s="982"/>
      <c r="E47" s="982"/>
      <c r="F47" s="983"/>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1"/>
      <c r="B48" s="982"/>
      <c r="C48" s="982"/>
      <c r="D48" s="982"/>
      <c r="E48" s="982"/>
      <c r="F48" s="983"/>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1"/>
      <c r="B49" s="982"/>
      <c r="C49" s="982"/>
      <c r="D49" s="982"/>
      <c r="E49" s="982"/>
      <c r="F49" s="983"/>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1"/>
      <c r="B50" s="982"/>
      <c r="C50" s="982"/>
      <c r="D50" s="982"/>
      <c r="E50" s="982"/>
      <c r="F50" s="983"/>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1"/>
      <c r="B51" s="982"/>
      <c r="C51" s="982"/>
      <c r="D51" s="982"/>
      <c r="E51" s="982"/>
      <c r="F51" s="983"/>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1"/>
      <c r="B52" s="982"/>
      <c r="C52" s="982"/>
      <c r="D52" s="982"/>
      <c r="E52" s="982"/>
      <c r="F52" s="983"/>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4"/>
      <c r="B53" s="985"/>
      <c r="C53" s="985"/>
      <c r="D53" s="985"/>
      <c r="E53" s="985"/>
      <c r="F53" s="986"/>
      <c r="G53" s="969" t="s">
        <v>18</v>
      </c>
      <c r="H53" s="970"/>
      <c r="I53" s="970"/>
      <c r="J53" s="970"/>
      <c r="K53" s="970"/>
      <c r="L53" s="971"/>
      <c r="M53" s="972"/>
      <c r="N53" s="972"/>
      <c r="O53" s="972"/>
      <c r="P53" s="972"/>
      <c r="Q53" s="972"/>
      <c r="R53" s="972"/>
      <c r="S53" s="972"/>
      <c r="T53" s="972"/>
      <c r="U53" s="972"/>
      <c r="V53" s="972"/>
      <c r="W53" s="972"/>
      <c r="X53" s="973"/>
      <c r="Y53" s="974">
        <f>SUM(Y43:AB52)</f>
        <v>0</v>
      </c>
      <c r="Z53" s="975"/>
      <c r="AA53" s="975"/>
      <c r="AB53" s="976"/>
      <c r="AC53" s="969" t="s">
        <v>18</v>
      </c>
      <c r="AD53" s="970"/>
      <c r="AE53" s="970"/>
      <c r="AF53" s="970"/>
      <c r="AG53" s="970"/>
      <c r="AH53" s="971"/>
      <c r="AI53" s="972"/>
      <c r="AJ53" s="972"/>
      <c r="AK53" s="972"/>
      <c r="AL53" s="972"/>
      <c r="AM53" s="972"/>
      <c r="AN53" s="972"/>
      <c r="AO53" s="972"/>
      <c r="AP53" s="972"/>
      <c r="AQ53" s="972"/>
      <c r="AR53" s="972"/>
      <c r="AS53" s="972"/>
      <c r="AT53" s="973"/>
      <c r="AU53" s="974">
        <f>SUM(AU43:AX52)</f>
        <v>0</v>
      </c>
      <c r="AV53" s="975"/>
      <c r="AW53" s="975"/>
      <c r="AX53" s="977"/>
      <c r="AY53" s="34">
        <f t="shared" si="3"/>
        <v>0</v>
      </c>
    </row>
    <row r="54" spans="1:51" s="37" customFormat="1" ht="24.75" customHeight="1" thickBot="1" x14ac:dyDescent="0.2"/>
    <row r="55" spans="1:51" ht="30" customHeight="1" x14ac:dyDescent="0.15">
      <c r="A55" s="987" t="s">
        <v>26</v>
      </c>
      <c r="B55" s="988"/>
      <c r="C55" s="988"/>
      <c r="D55" s="988"/>
      <c r="E55" s="988"/>
      <c r="F55" s="989"/>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248</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1"/>
      <c r="B56" s="982"/>
      <c r="C56" s="982"/>
      <c r="D56" s="982"/>
      <c r="E56" s="982"/>
      <c r="F56" s="983"/>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1"/>
      <c r="B57" s="982"/>
      <c r="C57" s="982"/>
      <c r="D57" s="982"/>
      <c r="E57" s="982"/>
      <c r="F57" s="983"/>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1"/>
      <c r="B58" s="982"/>
      <c r="C58" s="982"/>
      <c r="D58" s="982"/>
      <c r="E58" s="982"/>
      <c r="F58" s="983"/>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1"/>
      <c r="B59" s="982"/>
      <c r="C59" s="982"/>
      <c r="D59" s="982"/>
      <c r="E59" s="982"/>
      <c r="F59" s="983"/>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1"/>
      <c r="B60" s="982"/>
      <c r="C60" s="982"/>
      <c r="D60" s="982"/>
      <c r="E60" s="982"/>
      <c r="F60" s="983"/>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1"/>
      <c r="B61" s="982"/>
      <c r="C61" s="982"/>
      <c r="D61" s="982"/>
      <c r="E61" s="982"/>
      <c r="F61" s="983"/>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1"/>
      <c r="B62" s="982"/>
      <c r="C62" s="982"/>
      <c r="D62" s="982"/>
      <c r="E62" s="982"/>
      <c r="F62" s="983"/>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1"/>
      <c r="B63" s="982"/>
      <c r="C63" s="982"/>
      <c r="D63" s="982"/>
      <c r="E63" s="982"/>
      <c r="F63" s="983"/>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1"/>
      <c r="B64" s="982"/>
      <c r="C64" s="982"/>
      <c r="D64" s="982"/>
      <c r="E64" s="982"/>
      <c r="F64" s="983"/>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1"/>
      <c r="B65" s="982"/>
      <c r="C65" s="982"/>
      <c r="D65" s="982"/>
      <c r="E65" s="982"/>
      <c r="F65" s="983"/>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1"/>
      <c r="B66" s="982"/>
      <c r="C66" s="982"/>
      <c r="D66" s="982"/>
      <c r="E66" s="982"/>
      <c r="F66" s="983"/>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1"/>
      <c r="B67" s="982"/>
      <c r="C67" s="982"/>
      <c r="D67" s="982"/>
      <c r="E67" s="982"/>
      <c r="F67" s="983"/>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1"/>
      <c r="B68" s="982"/>
      <c r="C68" s="982"/>
      <c r="D68" s="982"/>
      <c r="E68" s="982"/>
      <c r="F68" s="983"/>
      <c r="G68" s="818" t="s">
        <v>249</v>
      </c>
      <c r="H68" s="819"/>
      <c r="I68" s="819"/>
      <c r="J68" s="819"/>
      <c r="K68" s="819"/>
      <c r="L68" s="819"/>
      <c r="M68" s="819"/>
      <c r="N68" s="819"/>
      <c r="O68" s="819"/>
      <c r="P68" s="819"/>
      <c r="Q68" s="819"/>
      <c r="R68" s="819"/>
      <c r="S68" s="819"/>
      <c r="T68" s="819"/>
      <c r="U68" s="819"/>
      <c r="V68" s="819"/>
      <c r="W68" s="819"/>
      <c r="X68" s="819"/>
      <c r="Y68" s="819"/>
      <c r="Z68" s="819"/>
      <c r="AA68" s="819"/>
      <c r="AB68" s="820"/>
      <c r="AC68" s="818" t="s">
        <v>250</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1"/>
      <c r="B69" s="982"/>
      <c r="C69" s="982"/>
      <c r="D69" s="982"/>
      <c r="E69" s="982"/>
      <c r="F69" s="983"/>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1"/>
      <c r="B70" s="982"/>
      <c r="C70" s="982"/>
      <c r="D70" s="982"/>
      <c r="E70" s="982"/>
      <c r="F70" s="983"/>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1"/>
      <c r="B71" s="982"/>
      <c r="C71" s="982"/>
      <c r="D71" s="982"/>
      <c r="E71" s="982"/>
      <c r="F71" s="983"/>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1"/>
      <c r="B72" s="982"/>
      <c r="C72" s="982"/>
      <c r="D72" s="982"/>
      <c r="E72" s="982"/>
      <c r="F72" s="983"/>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1"/>
      <c r="B73" s="982"/>
      <c r="C73" s="982"/>
      <c r="D73" s="982"/>
      <c r="E73" s="982"/>
      <c r="F73" s="983"/>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1"/>
      <c r="B74" s="982"/>
      <c r="C74" s="982"/>
      <c r="D74" s="982"/>
      <c r="E74" s="982"/>
      <c r="F74" s="983"/>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1"/>
      <c r="B75" s="982"/>
      <c r="C75" s="982"/>
      <c r="D75" s="982"/>
      <c r="E75" s="982"/>
      <c r="F75" s="983"/>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1"/>
      <c r="B76" s="982"/>
      <c r="C76" s="982"/>
      <c r="D76" s="982"/>
      <c r="E76" s="982"/>
      <c r="F76" s="983"/>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1"/>
      <c r="B77" s="982"/>
      <c r="C77" s="982"/>
      <c r="D77" s="982"/>
      <c r="E77" s="982"/>
      <c r="F77" s="983"/>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1"/>
      <c r="B78" s="982"/>
      <c r="C78" s="982"/>
      <c r="D78" s="982"/>
      <c r="E78" s="982"/>
      <c r="F78" s="983"/>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1"/>
      <c r="B79" s="982"/>
      <c r="C79" s="982"/>
      <c r="D79" s="982"/>
      <c r="E79" s="982"/>
      <c r="F79" s="983"/>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1"/>
      <c r="B80" s="982"/>
      <c r="C80" s="982"/>
      <c r="D80" s="982"/>
      <c r="E80" s="982"/>
      <c r="F80" s="983"/>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1"/>
      <c r="B81" s="982"/>
      <c r="C81" s="982"/>
      <c r="D81" s="982"/>
      <c r="E81" s="982"/>
      <c r="F81" s="983"/>
      <c r="G81" s="818" t="s">
        <v>251</v>
      </c>
      <c r="H81" s="819"/>
      <c r="I81" s="819"/>
      <c r="J81" s="819"/>
      <c r="K81" s="819"/>
      <c r="L81" s="819"/>
      <c r="M81" s="819"/>
      <c r="N81" s="819"/>
      <c r="O81" s="819"/>
      <c r="P81" s="819"/>
      <c r="Q81" s="819"/>
      <c r="R81" s="819"/>
      <c r="S81" s="819"/>
      <c r="T81" s="819"/>
      <c r="U81" s="819"/>
      <c r="V81" s="819"/>
      <c r="W81" s="819"/>
      <c r="X81" s="819"/>
      <c r="Y81" s="819"/>
      <c r="Z81" s="819"/>
      <c r="AA81" s="819"/>
      <c r="AB81" s="820"/>
      <c r="AC81" s="818" t="s">
        <v>252</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1"/>
      <c r="B82" s="982"/>
      <c r="C82" s="982"/>
      <c r="D82" s="982"/>
      <c r="E82" s="982"/>
      <c r="F82" s="983"/>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1"/>
      <c r="B83" s="982"/>
      <c r="C83" s="982"/>
      <c r="D83" s="982"/>
      <c r="E83" s="982"/>
      <c r="F83" s="983"/>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1"/>
      <c r="B84" s="982"/>
      <c r="C84" s="982"/>
      <c r="D84" s="982"/>
      <c r="E84" s="982"/>
      <c r="F84" s="983"/>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1"/>
      <c r="B85" s="982"/>
      <c r="C85" s="982"/>
      <c r="D85" s="982"/>
      <c r="E85" s="982"/>
      <c r="F85" s="983"/>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1"/>
      <c r="B86" s="982"/>
      <c r="C86" s="982"/>
      <c r="D86" s="982"/>
      <c r="E86" s="982"/>
      <c r="F86" s="983"/>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1"/>
      <c r="B87" s="982"/>
      <c r="C87" s="982"/>
      <c r="D87" s="982"/>
      <c r="E87" s="982"/>
      <c r="F87" s="983"/>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1"/>
      <c r="B88" s="982"/>
      <c r="C88" s="982"/>
      <c r="D88" s="982"/>
      <c r="E88" s="982"/>
      <c r="F88" s="983"/>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1"/>
      <c r="B89" s="982"/>
      <c r="C89" s="982"/>
      <c r="D89" s="982"/>
      <c r="E89" s="982"/>
      <c r="F89" s="983"/>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1"/>
      <c r="B90" s="982"/>
      <c r="C90" s="982"/>
      <c r="D90" s="982"/>
      <c r="E90" s="982"/>
      <c r="F90" s="983"/>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1"/>
      <c r="B91" s="982"/>
      <c r="C91" s="982"/>
      <c r="D91" s="982"/>
      <c r="E91" s="982"/>
      <c r="F91" s="983"/>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1"/>
      <c r="B92" s="982"/>
      <c r="C92" s="982"/>
      <c r="D92" s="982"/>
      <c r="E92" s="982"/>
      <c r="F92" s="983"/>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1"/>
      <c r="B93" s="982"/>
      <c r="C93" s="982"/>
      <c r="D93" s="982"/>
      <c r="E93" s="982"/>
      <c r="F93" s="983"/>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1"/>
      <c r="B94" s="982"/>
      <c r="C94" s="982"/>
      <c r="D94" s="982"/>
      <c r="E94" s="982"/>
      <c r="F94" s="983"/>
      <c r="G94" s="818" t="s">
        <v>253</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1"/>
      <c r="B95" s="982"/>
      <c r="C95" s="982"/>
      <c r="D95" s="982"/>
      <c r="E95" s="982"/>
      <c r="F95" s="983"/>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1"/>
      <c r="B96" s="982"/>
      <c r="C96" s="982"/>
      <c r="D96" s="982"/>
      <c r="E96" s="982"/>
      <c r="F96" s="983"/>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1"/>
      <c r="B97" s="982"/>
      <c r="C97" s="982"/>
      <c r="D97" s="982"/>
      <c r="E97" s="982"/>
      <c r="F97" s="983"/>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1"/>
      <c r="B98" s="982"/>
      <c r="C98" s="982"/>
      <c r="D98" s="982"/>
      <c r="E98" s="982"/>
      <c r="F98" s="983"/>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1"/>
      <c r="B99" s="982"/>
      <c r="C99" s="982"/>
      <c r="D99" s="982"/>
      <c r="E99" s="982"/>
      <c r="F99" s="983"/>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1"/>
      <c r="B100" s="982"/>
      <c r="C100" s="982"/>
      <c r="D100" s="982"/>
      <c r="E100" s="982"/>
      <c r="F100" s="983"/>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1"/>
      <c r="B101" s="982"/>
      <c r="C101" s="982"/>
      <c r="D101" s="982"/>
      <c r="E101" s="982"/>
      <c r="F101" s="983"/>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1"/>
      <c r="B102" s="982"/>
      <c r="C102" s="982"/>
      <c r="D102" s="982"/>
      <c r="E102" s="982"/>
      <c r="F102" s="983"/>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1"/>
      <c r="B103" s="982"/>
      <c r="C103" s="982"/>
      <c r="D103" s="982"/>
      <c r="E103" s="982"/>
      <c r="F103" s="983"/>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1"/>
      <c r="B104" s="982"/>
      <c r="C104" s="982"/>
      <c r="D104" s="982"/>
      <c r="E104" s="982"/>
      <c r="F104" s="983"/>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1"/>
      <c r="B105" s="982"/>
      <c r="C105" s="982"/>
      <c r="D105" s="982"/>
      <c r="E105" s="982"/>
      <c r="F105" s="983"/>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4"/>
      <c r="B106" s="985"/>
      <c r="C106" s="985"/>
      <c r="D106" s="985"/>
      <c r="E106" s="985"/>
      <c r="F106" s="986"/>
      <c r="G106" s="969" t="s">
        <v>18</v>
      </c>
      <c r="H106" s="970"/>
      <c r="I106" s="970"/>
      <c r="J106" s="970"/>
      <c r="K106" s="970"/>
      <c r="L106" s="971"/>
      <c r="M106" s="972"/>
      <c r="N106" s="972"/>
      <c r="O106" s="972"/>
      <c r="P106" s="972"/>
      <c r="Q106" s="972"/>
      <c r="R106" s="972"/>
      <c r="S106" s="972"/>
      <c r="T106" s="972"/>
      <c r="U106" s="972"/>
      <c r="V106" s="972"/>
      <c r="W106" s="972"/>
      <c r="X106" s="973"/>
      <c r="Y106" s="974">
        <f>SUM(Y96:AB105)</f>
        <v>0</v>
      </c>
      <c r="Z106" s="975"/>
      <c r="AA106" s="975"/>
      <c r="AB106" s="976"/>
      <c r="AC106" s="969" t="s">
        <v>18</v>
      </c>
      <c r="AD106" s="970"/>
      <c r="AE106" s="970"/>
      <c r="AF106" s="970"/>
      <c r="AG106" s="970"/>
      <c r="AH106" s="971"/>
      <c r="AI106" s="972"/>
      <c r="AJ106" s="972"/>
      <c r="AK106" s="972"/>
      <c r="AL106" s="972"/>
      <c r="AM106" s="972"/>
      <c r="AN106" s="972"/>
      <c r="AO106" s="972"/>
      <c r="AP106" s="972"/>
      <c r="AQ106" s="972"/>
      <c r="AR106" s="972"/>
      <c r="AS106" s="972"/>
      <c r="AT106" s="973"/>
      <c r="AU106" s="974">
        <f>SUM(AU96:AX105)</f>
        <v>0</v>
      </c>
      <c r="AV106" s="975"/>
      <c r="AW106" s="975"/>
      <c r="AX106" s="977"/>
      <c r="AY106" s="34">
        <f t="shared" si="7"/>
        <v>0</v>
      </c>
    </row>
    <row r="107" spans="1:51" s="37" customFormat="1" ht="24.75" customHeight="1" thickBot="1" x14ac:dyDescent="0.2"/>
    <row r="108" spans="1:51" ht="30" customHeight="1" x14ac:dyDescent="0.15">
      <c r="A108" s="987" t="s">
        <v>26</v>
      </c>
      <c r="B108" s="988"/>
      <c r="C108" s="988"/>
      <c r="D108" s="988"/>
      <c r="E108" s="988"/>
      <c r="F108" s="989"/>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254</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1"/>
      <c r="B109" s="982"/>
      <c r="C109" s="982"/>
      <c r="D109" s="982"/>
      <c r="E109" s="982"/>
      <c r="F109" s="983"/>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1"/>
      <c r="B110" s="982"/>
      <c r="C110" s="982"/>
      <c r="D110" s="982"/>
      <c r="E110" s="982"/>
      <c r="F110" s="983"/>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1"/>
      <c r="B111" s="982"/>
      <c r="C111" s="982"/>
      <c r="D111" s="982"/>
      <c r="E111" s="982"/>
      <c r="F111" s="983"/>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1"/>
      <c r="B112" s="982"/>
      <c r="C112" s="982"/>
      <c r="D112" s="982"/>
      <c r="E112" s="982"/>
      <c r="F112" s="983"/>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1"/>
      <c r="B113" s="982"/>
      <c r="C113" s="982"/>
      <c r="D113" s="982"/>
      <c r="E113" s="982"/>
      <c r="F113" s="983"/>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1"/>
      <c r="B114" s="982"/>
      <c r="C114" s="982"/>
      <c r="D114" s="982"/>
      <c r="E114" s="982"/>
      <c r="F114" s="983"/>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1"/>
      <c r="B115" s="982"/>
      <c r="C115" s="982"/>
      <c r="D115" s="982"/>
      <c r="E115" s="982"/>
      <c r="F115" s="983"/>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1"/>
      <c r="B116" s="982"/>
      <c r="C116" s="982"/>
      <c r="D116" s="982"/>
      <c r="E116" s="982"/>
      <c r="F116" s="983"/>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1"/>
      <c r="B117" s="982"/>
      <c r="C117" s="982"/>
      <c r="D117" s="982"/>
      <c r="E117" s="982"/>
      <c r="F117" s="983"/>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1"/>
      <c r="B118" s="982"/>
      <c r="C118" s="982"/>
      <c r="D118" s="982"/>
      <c r="E118" s="982"/>
      <c r="F118" s="983"/>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1"/>
      <c r="B119" s="982"/>
      <c r="C119" s="982"/>
      <c r="D119" s="982"/>
      <c r="E119" s="982"/>
      <c r="F119" s="983"/>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1"/>
      <c r="B120" s="982"/>
      <c r="C120" s="982"/>
      <c r="D120" s="982"/>
      <c r="E120" s="982"/>
      <c r="F120" s="983"/>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1"/>
      <c r="B121" s="982"/>
      <c r="C121" s="982"/>
      <c r="D121" s="982"/>
      <c r="E121" s="982"/>
      <c r="F121" s="983"/>
      <c r="G121" s="818" t="s">
        <v>255</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256</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1"/>
      <c r="B122" s="982"/>
      <c r="C122" s="982"/>
      <c r="D122" s="982"/>
      <c r="E122" s="982"/>
      <c r="F122" s="983"/>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1"/>
      <c r="B123" s="982"/>
      <c r="C123" s="982"/>
      <c r="D123" s="982"/>
      <c r="E123" s="982"/>
      <c r="F123" s="983"/>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1"/>
      <c r="B124" s="982"/>
      <c r="C124" s="982"/>
      <c r="D124" s="982"/>
      <c r="E124" s="982"/>
      <c r="F124" s="983"/>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1"/>
      <c r="B125" s="982"/>
      <c r="C125" s="982"/>
      <c r="D125" s="982"/>
      <c r="E125" s="982"/>
      <c r="F125" s="983"/>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1"/>
      <c r="B126" s="982"/>
      <c r="C126" s="982"/>
      <c r="D126" s="982"/>
      <c r="E126" s="982"/>
      <c r="F126" s="983"/>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1"/>
      <c r="B127" s="982"/>
      <c r="C127" s="982"/>
      <c r="D127" s="982"/>
      <c r="E127" s="982"/>
      <c r="F127" s="983"/>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1"/>
      <c r="B128" s="982"/>
      <c r="C128" s="982"/>
      <c r="D128" s="982"/>
      <c r="E128" s="982"/>
      <c r="F128" s="983"/>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1"/>
      <c r="B129" s="982"/>
      <c r="C129" s="982"/>
      <c r="D129" s="982"/>
      <c r="E129" s="982"/>
      <c r="F129" s="983"/>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1"/>
      <c r="B130" s="982"/>
      <c r="C130" s="982"/>
      <c r="D130" s="982"/>
      <c r="E130" s="982"/>
      <c r="F130" s="983"/>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1"/>
      <c r="B131" s="982"/>
      <c r="C131" s="982"/>
      <c r="D131" s="982"/>
      <c r="E131" s="982"/>
      <c r="F131" s="983"/>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1"/>
      <c r="B132" s="982"/>
      <c r="C132" s="982"/>
      <c r="D132" s="982"/>
      <c r="E132" s="982"/>
      <c r="F132" s="983"/>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1"/>
      <c r="B133" s="982"/>
      <c r="C133" s="982"/>
      <c r="D133" s="982"/>
      <c r="E133" s="982"/>
      <c r="F133" s="983"/>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1"/>
      <c r="B134" s="982"/>
      <c r="C134" s="982"/>
      <c r="D134" s="982"/>
      <c r="E134" s="982"/>
      <c r="F134" s="983"/>
      <c r="G134" s="818" t="s">
        <v>257</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258</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1"/>
      <c r="B135" s="982"/>
      <c r="C135" s="982"/>
      <c r="D135" s="982"/>
      <c r="E135" s="982"/>
      <c r="F135" s="983"/>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1"/>
      <c r="B136" s="982"/>
      <c r="C136" s="982"/>
      <c r="D136" s="982"/>
      <c r="E136" s="982"/>
      <c r="F136" s="983"/>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1"/>
      <c r="B137" s="982"/>
      <c r="C137" s="982"/>
      <c r="D137" s="982"/>
      <c r="E137" s="982"/>
      <c r="F137" s="983"/>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1"/>
      <c r="B138" s="982"/>
      <c r="C138" s="982"/>
      <c r="D138" s="982"/>
      <c r="E138" s="982"/>
      <c r="F138" s="983"/>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1"/>
      <c r="B139" s="982"/>
      <c r="C139" s="982"/>
      <c r="D139" s="982"/>
      <c r="E139" s="982"/>
      <c r="F139" s="983"/>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1"/>
      <c r="B140" s="982"/>
      <c r="C140" s="982"/>
      <c r="D140" s="982"/>
      <c r="E140" s="982"/>
      <c r="F140" s="983"/>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1"/>
      <c r="B141" s="982"/>
      <c r="C141" s="982"/>
      <c r="D141" s="982"/>
      <c r="E141" s="982"/>
      <c r="F141" s="983"/>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1"/>
      <c r="B142" s="982"/>
      <c r="C142" s="982"/>
      <c r="D142" s="982"/>
      <c r="E142" s="982"/>
      <c r="F142" s="983"/>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1"/>
      <c r="B143" s="982"/>
      <c r="C143" s="982"/>
      <c r="D143" s="982"/>
      <c r="E143" s="982"/>
      <c r="F143" s="983"/>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1"/>
      <c r="B144" s="982"/>
      <c r="C144" s="982"/>
      <c r="D144" s="982"/>
      <c r="E144" s="982"/>
      <c r="F144" s="983"/>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1"/>
      <c r="B145" s="982"/>
      <c r="C145" s="982"/>
      <c r="D145" s="982"/>
      <c r="E145" s="982"/>
      <c r="F145" s="983"/>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1"/>
      <c r="B146" s="982"/>
      <c r="C146" s="982"/>
      <c r="D146" s="982"/>
      <c r="E146" s="982"/>
      <c r="F146" s="983"/>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1"/>
      <c r="B147" s="982"/>
      <c r="C147" s="982"/>
      <c r="D147" s="982"/>
      <c r="E147" s="982"/>
      <c r="F147" s="983"/>
      <c r="G147" s="818" t="s">
        <v>259</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1"/>
      <c r="B148" s="982"/>
      <c r="C148" s="982"/>
      <c r="D148" s="982"/>
      <c r="E148" s="982"/>
      <c r="F148" s="983"/>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1"/>
      <c r="B149" s="982"/>
      <c r="C149" s="982"/>
      <c r="D149" s="982"/>
      <c r="E149" s="982"/>
      <c r="F149" s="983"/>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1"/>
      <c r="B150" s="982"/>
      <c r="C150" s="982"/>
      <c r="D150" s="982"/>
      <c r="E150" s="982"/>
      <c r="F150" s="983"/>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1"/>
      <c r="B151" s="982"/>
      <c r="C151" s="982"/>
      <c r="D151" s="982"/>
      <c r="E151" s="982"/>
      <c r="F151" s="983"/>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1"/>
      <c r="B152" s="982"/>
      <c r="C152" s="982"/>
      <c r="D152" s="982"/>
      <c r="E152" s="982"/>
      <c r="F152" s="983"/>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1"/>
      <c r="B153" s="982"/>
      <c r="C153" s="982"/>
      <c r="D153" s="982"/>
      <c r="E153" s="982"/>
      <c r="F153" s="983"/>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1"/>
      <c r="B154" s="982"/>
      <c r="C154" s="982"/>
      <c r="D154" s="982"/>
      <c r="E154" s="982"/>
      <c r="F154" s="983"/>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1"/>
      <c r="B155" s="982"/>
      <c r="C155" s="982"/>
      <c r="D155" s="982"/>
      <c r="E155" s="982"/>
      <c r="F155" s="983"/>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1"/>
      <c r="B156" s="982"/>
      <c r="C156" s="982"/>
      <c r="D156" s="982"/>
      <c r="E156" s="982"/>
      <c r="F156" s="983"/>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1"/>
      <c r="B157" s="982"/>
      <c r="C157" s="982"/>
      <c r="D157" s="982"/>
      <c r="E157" s="982"/>
      <c r="F157" s="983"/>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1"/>
      <c r="B158" s="982"/>
      <c r="C158" s="982"/>
      <c r="D158" s="982"/>
      <c r="E158" s="982"/>
      <c r="F158" s="983"/>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4"/>
      <c r="B159" s="985"/>
      <c r="C159" s="985"/>
      <c r="D159" s="985"/>
      <c r="E159" s="985"/>
      <c r="F159" s="986"/>
      <c r="G159" s="969" t="s">
        <v>18</v>
      </c>
      <c r="H159" s="970"/>
      <c r="I159" s="970"/>
      <c r="J159" s="970"/>
      <c r="K159" s="970"/>
      <c r="L159" s="971"/>
      <c r="M159" s="972"/>
      <c r="N159" s="972"/>
      <c r="O159" s="972"/>
      <c r="P159" s="972"/>
      <c r="Q159" s="972"/>
      <c r="R159" s="972"/>
      <c r="S159" s="972"/>
      <c r="T159" s="972"/>
      <c r="U159" s="972"/>
      <c r="V159" s="972"/>
      <c r="W159" s="972"/>
      <c r="X159" s="973"/>
      <c r="Y159" s="974">
        <f>SUM(Y149:AB158)</f>
        <v>0</v>
      </c>
      <c r="Z159" s="975"/>
      <c r="AA159" s="975"/>
      <c r="AB159" s="976"/>
      <c r="AC159" s="969" t="s">
        <v>18</v>
      </c>
      <c r="AD159" s="970"/>
      <c r="AE159" s="970"/>
      <c r="AF159" s="970"/>
      <c r="AG159" s="970"/>
      <c r="AH159" s="971"/>
      <c r="AI159" s="972"/>
      <c r="AJ159" s="972"/>
      <c r="AK159" s="972"/>
      <c r="AL159" s="972"/>
      <c r="AM159" s="972"/>
      <c r="AN159" s="972"/>
      <c r="AO159" s="972"/>
      <c r="AP159" s="972"/>
      <c r="AQ159" s="972"/>
      <c r="AR159" s="972"/>
      <c r="AS159" s="972"/>
      <c r="AT159" s="973"/>
      <c r="AU159" s="974">
        <f>SUM(AU149:AX158)</f>
        <v>0</v>
      </c>
      <c r="AV159" s="975"/>
      <c r="AW159" s="975"/>
      <c r="AX159" s="977"/>
      <c r="AY159" s="34">
        <f t="shared" si="11"/>
        <v>0</v>
      </c>
    </row>
    <row r="160" spans="1:51" s="37" customFormat="1" ht="24.75" customHeight="1" thickBot="1" x14ac:dyDescent="0.2"/>
    <row r="161" spans="1:51" ht="30" customHeight="1" x14ac:dyDescent="0.15">
      <c r="A161" s="987" t="s">
        <v>26</v>
      </c>
      <c r="B161" s="988"/>
      <c r="C161" s="988"/>
      <c r="D161" s="988"/>
      <c r="E161" s="988"/>
      <c r="F161" s="989"/>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260</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1"/>
      <c r="B162" s="982"/>
      <c r="C162" s="982"/>
      <c r="D162" s="982"/>
      <c r="E162" s="982"/>
      <c r="F162" s="983"/>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1"/>
      <c r="B163" s="982"/>
      <c r="C163" s="982"/>
      <c r="D163" s="982"/>
      <c r="E163" s="982"/>
      <c r="F163" s="983"/>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1"/>
      <c r="B164" s="982"/>
      <c r="C164" s="982"/>
      <c r="D164" s="982"/>
      <c r="E164" s="982"/>
      <c r="F164" s="983"/>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1"/>
      <c r="B165" s="982"/>
      <c r="C165" s="982"/>
      <c r="D165" s="982"/>
      <c r="E165" s="982"/>
      <c r="F165" s="983"/>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1"/>
      <c r="B166" s="982"/>
      <c r="C166" s="982"/>
      <c r="D166" s="982"/>
      <c r="E166" s="982"/>
      <c r="F166" s="983"/>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1"/>
      <c r="B167" s="982"/>
      <c r="C167" s="982"/>
      <c r="D167" s="982"/>
      <c r="E167" s="982"/>
      <c r="F167" s="983"/>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1"/>
      <c r="B168" s="982"/>
      <c r="C168" s="982"/>
      <c r="D168" s="982"/>
      <c r="E168" s="982"/>
      <c r="F168" s="983"/>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1"/>
      <c r="B169" s="982"/>
      <c r="C169" s="982"/>
      <c r="D169" s="982"/>
      <c r="E169" s="982"/>
      <c r="F169" s="983"/>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1"/>
      <c r="B170" s="982"/>
      <c r="C170" s="982"/>
      <c r="D170" s="982"/>
      <c r="E170" s="982"/>
      <c r="F170" s="983"/>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1"/>
      <c r="B171" s="982"/>
      <c r="C171" s="982"/>
      <c r="D171" s="982"/>
      <c r="E171" s="982"/>
      <c r="F171" s="983"/>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1"/>
      <c r="B172" s="982"/>
      <c r="C172" s="982"/>
      <c r="D172" s="982"/>
      <c r="E172" s="982"/>
      <c r="F172" s="983"/>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1"/>
      <c r="B173" s="982"/>
      <c r="C173" s="982"/>
      <c r="D173" s="982"/>
      <c r="E173" s="982"/>
      <c r="F173" s="983"/>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1"/>
      <c r="B174" s="982"/>
      <c r="C174" s="982"/>
      <c r="D174" s="982"/>
      <c r="E174" s="982"/>
      <c r="F174" s="983"/>
      <c r="G174" s="818" t="s">
        <v>261</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262</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1"/>
      <c r="B175" s="982"/>
      <c r="C175" s="982"/>
      <c r="D175" s="982"/>
      <c r="E175" s="982"/>
      <c r="F175" s="983"/>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1"/>
      <c r="B176" s="982"/>
      <c r="C176" s="982"/>
      <c r="D176" s="982"/>
      <c r="E176" s="982"/>
      <c r="F176" s="983"/>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1"/>
      <c r="B177" s="982"/>
      <c r="C177" s="982"/>
      <c r="D177" s="982"/>
      <c r="E177" s="982"/>
      <c r="F177" s="983"/>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1"/>
      <c r="B178" s="982"/>
      <c r="C178" s="982"/>
      <c r="D178" s="982"/>
      <c r="E178" s="982"/>
      <c r="F178" s="983"/>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1"/>
      <c r="B179" s="982"/>
      <c r="C179" s="982"/>
      <c r="D179" s="982"/>
      <c r="E179" s="982"/>
      <c r="F179" s="983"/>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1"/>
      <c r="B180" s="982"/>
      <c r="C180" s="982"/>
      <c r="D180" s="982"/>
      <c r="E180" s="982"/>
      <c r="F180" s="983"/>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1"/>
      <c r="B181" s="982"/>
      <c r="C181" s="982"/>
      <c r="D181" s="982"/>
      <c r="E181" s="982"/>
      <c r="F181" s="983"/>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1"/>
      <c r="B182" s="982"/>
      <c r="C182" s="982"/>
      <c r="D182" s="982"/>
      <c r="E182" s="982"/>
      <c r="F182" s="983"/>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1"/>
      <c r="B183" s="982"/>
      <c r="C183" s="982"/>
      <c r="D183" s="982"/>
      <c r="E183" s="982"/>
      <c r="F183" s="983"/>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1"/>
      <c r="B184" s="982"/>
      <c r="C184" s="982"/>
      <c r="D184" s="982"/>
      <c r="E184" s="982"/>
      <c r="F184" s="983"/>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1"/>
      <c r="B185" s="982"/>
      <c r="C185" s="982"/>
      <c r="D185" s="982"/>
      <c r="E185" s="982"/>
      <c r="F185" s="983"/>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1"/>
      <c r="B186" s="982"/>
      <c r="C186" s="982"/>
      <c r="D186" s="982"/>
      <c r="E186" s="982"/>
      <c r="F186" s="983"/>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1"/>
      <c r="B187" s="982"/>
      <c r="C187" s="982"/>
      <c r="D187" s="982"/>
      <c r="E187" s="982"/>
      <c r="F187" s="983"/>
      <c r="G187" s="818" t="s">
        <v>264</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263</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1"/>
      <c r="B188" s="982"/>
      <c r="C188" s="982"/>
      <c r="D188" s="982"/>
      <c r="E188" s="982"/>
      <c r="F188" s="983"/>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1"/>
      <c r="B189" s="982"/>
      <c r="C189" s="982"/>
      <c r="D189" s="982"/>
      <c r="E189" s="982"/>
      <c r="F189" s="983"/>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1"/>
      <c r="B190" s="982"/>
      <c r="C190" s="982"/>
      <c r="D190" s="982"/>
      <c r="E190" s="982"/>
      <c r="F190" s="983"/>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1"/>
      <c r="B191" s="982"/>
      <c r="C191" s="982"/>
      <c r="D191" s="982"/>
      <c r="E191" s="982"/>
      <c r="F191" s="983"/>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1"/>
      <c r="B192" s="982"/>
      <c r="C192" s="982"/>
      <c r="D192" s="982"/>
      <c r="E192" s="982"/>
      <c r="F192" s="983"/>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1"/>
      <c r="B193" s="982"/>
      <c r="C193" s="982"/>
      <c r="D193" s="982"/>
      <c r="E193" s="982"/>
      <c r="F193" s="983"/>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1"/>
      <c r="B194" s="982"/>
      <c r="C194" s="982"/>
      <c r="D194" s="982"/>
      <c r="E194" s="982"/>
      <c r="F194" s="983"/>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1"/>
      <c r="B195" s="982"/>
      <c r="C195" s="982"/>
      <c r="D195" s="982"/>
      <c r="E195" s="982"/>
      <c r="F195" s="983"/>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1"/>
      <c r="B196" s="982"/>
      <c r="C196" s="982"/>
      <c r="D196" s="982"/>
      <c r="E196" s="982"/>
      <c r="F196" s="983"/>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1"/>
      <c r="B197" s="982"/>
      <c r="C197" s="982"/>
      <c r="D197" s="982"/>
      <c r="E197" s="982"/>
      <c r="F197" s="983"/>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1"/>
      <c r="B198" s="982"/>
      <c r="C198" s="982"/>
      <c r="D198" s="982"/>
      <c r="E198" s="982"/>
      <c r="F198" s="983"/>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1"/>
      <c r="B199" s="982"/>
      <c r="C199" s="982"/>
      <c r="D199" s="982"/>
      <c r="E199" s="982"/>
      <c r="F199" s="983"/>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1"/>
      <c r="B200" s="982"/>
      <c r="C200" s="982"/>
      <c r="D200" s="982"/>
      <c r="E200" s="982"/>
      <c r="F200" s="983"/>
      <c r="G200" s="818" t="s">
        <v>265</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1"/>
      <c r="B201" s="982"/>
      <c r="C201" s="982"/>
      <c r="D201" s="982"/>
      <c r="E201" s="982"/>
      <c r="F201" s="983"/>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1"/>
      <c r="B202" s="982"/>
      <c r="C202" s="982"/>
      <c r="D202" s="982"/>
      <c r="E202" s="982"/>
      <c r="F202" s="983"/>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1"/>
      <c r="B203" s="982"/>
      <c r="C203" s="982"/>
      <c r="D203" s="982"/>
      <c r="E203" s="982"/>
      <c r="F203" s="983"/>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1"/>
      <c r="B204" s="982"/>
      <c r="C204" s="982"/>
      <c r="D204" s="982"/>
      <c r="E204" s="982"/>
      <c r="F204" s="983"/>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1"/>
      <c r="B205" s="982"/>
      <c r="C205" s="982"/>
      <c r="D205" s="982"/>
      <c r="E205" s="982"/>
      <c r="F205" s="983"/>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1"/>
      <c r="B206" s="982"/>
      <c r="C206" s="982"/>
      <c r="D206" s="982"/>
      <c r="E206" s="982"/>
      <c r="F206" s="983"/>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1"/>
      <c r="B207" s="982"/>
      <c r="C207" s="982"/>
      <c r="D207" s="982"/>
      <c r="E207" s="982"/>
      <c r="F207" s="983"/>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1"/>
      <c r="B208" s="982"/>
      <c r="C208" s="982"/>
      <c r="D208" s="982"/>
      <c r="E208" s="982"/>
      <c r="F208" s="983"/>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1"/>
      <c r="B209" s="982"/>
      <c r="C209" s="982"/>
      <c r="D209" s="982"/>
      <c r="E209" s="982"/>
      <c r="F209" s="983"/>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1"/>
      <c r="B210" s="982"/>
      <c r="C210" s="982"/>
      <c r="D210" s="982"/>
      <c r="E210" s="982"/>
      <c r="F210" s="983"/>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1"/>
      <c r="B211" s="982"/>
      <c r="C211" s="982"/>
      <c r="D211" s="982"/>
      <c r="E211" s="982"/>
      <c r="F211" s="983"/>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4"/>
      <c r="B212" s="985"/>
      <c r="C212" s="985"/>
      <c r="D212" s="985"/>
      <c r="E212" s="985"/>
      <c r="F212" s="986"/>
      <c r="G212" s="969" t="s">
        <v>18</v>
      </c>
      <c r="H212" s="970"/>
      <c r="I212" s="970"/>
      <c r="J212" s="970"/>
      <c r="K212" s="970"/>
      <c r="L212" s="971"/>
      <c r="M212" s="972"/>
      <c r="N212" s="972"/>
      <c r="O212" s="972"/>
      <c r="P212" s="972"/>
      <c r="Q212" s="972"/>
      <c r="R212" s="972"/>
      <c r="S212" s="972"/>
      <c r="T212" s="972"/>
      <c r="U212" s="972"/>
      <c r="V212" s="972"/>
      <c r="W212" s="972"/>
      <c r="X212" s="973"/>
      <c r="Y212" s="974">
        <f>SUM(Y202:AB211)</f>
        <v>0</v>
      </c>
      <c r="Z212" s="975"/>
      <c r="AA212" s="975"/>
      <c r="AB212" s="976"/>
      <c r="AC212" s="969" t="s">
        <v>18</v>
      </c>
      <c r="AD212" s="970"/>
      <c r="AE212" s="970"/>
      <c r="AF212" s="970"/>
      <c r="AG212" s="970"/>
      <c r="AH212" s="971"/>
      <c r="AI212" s="972"/>
      <c r="AJ212" s="972"/>
      <c r="AK212" s="972"/>
      <c r="AL212" s="972"/>
      <c r="AM212" s="972"/>
      <c r="AN212" s="972"/>
      <c r="AO212" s="972"/>
      <c r="AP212" s="972"/>
      <c r="AQ212" s="972"/>
      <c r="AR212" s="972"/>
      <c r="AS212" s="972"/>
      <c r="AT212" s="973"/>
      <c r="AU212" s="974">
        <f>SUM(AU202:AX211)</f>
        <v>0</v>
      </c>
      <c r="AV212" s="975"/>
      <c r="AW212" s="975"/>
      <c r="AX212" s="977"/>
      <c r="AY212" s="34">
        <f t="shared" si="15"/>
        <v>0</v>
      </c>
    </row>
    <row r="213" spans="1:51" s="37" customFormat="1" ht="24.75" customHeight="1" thickBot="1" x14ac:dyDescent="0.2"/>
    <row r="214" spans="1:51" ht="30" customHeight="1" x14ac:dyDescent="0.15">
      <c r="A214" s="978" t="s">
        <v>26</v>
      </c>
      <c r="B214" s="979"/>
      <c r="C214" s="979"/>
      <c r="D214" s="979"/>
      <c r="E214" s="979"/>
      <c r="F214" s="980"/>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266</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1"/>
      <c r="B215" s="982"/>
      <c r="C215" s="982"/>
      <c r="D215" s="982"/>
      <c r="E215" s="982"/>
      <c r="F215" s="983"/>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1"/>
      <c r="B216" s="982"/>
      <c r="C216" s="982"/>
      <c r="D216" s="982"/>
      <c r="E216" s="982"/>
      <c r="F216" s="983"/>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1"/>
      <c r="B217" s="982"/>
      <c r="C217" s="982"/>
      <c r="D217" s="982"/>
      <c r="E217" s="982"/>
      <c r="F217" s="983"/>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1"/>
      <c r="B218" s="982"/>
      <c r="C218" s="982"/>
      <c r="D218" s="982"/>
      <c r="E218" s="982"/>
      <c r="F218" s="983"/>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1"/>
      <c r="B219" s="982"/>
      <c r="C219" s="982"/>
      <c r="D219" s="982"/>
      <c r="E219" s="982"/>
      <c r="F219" s="983"/>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1"/>
      <c r="B220" s="982"/>
      <c r="C220" s="982"/>
      <c r="D220" s="982"/>
      <c r="E220" s="982"/>
      <c r="F220" s="983"/>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1"/>
      <c r="B221" s="982"/>
      <c r="C221" s="982"/>
      <c r="D221" s="982"/>
      <c r="E221" s="982"/>
      <c r="F221" s="983"/>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1"/>
      <c r="B222" s="982"/>
      <c r="C222" s="982"/>
      <c r="D222" s="982"/>
      <c r="E222" s="982"/>
      <c r="F222" s="983"/>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1"/>
      <c r="B223" s="982"/>
      <c r="C223" s="982"/>
      <c r="D223" s="982"/>
      <c r="E223" s="982"/>
      <c r="F223" s="983"/>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1"/>
      <c r="B224" s="982"/>
      <c r="C224" s="982"/>
      <c r="D224" s="982"/>
      <c r="E224" s="982"/>
      <c r="F224" s="983"/>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1"/>
      <c r="B225" s="982"/>
      <c r="C225" s="982"/>
      <c r="D225" s="982"/>
      <c r="E225" s="982"/>
      <c r="F225" s="983"/>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1"/>
      <c r="B226" s="982"/>
      <c r="C226" s="982"/>
      <c r="D226" s="982"/>
      <c r="E226" s="982"/>
      <c r="F226" s="983"/>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1"/>
      <c r="B227" s="982"/>
      <c r="C227" s="982"/>
      <c r="D227" s="982"/>
      <c r="E227" s="982"/>
      <c r="F227" s="983"/>
      <c r="G227" s="818" t="s">
        <v>267</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268</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1"/>
      <c r="B228" s="982"/>
      <c r="C228" s="982"/>
      <c r="D228" s="982"/>
      <c r="E228" s="982"/>
      <c r="F228" s="983"/>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1"/>
      <c r="B229" s="982"/>
      <c r="C229" s="982"/>
      <c r="D229" s="982"/>
      <c r="E229" s="982"/>
      <c r="F229" s="983"/>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1"/>
      <c r="B230" s="982"/>
      <c r="C230" s="982"/>
      <c r="D230" s="982"/>
      <c r="E230" s="982"/>
      <c r="F230" s="983"/>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1"/>
      <c r="B231" s="982"/>
      <c r="C231" s="982"/>
      <c r="D231" s="982"/>
      <c r="E231" s="982"/>
      <c r="F231" s="983"/>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1"/>
      <c r="B232" s="982"/>
      <c r="C232" s="982"/>
      <c r="D232" s="982"/>
      <c r="E232" s="982"/>
      <c r="F232" s="983"/>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1"/>
      <c r="B233" s="982"/>
      <c r="C233" s="982"/>
      <c r="D233" s="982"/>
      <c r="E233" s="982"/>
      <c r="F233" s="983"/>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1"/>
      <c r="B234" s="982"/>
      <c r="C234" s="982"/>
      <c r="D234" s="982"/>
      <c r="E234" s="982"/>
      <c r="F234" s="983"/>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1"/>
      <c r="B235" s="982"/>
      <c r="C235" s="982"/>
      <c r="D235" s="982"/>
      <c r="E235" s="982"/>
      <c r="F235" s="983"/>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1"/>
      <c r="B236" s="982"/>
      <c r="C236" s="982"/>
      <c r="D236" s="982"/>
      <c r="E236" s="982"/>
      <c r="F236" s="983"/>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1"/>
      <c r="B237" s="982"/>
      <c r="C237" s="982"/>
      <c r="D237" s="982"/>
      <c r="E237" s="982"/>
      <c r="F237" s="983"/>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1"/>
      <c r="B238" s="982"/>
      <c r="C238" s="982"/>
      <c r="D238" s="982"/>
      <c r="E238" s="982"/>
      <c r="F238" s="983"/>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1"/>
      <c r="B239" s="982"/>
      <c r="C239" s="982"/>
      <c r="D239" s="982"/>
      <c r="E239" s="982"/>
      <c r="F239" s="983"/>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1"/>
      <c r="B240" s="982"/>
      <c r="C240" s="982"/>
      <c r="D240" s="982"/>
      <c r="E240" s="982"/>
      <c r="F240" s="983"/>
      <c r="G240" s="818" t="s">
        <v>269</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270</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1"/>
      <c r="B241" s="982"/>
      <c r="C241" s="982"/>
      <c r="D241" s="982"/>
      <c r="E241" s="982"/>
      <c r="F241" s="983"/>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1"/>
      <c r="B242" s="982"/>
      <c r="C242" s="982"/>
      <c r="D242" s="982"/>
      <c r="E242" s="982"/>
      <c r="F242" s="983"/>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1"/>
      <c r="B243" s="982"/>
      <c r="C243" s="982"/>
      <c r="D243" s="982"/>
      <c r="E243" s="982"/>
      <c r="F243" s="983"/>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1"/>
      <c r="B244" s="982"/>
      <c r="C244" s="982"/>
      <c r="D244" s="982"/>
      <c r="E244" s="982"/>
      <c r="F244" s="983"/>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1"/>
      <c r="B245" s="982"/>
      <c r="C245" s="982"/>
      <c r="D245" s="982"/>
      <c r="E245" s="982"/>
      <c r="F245" s="983"/>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1"/>
      <c r="B246" s="982"/>
      <c r="C246" s="982"/>
      <c r="D246" s="982"/>
      <c r="E246" s="982"/>
      <c r="F246" s="983"/>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1"/>
      <c r="B247" s="982"/>
      <c r="C247" s="982"/>
      <c r="D247" s="982"/>
      <c r="E247" s="982"/>
      <c r="F247" s="983"/>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1"/>
      <c r="B248" s="982"/>
      <c r="C248" s="982"/>
      <c r="D248" s="982"/>
      <c r="E248" s="982"/>
      <c r="F248" s="983"/>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1"/>
      <c r="B249" s="982"/>
      <c r="C249" s="982"/>
      <c r="D249" s="982"/>
      <c r="E249" s="982"/>
      <c r="F249" s="983"/>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1"/>
      <c r="B250" s="982"/>
      <c r="C250" s="982"/>
      <c r="D250" s="982"/>
      <c r="E250" s="982"/>
      <c r="F250" s="983"/>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1"/>
      <c r="B251" s="982"/>
      <c r="C251" s="982"/>
      <c r="D251" s="982"/>
      <c r="E251" s="982"/>
      <c r="F251" s="983"/>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1"/>
      <c r="B252" s="982"/>
      <c r="C252" s="982"/>
      <c r="D252" s="982"/>
      <c r="E252" s="982"/>
      <c r="F252" s="983"/>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1"/>
      <c r="B253" s="982"/>
      <c r="C253" s="982"/>
      <c r="D253" s="982"/>
      <c r="E253" s="982"/>
      <c r="F253" s="983"/>
      <c r="G253" s="818" t="s">
        <v>271</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1"/>
      <c r="B254" s="982"/>
      <c r="C254" s="982"/>
      <c r="D254" s="982"/>
      <c r="E254" s="982"/>
      <c r="F254" s="983"/>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1"/>
      <c r="B255" s="982"/>
      <c r="C255" s="982"/>
      <c r="D255" s="982"/>
      <c r="E255" s="982"/>
      <c r="F255" s="983"/>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1"/>
      <c r="B256" s="982"/>
      <c r="C256" s="982"/>
      <c r="D256" s="982"/>
      <c r="E256" s="982"/>
      <c r="F256" s="983"/>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1"/>
      <c r="B257" s="982"/>
      <c r="C257" s="982"/>
      <c r="D257" s="982"/>
      <c r="E257" s="982"/>
      <c r="F257" s="983"/>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1"/>
      <c r="B258" s="982"/>
      <c r="C258" s="982"/>
      <c r="D258" s="982"/>
      <c r="E258" s="982"/>
      <c r="F258" s="983"/>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1"/>
      <c r="B259" s="982"/>
      <c r="C259" s="982"/>
      <c r="D259" s="982"/>
      <c r="E259" s="982"/>
      <c r="F259" s="983"/>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1"/>
      <c r="B260" s="982"/>
      <c r="C260" s="982"/>
      <c r="D260" s="982"/>
      <c r="E260" s="982"/>
      <c r="F260" s="983"/>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1"/>
      <c r="B261" s="982"/>
      <c r="C261" s="982"/>
      <c r="D261" s="982"/>
      <c r="E261" s="982"/>
      <c r="F261" s="983"/>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1"/>
      <c r="B262" s="982"/>
      <c r="C262" s="982"/>
      <c r="D262" s="982"/>
      <c r="E262" s="982"/>
      <c r="F262" s="983"/>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1"/>
      <c r="B263" s="982"/>
      <c r="C263" s="982"/>
      <c r="D263" s="982"/>
      <c r="E263" s="982"/>
      <c r="F263" s="983"/>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1"/>
      <c r="B264" s="982"/>
      <c r="C264" s="982"/>
      <c r="D264" s="982"/>
      <c r="E264" s="982"/>
      <c r="F264" s="983"/>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4"/>
      <c r="B265" s="985"/>
      <c r="C265" s="985"/>
      <c r="D265" s="985"/>
      <c r="E265" s="985"/>
      <c r="F265" s="986"/>
      <c r="G265" s="969" t="s">
        <v>18</v>
      </c>
      <c r="H265" s="970"/>
      <c r="I265" s="970"/>
      <c r="J265" s="970"/>
      <c r="K265" s="970"/>
      <c r="L265" s="971"/>
      <c r="M265" s="972"/>
      <c r="N265" s="972"/>
      <c r="O265" s="972"/>
      <c r="P265" s="972"/>
      <c r="Q265" s="972"/>
      <c r="R265" s="972"/>
      <c r="S265" s="972"/>
      <c r="T265" s="972"/>
      <c r="U265" s="972"/>
      <c r="V265" s="972"/>
      <c r="W265" s="972"/>
      <c r="X265" s="973"/>
      <c r="Y265" s="974">
        <f>SUM(Y255:AB264)</f>
        <v>0</v>
      </c>
      <c r="Z265" s="975"/>
      <c r="AA265" s="975"/>
      <c r="AB265" s="976"/>
      <c r="AC265" s="969" t="s">
        <v>18</v>
      </c>
      <c r="AD265" s="970"/>
      <c r="AE265" s="970"/>
      <c r="AF265" s="970"/>
      <c r="AG265" s="970"/>
      <c r="AH265" s="971"/>
      <c r="AI265" s="972"/>
      <c r="AJ265" s="972"/>
      <c r="AK265" s="972"/>
      <c r="AL265" s="972"/>
      <c r="AM265" s="972"/>
      <c r="AN265" s="972"/>
      <c r="AO265" s="972"/>
      <c r="AP265" s="972"/>
      <c r="AQ265" s="972"/>
      <c r="AR265" s="972"/>
      <c r="AS265" s="972"/>
      <c r="AT265" s="973"/>
      <c r="AU265" s="974">
        <f>SUM(AU255:AX264)</f>
        <v>0</v>
      </c>
      <c r="AV265" s="975"/>
      <c r="AW265" s="975"/>
      <c r="AX265" s="97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4" t="s">
        <v>273</v>
      </c>
      <c r="K3" s="995"/>
      <c r="L3" s="995"/>
      <c r="M3" s="995"/>
      <c r="N3" s="995"/>
      <c r="O3" s="995"/>
      <c r="P3" s="430" t="s">
        <v>25</v>
      </c>
      <c r="Q3" s="430"/>
      <c r="R3" s="430"/>
      <c r="S3" s="430"/>
      <c r="T3" s="430"/>
      <c r="U3" s="430"/>
      <c r="V3" s="430"/>
      <c r="W3" s="430"/>
      <c r="X3" s="430"/>
      <c r="Y3" s="867" t="s">
        <v>313</v>
      </c>
      <c r="Z3" s="868"/>
      <c r="AA3" s="868"/>
      <c r="AB3" s="868"/>
      <c r="AC3" s="994" t="s">
        <v>305</v>
      </c>
      <c r="AD3" s="994"/>
      <c r="AE3" s="994"/>
      <c r="AF3" s="994"/>
      <c r="AG3" s="994"/>
      <c r="AH3" s="867" t="s">
        <v>236</v>
      </c>
      <c r="AI3" s="865"/>
      <c r="AJ3" s="865"/>
      <c r="AK3" s="865"/>
      <c r="AL3" s="865" t="s">
        <v>19</v>
      </c>
      <c r="AM3" s="865"/>
      <c r="AN3" s="865"/>
      <c r="AO3" s="869"/>
      <c r="AP3" s="996" t="s">
        <v>274</v>
      </c>
      <c r="AQ3" s="996"/>
      <c r="AR3" s="996"/>
      <c r="AS3" s="996"/>
      <c r="AT3" s="996"/>
      <c r="AU3" s="996"/>
      <c r="AV3" s="996"/>
      <c r="AW3" s="996"/>
      <c r="AX3" s="996"/>
      <c r="AY3">
        <f>$AY$2</f>
        <v>0</v>
      </c>
    </row>
    <row r="4" spans="1:51" ht="26.25" customHeight="1" x14ac:dyDescent="0.15">
      <c r="A4" s="992">
        <v>1</v>
      </c>
      <c r="B4" s="992">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3"/>
      <c r="AD4" s="993"/>
      <c r="AE4" s="993"/>
      <c r="AF4" s="993"/>
      <c r="AG4" s="993"/>
      <c r="AH4" s="891"/>
      <c r="AI4" s="892"/>
      <c r="AJ4" s="892"/>
      <c r="AK4" s="892"/>
      <c r="AL4" s="872"/>
      <c r="AM4" s="873"/>
      <c r="AN4" s="873"/>
      <c r="AO4" s="874"/>
      <c r="AP4" s="875"/>
      <c r="AQ4" s="875"/>
      <c r="AR4" s="875"/>
      <c r="AS4" s="875"/>
      <c r="AT4" s="875"/>
      <c r="AU4" s="875"/>
      <c r="AV4" s="875"/>
      <c r="AW4" s="875"/>
      <c r="AX4" s="875"/>
      <c r="AY4">
        <f>$AY$2</f>
        <v>0</v>
      </c>
    </row>
    <row r="5" spans="1:51" ht="26.25" customHeight="1" x14ac:dyDescent="0.15">
      <c r="A5" s="992">
        <v>2</v>
      </c>
      <c r="B5" s="992">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3"/>
      <c r="AD5" s="993"/>
      <c r="AE5" s="993"/>
      <c r="AF5" s="993"/>
      <c r="AG5" s="993"/>
      <c r="AH5" s="891"/>
      <c r="AI5" s="892"/>
      <c r="AJ5" s="892"/>
      <c r="AK5" s="892"/>
      <c r="AL5" s="872"/>
      <c r="AM5" s="873"/>
      <c r="AN5" s="873"/>
      <c r="AO5" s="874"/>
      <c r="AP5" s="875"/>
      <c r="AQ5" s="875"/>
      <c r="AR5" s="875"/>
      <c r="AS5" s="875"/>
      <c r="AT5" s="875"/>
      <c r="AU5" s="875"/>
      <c r="AV5" s="875"/>
      <c r="AW5" s="875"/>
      <c r="AX5" s="875"/>
      <c r="AY5">
        <f>COUNTA($C$5)</f>
        <v>0</v>
      </c>
    </row>
    <row r="6" spans="1:51" ht="26.25" customHeight="1" x14ac:dyDescent="0.15">
      <c r="A6" s="992">
        <v>3</v>
      </c>
      <c r="B6" s="992">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3"/>
      <c r="AD6" s="993"/>
      <c r="AE6" s="993"/>
      <c r="AF6" s="993"/>
      <c r="AG6" s="993"/>
      <c r="AH6" s="891"/>
      <c r="AI6" s="892"/>
      <c r="AJ6" s="892"/>
      <c r="AK6" s="892"/>
      <c r="AL6" s="872"/>
      <c r="AM6" s="873"/>
      <c r="AN6" s="873"/>
      <c r="AO6" s="874"/>
      <c r="AP6" s="875"/>
      <c r="AQ6" s="875"/>
      <c r="AR6" s="875"/>
      <c r="AS6" s="875"/>
      <c r="AT6" s="875"/>
      <c r="AU6" s="875"/>
      <c r="AV6" s="875"/>
      <c r="AW6" s="875"/>
      <c r="AX6" s="875"/>
      <c r="AY6">
        <f>COUNTA($C$6)</f>
        <v>0</v>
      </c>
    </row>
    <row r="7" spans="1:51" ht="26.25" customHeight="1" x14ac:dyDescent="0.15">
      <c r="A7" s="992">
        <v>4</v>
      </c>
      <c r="B7" s="992">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3"/>
      <c r="AD7" s="993"/>
      <c r="AE7" s="993"/>
      <c r="AF7" s="993"/>
      <c r="AG7" s="993"/>
      <c r="AH7" s="891"/>
      <c r="AI7" s="892"/>
      <c r="AJ7" s="892"/>
      <c r="AK7" s="892"/>
      <c r="AL7" s="872"/>
      <c r="AM7" s="873"/>
      <c r="AN7" s="873"/>
      <c r="AO7" s="874"/>
      <c r="AP7" s="875"/>
      <c r="AQ7" s="875"/>
      <c r="AR7" s="875"/>
      <c r="AS7" s="875"/>
      <c r="AT7" s="875"/>
      <c r="AU7" s="875"/>
      <c r="AV7" s="875"/>
      <c r="AW7" s="875"/>
      <c r="AX7" s="875"/>
      <c r="AY7">
        <f>COUNTA($C$7)</f>
        <v>0</v>
      </c>
    </row>
    <row r="8" spans="1:51" ht="26.25" customHeight="1" x14ac:dyDescent="0.15">
      <c r="A8" s="992">
        <v>5</v>
      </c>
      <c r="B8" s="992">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3"/>
      <c r="AD8" s="993"/>
      <c r="AE8" s="993"/>
      <c r="AF8" s="993"/>
      <c r="AG8" s="993"/>
      <c r="AH8" s="891"/>
      <c r="AI8" s="892"/>
      <c r="AJ8" s="892"/>
      <c r="AK8" s="892"/>
      <c r="AL8" s="872"/>
      <c r="AM8" s="873"/>
      <c r="AN8" s="873"/>
      <c r="AO8" s="874"/>
      <c r="AP8" s="875"/>
      <c r="AQ8" s="875"/>
      <c r="AR8" s="875"/>
      <c r="AS8" s="875"/>
      <c r="AT8" s="875"/>
      <c r="AU8" s="875"/>
      <c r="AV8" s="875"/>
      <c r="AW8" s="875"/>
      <c r="AX8" s="875"/>
      <c r="AY8">
        <f>COUNTA($C$8)</f>
        <v>0</v>
      </c>
    </row>
    <row r="9" spans="1:51" ht="26.25" customHeight="1" x14ac:dyDescent="0.15">
      <c r="A9" s="992">
        <v>6</v>
      </c>
      <c r="B9" s="992">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3"/>
      <c r="AD9" s="993"/>
      <c r="AE9" s="993"/>
      <c r="AF9" s="993"/>
      <c r="AG9" s="993"/>
      <c r="AH9" s="891"/>
      <c r="AI9" s="892"/>
      <c r="AJ9" s="892"/>
      <c r="AK9" s="892"/>
      <c r="AL9" s="872"/>
      <c r="AM9" s="873"/>
      <c r="AN9" s="873"/>
      <c r="AO9" s="874"/>
      <c r="AP9" s="875"/>
      <c r="AQ9" s="875"/>
      <c r="AR9" s="875"/>
      <c r="AS9" s="875"/>
      <c r="AT9" s="875"/>
      <c r="AU9" s="875"/>
      <c r="AV9" s="875"/>
      <c r="AW9" s="875"/>
      <c r="AX9" s="875"/>
      <c r="AY9">
        <f>COUNTA($C$9)</f>
        <v>0</v>
      </c>
    </row>
    <row r="10" spans="1:51" ht="26.25" customHeight="1" x14ac:dyDescent="0.15">
      <c r="A10" s="992">
        <v>7</v>
      </c>
      <c r="B10" s="992">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3"/>
      <c r="AD10" s="993"/>
      <c r="AE10" s="993"/>
      <c r="AF10" s="993"/>
      <c r="AG10" s="993"/>
      <c r="AH10" s="891"/>
      <c r="AI10" s="892"/>
      <c r="AJ10" s="892"/>
      <c r="AK10" s="892"/>
      <c r="AL10" s="872"/>
      <c r="AM10" s="873"/>
      <c r="AN10" s="873"/>
      <c r="AO10" s="874"/>
      <c r="AP10" s="875"/>
      <c r="AQ10" s="875"/>
      <c r="AR10" s="875"/>
      <c r="AS10" s="875"/>
      <c r="AT10" s="875"/>
      <c r="AU10" s="875"/>
      <c r="AV10" s="875"/>
      <c r="AW10" s="875"/>
      <c r="AX10" s="875"/>
      <c r="AY10">
        <f>COUNTA($C$10)</f>
        <v>0</v>
      </c>
    </row>
    <row r="11" spans="1:51" ht="26.25" customHeight="1" x14ac:dyDescent="0.15">
      <c r="A11" s="992">
        <v>8</v>
      </c>
      <c r="B11" s="992">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3"/>
      <c r="AD11" s="993"/>
      <c r="AE11" s="993"/>
      <c r="AF11" s="993"/>
      <c r="AG11" s="993"/>
      <c r="AH11" s="891"/>
      <c r="AI11" s="892"/>
      <c r="AJ11" s="892"/>
      <c r="AK11" s="892"/>
      <c r="AL11" s="872"/>
      <c r="AM11" s="873"/>
      <c r="AN11" s="873"/>
      <c r="AO11" s="874"/>
      <c r="AP11" s="875"/>
      <c r="AQ11" s="875"/>
      <c r="AR11" s="875"/>
      <c r="AS11" s="875"/>
      <c r="AT11" s="875"/>
      <c r="AU11" s="875"/>
      <c r="AV11" s="875"/>
      <c r="AW11" s="875"/>
      <c r="AX11" s="875"/>
      <c r="AY11">
        <f>COUNTA($C$11)</f>
        <v>0</v>
      </c>
    </row>
    <row r="12" spans="1:51" ht="26.25" customHeight="1" x14ac:dyDescent="0.15">
      <c r="A12" s="992">
        <v>9</v>
      </c>
      <c r="B12" s="992">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3"/>
      <c r="AD12" s="993"/>
      <c r="AE12" s="993"/>
      <c r="AF12" s="993"/>
      <c r="AG12" s="993"/>
      <c r="AH12" s="891"/>
      <c r="AI12" s="892"/>
      <c r="AJ12" s="892"/>
      <c r="AK12" s="892"/>
      <c r="AL12" s="872"/>
      <c r="AM12" s="873"/>
      <c r="AN12" s="873"/>
      <c r="AO12" s="874"/>
      <c r="AP12" s="875"/>
      <c r="AQ12" s="875"/>
      <c r="AR12" s="875"/>
      <c r="AS12" s="875"/>
      <c r="AT12" s="875"/>
      <c r="AU12" s="875"/>
      <c r="AV12" s="875"/>
      <c r="AW12" s="875"/>
      <c r="AX12" s="875"/>
      <c r="AY12">
        <f>COUNTA($C$12)</f>
        <v>0</v>
      </c>
    </row>
    <row r="13" spans="1:51" ht="26.25" customHeight="1" x14ac:dyDescent="0.15">
      <c r="A13" s="992">
        <v>10</v>
      </c>
      <c r="B13" s="992">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3"/>
      <c r="AD13" s="993"/>
      <c r="AE13" s="993"/>
      <c r="AF13" s="993"/>
      <c r="AG13" s="993"/>
      <c r="AH13" s="891"/>
      <c r="AI13" s="892"/>
      <c r="AJ13" s="892"/>
      <c r="AK13" s="892"/>
      <c r="AL13" s="872"/>
      <c r="AM13" s="873"/>
      <c r="AN13" s="873"/>
      <c r="AO13" s="874"/>
      <c r="AP13" s="875"/>
      <c r="AQ13" s="875"/>
      <c r="AR13" s="875"/>
      <c r="AS13" s="875"/>
      <c r="AT13" s="875"/>
      <c r="AU13" s="875"/>
      <c r="AV13" s="875"/>
      <c r="AW13" s="875"/>
      <c r="AX13" s="875"/>
      <c r="AY13">
        <f>COUNTA($C$13)</f>
        <v>0</v>
      </c>
    </row>
    <row r="14" spans="1:51" ht="26.25" customHeight="1" x14ac:dyDescent="0.15">
      <c r="A14" s="992">
        <v>11</v>
      </c>
      <c r="B14" s="992">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3"/>
      <c r="AD14" s="993"/>
      <c r="AE14" s="993"/>
      <c r="AF14" s="993"/>
      <c r="AG14" s="993"/>
      <c r="AH14" s="891"/>
      <c r="AI14" s="892"/>
      <c r="AJ14" s="892"/>
      <c r="AK14" s="892"/>
      <c r="AL14" s="872"/>
      <c r="AM14" s="873"/>
      <c r="AN14" s="873"/>
      <c r="AO14" s="874"/>
      <c r="AP14" s="875"/>
      <c r="AQ14" s="875"/>
      <c r="AR14" s="875"/>
      <c r="AS14" s="875"/>
      <c r="AT14" s="875"/>
      <c r="AU14" s="875"/>
      <c r="AV14" s="875"/>
      <c r="AW14" s="875"/>
      <c r="AX14" s="875"/>
      <c r="AY14">
        <f>COUNTA($C$14)</f>
        <v>0</v>
      </c>
    </row>
    <row r="15" spans="1:51" ht="26.25" customHeight="1" x14ac:dyDescent="0.15">
      <c r="A15" s="992">
        <v>12</v>
      </c>
      <c r="B15" s="992">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3"/>
      <c r="AD15" s="993"/>
      <c r="AE15" s="993"/>
      <c r="AF15" s="993"/>
      <c r="AG15" s="993"/>
      <c r="AH15" s="891"/>
      <c r="AI15" s="892"/>
      <c r="AJ15" s="892"/>
      <c r="AK15" s="892"/>
      <c r="AL15" s="872"/>
      <c r="AM15" s="873"/>
      <c r="AN15" s="873"/>
      <c r="AO15" s="874"/>
      <c r="AP15" s="875"/>
      <c r="AQ15" s="875"/>
      <c r="AR15" s="875"/>
      <c r="AS15" s="875"/>
      <c r="AT15" s="875"/>
      <c r="AU15" s="875"/>
      <c r="AV15" s="875"/>
      <c r="AW15" s="875"/>
      <c r="AX15" s="875"/>
      <c r="AY15">
        <f>COUNTA($C$15)</f>
        <v>0</v>
      </c>
    </row>
    <row r="16" spans="1:51" ht="26.25" customHeight="1" x14ac:dyDescent="0.15">
      <c r="A16" s="992">
        <v>13</v>
      </c>
      <c r="B16" s="992">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3"/>
      <c r="AD16" s="993"/>
      <c r="AE16" s="993"/>
      <c r="AF16" s="993"/>
      <c r="AG16" s="993"/>
      <c r="AH16" s="891"/>
      <c r="AI16" s="892"/>
      <c r="AJ16" s="892"/>
      <c r="AK16" s="892"/>
      <c r="AL16" s="872"/>
      <c r="AM16" s="873"/>
      <c r="AN16" s="873"/>
      <c r="AO16" s="874"/>
      <c r="AP16" s="875"/>
      <c r="AQ16" s="875"/>
      <c r="AR16" s="875"/>
      <c r="AS16" s="875"/>
      <c r="AT16" s="875"/>
      <c r="AU16" s="875"/>
      <c r="AV16" s="875"/>
      <c r="AW16" s="875"/>
      <c r="AX16" s="875"/>
      <c r="AY16">
        <f>COUNTA($C$16)</f>
        <v>0</v>
      </c>
    </row>
    <row r="17" spans="1:51" ht="26.25" customHeight="1" x14ac:dyDescent="0.15">
      <c r="A17" s="992">
        <v>14</v>
      </c>
      <c r="B17" s="992">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3"/>
      <c r="AD17" s="993"/>
      <c r="AE17" s="993"/>
      <c r="AF17" s="993"/>
      <c r="AG17" s="993"/>
      <c r="AH17" s="891"/>
      <c r="AI17" s="892"/>
      <c r="AJ17" s="892"/>
      <c r="AK17" s="892"/>
      <c r="AL17" s="872"/>
      <c r="AM17" s="873"/>
      <c r="AN17" s="873"/>
      <c r="AO17" s="874"/>
      <c r="AP17" s="875"/>
      <c r="AQ17" s="875"/>
      <c r="AR17" s="875"/>
      <c r="AS17" s="875"/>
      <c r="AT17" s="875"/>
      <c r="AU17" s="875"/>
      <c r="AV17" s="875"/>
      <c r="AW17" s="875"/>
      <c r="AX17" s="875"/>
      <c r="AY17">
        <f>COUNTA($C$17)</f>
        <v>0</v>
      </c>
    </row>
    <row r="18" spans="1:51" ht="26.25" customHeight="1" x14ac:dyDescent="0.15">
      <c r="A18" s="992">
        <v>15</v>
      </c>
      <c r="B18" s="992">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3"/>
      <c r="AD18" s="993"/>
      <c r="AE18" s="993"/>
      <c r="AF18" s="993"/>
      <c r="AG18" s="993"/>
      <c r="AH18" s="891"/>
      <c r="AI18" s="892"/>
      <c r="AJ18" s="892"/>
      <c r="AK18" s="892"/>
      <c r="AL18" s="872"/>
      <c r="AM18" s="873"/>
      <c r="AN18" s="873"/>
      <c r="AO18" s="874"/>
      <c r="AP18" s="875"/>
      <c r="AQ18" s="875"/>
      <c r="AR18" s="875"/>
      <c r="AS18" s="875"/>
      <c r="AT18" s="875"/>
      <c r="AU18" s="875"/>
      <c r="AV18" s="875"/>
      <c r="AW18" s="875"/>
      <c r="AX18" s="875"/>
      <c r="AY18">
        <f>COUNTA($C$18)</f>
        <v>0</v>
      </c>
    </row>
    <row r="19" spans="1:51" ht="26.25" customHeight="1" x14ac:dyDescent="0.15">
      <c r="A19" s="992">
        <v>16</v>
      </c>
      <c r="B19" s="992">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3"/>
      <c r="AD19" s="993"/>
      <c r="AE19" s="993"/>
      <c r="AF19" s="993"/>
      <c r="AG19" s="993"/>
      <c r="AH19" s="891"/>
      <c r="AI19" s="892"/>
      <c r="AJ19" s="892"/>
      <c r="AK19" s="892"/>
      <c r="AL19" s="872"/>
      <c r="AM19" s="873"/>
      <c r="AN19" s="873"/>
      <c r="AO19" s="874"/>
      <c r="AP19" s="875"/>
      <c r="AQ19" s="875"/>
      <c r="AR19" s="875"/>
      <c r="AS19" s="875"/>
      <c r="AT19" s="875"/>
      <c r="AU19" s="875"/>
      <c r="AV19" s="875"/>
      <c r="AW19" s="875"/>
      <c r="AX19" s="875"/>
      <c r="AY19">
        <f>COUNTA($C$19)</f>
        <v>0</v>
      </c>
    </row>
    <row r="20" spans="1:51" ht="26.25" customHeight="1" x14ac:dyDescent="0.15">
      <c r="A20" s="992">
        <v>17</v>
      </c>
      <c r="B20" s="992">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3"/>
      <c r="AD20" s="993"/>
      <c r="AE20" s="993"/>
      <c r="AF20" s="993"/>
      <c r="AG20" s="993"/>
      <c r="AH20" s="891"/>
      <c r="AI20" s="892"/>
      <c r="AJ20" s="892"/>
      <c r="AK20" s="892"/>
      <c r="AL20" s="872"/>
      <c r="AM20" s="873"/>
      <c r="AN20" s="873"/>
      <c r="AO20" s="874"/>
      <c r="AP20" s="875"/>
      <c r="AQ20" s="875"/>
      <c r="AR20" s="875"/>
      <c r="AS20" s="875"/>
      <c r="AT20" s="875"/>
      <c r="AU20" s="875"/>
      <c r="AV20" s="875"/>
      <c r="AW20" s="875"/>
      <c r="AX20" s="875"/>
      <c r="AY20">
        <f>COUNTA($C$20)</f>
        <v>0</v>
      </c>
    </row>
    <row r="21" spans="1:51" ht="26.25" customHeight="1" x14ac:dyDescent="0.15">
      <c r="A21" s="992">
        <v>18</v>
      </c>
      <c r="B21" s="992">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3"/>
      <c r="AD21" s="993"/>
      <c r="AE21" s="993"/>
      <c r="AF21" s="993"/>
      <c r="AG21" s="993"/>
      <c r="AH21" s="891"/>
      <c r="AI21" s="892"/>
      <c r="AJ21" s="892"/>
      <c r="AK21" s="892"/>
      <c r="AL21" s="872"/>
      <c r="AM21" s="873"/>
      <c r="AN21" s="873"/>
      <c r="AO21" s="874"/>
      <c r="AP21" s="875"/>
      <c r="AQ21" s="875"/>
      <c r="AR21" s="875"/>
      <c r="AS21" s="875"/>
      <c r="AT21" s="875"/>
      <c r="AU21" s="875"/>
      <c r="AV21" s="875"/>
      <c r="AW21" s="875"/>
      <c r="AX21" s="875"/>
      <c r="AY21">
        <f>COUNTA($C$21)</f>
        <v>0</v>
      </c>
    </row>
    <row r="22" spans="1:51" ht="26.25" customHeight="1" x14ac:dyDescent="0.15">
      <c r="A22" s="992">
        <v>19</v>
      </c>
      <c r="B22" s="992">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3"/>
      <c r="AD22" s="993"/>
      <c r="AE22" s="993"/>
      <c r="AF22" s="993"/>
      <c r="AG22" s="993"/>
      <c r="AH22" s="891"/>
      <c r="AI22" s="892"/>
      <c r="AJ22" s="892"/>
      <c r="AK22" s="892"/>
      <c r="AL22" s="872"/>
      <c r="AM22" s="873"/>
      <c r="AN22" s="873"/>
      <c r="AO22" s="874"/>
      <c r="AP22" s="875"/>
      <c r="AQ22" s="875"/>
      <c r="AR22" s="875"/>
      <c r="AS22" s="875"/>
      <c r="AT22" s="875"/>
      <c r="AU22" s="875"/>
      <c r="AV22" s="875"/>
      <c r="AW22" s="875"/>
      <c r="AX22" s="875"/>
      <c r="AY22">
        <f>COUNTA($C$22)</f>
        <v>0</v>
      </c>
    </row>
    <row r="23" spans="1:51" ht="26.25" customHeight="1" x14ac:dyDescent="0.15">
      <c r="A23" s="992">
        <v>20</v>
      </c>
      <c r="B23" s="992">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3"/>
      <c r="AD23" s="993"/>
      <c r="AE23" s="993"/>
      <c r="AF23" s="993"/>
      <c r="AG23" s="993"/>
      <c r="AH23" s="891"/>
      <c r="AI23" s="892"/>
      <c r="AJ23" s="892"/>
      <c r="AK23" s="892"/>
      <c r="AL23" s="872"/>
      <c r="AM23" s="873"/>
      <c r="AN23" s="873"/>
      <c r="AO23" s="874"/>
      <c r="AP23" s="875"/>
      <c r="AQ23" s="875"/>
      <c r="AR23" s="875"/>
      <c r="AS23" s="875"/>
      <c r="AT23" s="875"/>
      <c r="AU23" s="875"/>
      <c r="AV23" s="875"/>
      <c r="AW23" s="875"/>
      <c r="AX23" s="875"/>
      <c r="AY23">
        <f>COUNTA($C$23)</f>
        <v>0</v>
      </c>
    </row>
    <row r="24" spans="1:51" ht="26.25" customHeight="1" x14ac:dyDescent="0.15">
      <c r="A24" s="992">
        <v>21</v>
      </c>
      <c r="B24" s="992">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3"/>
      <c r="AD24" s="993"/>
      <c r="AE24" s="993"/>
      <c r="AF24" s="993"/>
      <c r="AG24" s="993"/>
      <c r="AH24" s="891"/>
      <c r="AI24" s="892"/>
      <c r="AJ24" s="892"/>
      <c r="AK24" s="892"/>
      <c r="AL24" s="872"/>
      <c r="AM24" s="873"/>
      <c r="AN24" s="873"/>
      <c r="AO24" s="874"/>
      <c r="AP24" s="875"/>
      <c r="AQ24" s="875"/>
      <c r="AR24" s="875"/>
      <c r="AS24" s="875"/>
      <c r="AT24" s="875"/>
      <c r="AU24" s="875"/>
      <c r="AV24" s="875"/>
      <c r="AW24" s="875"/>
      <c r="AX24" s="875"/>
      <c r="AY24">
        <f>COUNTA($C$24)</f>
        <v>0</v>
      </c>
    </row>
    <row r="25" spans="1:51" ht="26.25" customHeight="1" x14ac:dyDescent="0.15">
      <c r="A25" s="992">
        <v>22</v>
      </c>
      <c r="B25" s="992">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3"/>
      <c r="AD25" s="993"/>
      <c r="AE25" s="993"/>
      <c r="AF25" s="993"/>
      <c r="AG25" s="993"/>
      <c r="AH25" s="891"/>
      <c r="AI25" s="892"/>
      <c r="AJ25" s="892"/>
      <c r="AK25" s="892"/>
      <c r="AL25" s="872"/>
      <c r="AM25" s="873"/>
      <c r="AN25" s="873"/>
      <c r="AO25" s="874"/>
      <c r="AP25" s="875"/>
      <c r="AQ25" s="875"/>
      <c r="AR25" s="875"/>
      <c r="AS25" s="875"/>
      <c r="AT25" s="875"/>
      <c r="AU25" s="875"/>
      <c r="AV25" s="875"/>
      <c r="AW25" s="875"/>
      <c r="AX25" s="875"/>
      <c r="AY25">
        <f>COUNTA($C$25)</f>
        <v>0</v>
      </c>
    </row>
    <row r="26" spans="1:51" ht="26.25" customHeight="1" x14ac:dyDescent="0.15">
      <c r="A26" s="992">
        <v>23</v>
      </c>
      <c r="B26" s="992">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3"/>
      <c r="AD26" s="993"/>
      <c r="AE26" s="993"/>
      <c r="AF26" s="993"/>
      <c r="AG26" s="993"/>
      <c r="AH26" s="891"/>
      <c r="AI26" s="892"/>
      <c r="AJ26" s="892"/>
      <c r="AK26" s="892"/>
      <c r="AL26" s="872"/>
      <c r="AM26" s="873"/>
      <c r="AN26" s="873"/>
      <c r="AO26" s="874"/>
      <c r="AP26" s="875"/>
      <c r="AQ26" s="875"/>
      <c r="AR26" s="875"/>
      <c r="AS26" s="875"/>
      <c r="AT26" s="875"/>
      <c r="AU26" s="875"/>
      <c r="AV26" s="875"/>
      <c r="AW26" s="875"/>
      <c r="AX26" s="875"/>
      <c r="AY26">
        <f>COUNTA($C$26)</f>
        <v>0</v>
      </c>
    </row>
    <row r="27" spans="1:51" ht="26.25" customHeight="1" x14ac:dyDescent="0.15">
      <c r="A27" s="992">
        <v>24</v>
      </c>
      <c r="B27" s="992">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3"/>
      <c r="AD27" s="993"/>
      <c r="AE27" s="993"/>
      <c r="AF27" s="993"/>
      <c r="AG27" s="993"/>
      <c r="AH27" s="891"/>
      <c r="AI27" s="892"/>
      <c r="AJ27" s="892"/>
      <c r="AK27" s="892"/>
      <c r="AL27" s="872"/>
      <c r="AM27" s="873"/>
      <c r="AN27" s="873"/>
      <c r="AO27" s="874"/>
      <c r="AP27" s="875"/>
      <c r="AQ27" s="875"/>
      <c r="AR27" s="875"/>
      <c r="AS27" s="875"/>
      <c r="AT27" s="875"/>
      <c r="AU27" s="875"/>
      <c r="AV27" s="875"/>
      <c r="AW27" s="875"/>
      <c r="AX27" s="875"/>
      <c r="AY27">
        <f>COUNTA($C$27)</f>
        <v>0</v>
      </c>
    </row>
    <row r="28" spans="1:51" ht="26.25" customHeight="1" x14ac:dyDescent="0.15">
      <c r="A28" s="992">
        <v>25</v>
      </c>
      <c r="B28" s="992">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3"/>
      <c r="AD28" s="993"/>
      <c r="AE28" s="993"/>
      <c r="AF28" s="993"/>
      <c r="AG28" s="993"/>
      <c r="AH28" s="891"/>
      <c r="AI28" s="892"/>
      <c r="AJ28" s="892"/>
      <c r="AK28" s="892"/>
      <c r="AL28" s="872"/>
      <c r="AM28" s="873"/>
      <c r="AN28" s="873"/>
      <c r="AO28" s="874"/>
      <c r="AP28" s="875"/>
      <c r="AQ28" s="875"/>
      <c r="AR28" s="875"/>
      <c r="AS28" s="875"/>
      <c r="AT28" s="875"/>
      <c r="AU28" s="875"/>
      <c r="AV28" s="875"/>
      <c r="AW28" s="875"/>
      <c r="AX28" s="875"/>
      <c r="AY28">
        <f>COUNTA($C$28)</f>
        <v>0</v>
      </c>
    </row>
    <row r="29" spans="1:51" ht="26.25" customHeight="1" x14ac:dyDescent="0.15">
      <c r="A29" s="992">
        <v>26</v>
      </c>
      <c r="B29" s="992">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3"/>
      <c r="AD29" s="993"/>
      <c r="AE29" s="993"/>
      <c r="AF29" s="993"/>
      <c r="AG29" s="993"/>
      <c r="AH29" s="891"/>
      <c r="AI29" s="892"/>
      <c r="AJ29" s="892"/>
      <c r="AK29" s="892"/>
      <c r="AL29" s="872"/>
      <c r="AM29" s="873"/>
      <c r="AN29" s="873"/>
      <c r="AO29" s="874"/>
      <c r="AP29" s="875"/>
      <c r="AQ29" s="875"/>
      <c r="AR29" s="875"/>
      <c r="AS29" s="875"/>
      <c r="AT29" s="875"/>
      <c r="AU29" s="875"/>
      <c r="AV29" s="875"/>
      <c r="AW29" s="875"/>
      <c r="AX29" s="875"/>
      <c r="AY29">
        <f>COUNTA($C$29)</f>
        <v>0</v>
      </c>
    </row>
    <row r="30" spans="1:51" ht="26.25" customHeight="1" x14ac:dyDescent="0.15">
      <c r="A30" s="992">
        <v>27</v>
      </c>
      <c r="B30" s="992">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3"/>
      <c r="AD30" s="993"/>
      <c r="AE30" s="993"/>
      <c r="AF30" s="993"/>
      <c r="AG30" s="993"/>
      <c r="AH30" s="891"/>
      <c r="AI30" s="892"/>
      <c r="AJ30" s="892"/>
      <c r="AK30" s="892"/>
      <c r="AL30" s="872"/>
      <c r="AM30" s="873"/>
      <c r="AN30" s="873"/>
      <c r="AO30" s="874"/>
      <c r="AP30" s="875"/>
      <c r="AQ30" s="875"/>
      <c r="AR30" s="875"/>
      <c r="AS30" s="875"/>
      <c r="AT30" s="875"/>
      <c r="AU30" s="875"/>
      <c r="AV30" s="875"/>
      <c r="AW30" s="875"/>
      <c r="AX30" s="875"/>
      <c r="AY30">
        <f>COUNTA($C$30)</f>
        <v>0</v>
      </c>
    </row>
    <row r="31" spans="1:51" ht="26.25" customHeight="1" x14ac:dyDescent="0.15">
      <c r="A31" s="992">
        <v>28</v>
      </c>
      <c r="B31" s="992">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3"/>
      <c r="AD31" s="993"/>
      <c r="AE31" s="993"/>
      <c r="AF31" s="993"/>
      <c r="AG31" s="993"/>
      <c r="AH31" s="891"/>
      <c r="AI31" s="892"/>
      <c r="AJ31" s="892"/>
      <c r="AK31" s="892"/>
      <c r="AL31" s="872"/>
      <c r="AM31" s="873"/>
      <c r="AN31" s="873"/>
      <c r="AO31" s="874"/>
      <c r="AP31" s="875"/>
      <c r="AQ31" s="875"/>
      <c r="AR31" s="875"/>
      <c r="AS31" s="875"/>
      <c r="AT31" s="875"/>
      <c r="AU31" s="875"/>
      <c r="AV31" s="875"/>
      <c r="AW31" s="875"/>
      <c r="AX31" s="875"/>
      <c r="AY31">
        <f>COUNTA($C$31)</f>
        <v>0</v>
      </c>
    </row>
    <row r="32" spans="1:51" ht="26.25" customHeight="1" x14ac:dyDescent="0.15">
      <c r="A32" s="992">
        <v>29</v>
      </c>
      <c r="B32" s="992">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3"/>
      <c r="AD32" s="993"/>
      <c r="AE32" s="993"/>
      <c r="AF32" s="993"/>
      <c r="AG32" s="993"/>
      <c r="AH32" s="891"/>
      <c r="AI32" s="892"/>
      <c r="AJ32" s="892"/>
      <c r="AK32" s="892"/>
      <c r="AL32" s="872"/>
      <c r="AM32" s="873"/>
      <c r="AN32" s="873"/>
      <c r="AO32" s="874"/>
      <c r="AP32" s="875"/>
      <c r="AQ32" s="875"/>
      <c r="AR32" s="875"/>
      <c r="AS32" s="875"/>
      <c r="AT32" s="875"/>
      <c r="AU32" s="875"/>
      <c r="AV32" s="875"/>
      <c r="AW32" s="875"/>
      <c r="AX32" s="875"/>
      <c r="AY32">
        <f>COUNTA($C$32)</f>
        <v>0</v>
      </c>
    </row>
    <row r="33" spans="1:51" ht="26.25" customHeight="1" x14ac:dyDescent="0.15">
      <c r="A33" s="992">
        <v>30</v>
      </c>
      <c r="B33" s="992">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3"/>
      <c r="AD33" s="993"/>
      <c r="AE33" s="993"/>
      <c r="AF33" s="993"/>
      <c r="AG33" s="993"/>
      <c r="AH33" s="891"/>
      <c r="AI33" s="892"/>
      <c r="AJ33" s="892"/>
      <c r="AK33" s="892"/>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4" t="s">
        <v>273</v>
      </c>
      <c r="K36" s="995"/>
      <c r="L36" s="995"/>
      <c r="M36" s="995"/>
      <c r="N36" s="995"/>
      <c r="O36" s="995"/>
      <c r="P36" s="430" t="s">
        <v>25</v>
      </c>
      <c r="Q36" s="430"/>
      <c r="R36" s="430"/>
      <c r="S36" s="430"/>
      <c r="T36" s="430"/>
      <c r="U36" s="430"/>
      <c r="V36" s="430"/>
      <c r="W36" s="430"/>
      <c r="X36" s="430"/>
      <c r="Y36" s="867" t="s">
        <v>313</v>
      </c>
      <c r="Z36" s="868"/>
      <c r="AA36" s="868"/>
      <c r="AB36" s="868"/>
      <c r="AC36" s="994" t="s">
        <v>305</v>
      </c>
      <c r="AD36" s="994"/>
      <c r="AE36" s="994"/>
      <c r="AF36" s="994"/>
      <c r="AG36" s="994"/>
      <c r="AH36" s="867" t="s">
        <v>236</v>
      </c>
      <c r="AI36" s="865"/>
      <c r="AJ36" s="865"/>
      <c r="AK36" s="865"/>
      <c r="AL36" s="865" t="s">
        <v>19</v>
      </c>
      <c r="AM36" s="865"/>
      <c r="AN36" s="865"/>
      <c r="AO36" s="869"/>
      <c r="AP36" s="996" t="s">
        <v>274</v>
      </c>
      <c r="AQ36" s="996"/>
      <c r="AR36" s="996"/>
      <c r="AS36" s="996"/>
      <c r="AT36" s="996"/>
      <c r="AU36" s="996"/>
      <c r="AV36" s="996"/>
      <c r="AW36" s="996"/>
      <c r="AX36" s="996"/>
      <c r="AY36">
        <f>$AY$34</f>
        <v>0</v>
      </c>
    </row>
    <row r="37" spans="1:51" ht="26.25" customHeight="1" x14ac:dyDescent="0.15">
      <c r="A37" s="992">
        <v>1</v>
      </c>
      <c r="B37" s="992">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3"/>
      <c r="AD37" s="993"/>
      <c r="AE37" s="993"/>
      <c r="AF37" s="993"/>
      <c r="AG37" s="993"/>
      <c r="AH37" s="891"/>
      <c r="AI37" s="892"/>
      <c r="AJ37" s="892"/>
      <c r="AK37" s="892"/>
      <c r="AL37" s="872"/>
      <c r="AM37" s="873"/>
      <c r="AN37" s="873"/>
      <c r="AO37" s="874"/>
      <c r="AP37" s="875"/>
      <c r="AQ37" s="875"/>
      <c r="AR37" s="875"/>
      <c r="AS37" s="875"/>
      <c r="AT37" s="875"/>
      <c r="AU37" s="875"/>
      <c r="AV37" s="875"/>
      <c r="AW37" s="875"/>
      <c r="AX37" s="875"/>
      <c r="AY37">
        <f>$AY$34</f>
        <v>0</v>
      </c>
    </row>
    <row r="38" spans="1:51" ht="26.25" customHeight="1" x14ac:dyDescent="0.15">
      <c r="A38" s="992">
        <v>2</v>
      </c>
      <c r="B38" s="992">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3"/>
      <c r="AD38" s="993"/>
      <c r="AE38" s="993"/>
      <c r="AF38" s="993"/>
      <c r="AG38" s="993"/>
      <c r="AH38" s="891"/>
      <c r="AI38" s="892"/>
      <c r="AJ38" s="892"/>
      <c r="AK38" s="892"/>
      <c r="AL38" s="872"/>
      <c r="AM38" s="873"/>
      <c r="AN38" s="873"/>
      <c r="AO38" s="874"/>
      <c r="AP38" s="875"/>
      <c r="AQ38" s="875"/>
      <c r="AR38" s="875"/>
      <c r="AS38" s="875"/>
      <c r="AT38" s="875"/>
      <c r="AU38" s="875"/>
      <c r="AV38" s="875"/>
      <c r="AW38" s="875"/>
      <c r="AX38" s="875"/>
      <c r="AY38">
        <f>COUNTA($C$38)</f>
        <v>0</v>
      </c>
    </row>
    <row r="39" spans="1:51" ht="26.25" customHeight="1" x14ac:dyDescent="0.15">
      <c r="A39" s="992">
        <v>3</v>
      </c>
      <c r="B39" s="992">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3"/>
      <c r="AD39" s="993"/>
      <c r="AE39" s="993"/>
      <c r="AF39" s="993"/>
      <c r="AG39" s="993"/>
      <c r="AH39" s="891"/>
      <c r="AI39" s="892"/>
      <c r="AJ39" s="892"/>
      <c r="AK39" s="892"/>
      <c r="AL39" s="872"/>
      <c r="AM39" s="873"/>
      <c r="AN39" s="873"/>
      <c r="AO39" s="874"/>
      <c r="AP39" s="875"/>
      <c r="AQ39" s="875"/>
      <c r="AR39" s="875"/>
      <c r="AS39" s="875"/>
      <c r="AT39" s="875"/>
      <c r="AU39" s="875"/>
      <c r="AV39" s="875"/>
      <c r="AW39" s="875"/>
      <c r="AX39" s="875"/>
      <c r="AY39">
        <f>COUNTA($C$39)</f>
        <v>0</v>
      </c>
    </row>
    <row r="40" spans="1:51" ht="26.25" customHeight="1" x14ac:dyDescent="0.15">
      <c r="A40" s="992">
        <v>4</v>
      </c>
      <c r="B40" s="992">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3"/>
      <c r="AD40" s="993"/>
      <c r="AE40" s="993"/>
      <c r="AF40" s="993"/>
      <c r="AG40" s="993"/>
      <c r="AH40" s="891"/>
      <c r="AI40" s="892"/>
      <c r="AJ40" s="892"/>
      <c r="AK40" s="892"/>
      <c r="AL40" s="872"/>
      <c r="AM40" s="873"/>
      <c r="AN40" s="873"/>
      <c r="AO40" s="874"/>
      <c r="AP40" s="875"/>
      <c r="AQ40" s="875"/>
      <c r="AR40" s="875"/>
      <c r="AS40" s="875"/>
      <c r="AT40" s="875"/>
      <c r="AU40" s="875"/>
      <c r="AV40" s="875"/>
      <c r="AW40" s="875"/>
      <c r="AX40" s="875"/>
      <c r="AY40">
        <f>COUNTA($C$40)</f>
        <v>0</v>
      </c>
    </row>
    <row r="41" spans="1:51" ht="26.25" customHeight="1" x14ac:dyDescent="0.15">
      <c r="A41" s="992">
        <v>5</v>
      </c>
      <c r="B41" s="992">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3"/>
      <c r="AD41" s="993"/>
      <c r="AE41" s="993"/>
      <c r="AF41" s="993"/>
      <c r="AG41" s="993"/>
      <c r="AH41" s="891"/>
      <c r="AI41" s="892"/>
      <c r="AJ41" s="892"/>
      <c r="AK41" s="892"/>
      <c r="AL41" s="872"/>
      <c r="AM41" s="873"/>
      <c r="AN41" s="873"/>
      <c r="AO41" s="874"/>
      <c r="AP41" s="875"/>
      <c r="AQ41" s="875"/>
      <c r="AR41" s="875"/>
      <c r="AS41" s="875"/>
      <c r="AT41" s="875"/>
      <c r="AU41" s="875"/>
      <c r="AV41" s="875"/>
      <c r="AW41" s="875"/>
      <c r="AX41" s="875"/>
      <c r="AY41">
        <f>COUNTA($C$41)</f>
        <v>0</v>
      </c>
    </row>
    <row r="42" spans="1:51" ht="26.25" customHeight="1" x14ac:dyDescent="0.15">
      <c r="A42" s="992">
        <v>6</v>
      </c>
      <c r="B42" s="992">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3"/>
      <c r="AD42" s="993"/>
      <c r="AE42" s="993"/>
      <c r="AF42" s="993"/>
      <c r="AG42" s="993"/>
      <c r="AH42" s="891"/>
      <c r="AI42" s="892"/>
      <c r="AJ42" s="892"/>
      <c r="AK42" s="892"/>
      <c r="AL42" s="872"/>
      <c r="AM42" s="873"/>
      <c r="AN42" s="873"/>
      <c r="AO42" s="874"/>
      <c r="AP42" s="875"/>
      <c r="AQ42" s="875"/>
      <c r="AR42" s="875"/>
      <c r="AS42" s="875"/>
      <c r="AT42" s="875"/>
      <c r="AU42" s="875"/>
      <c r="AV42" s="875"/>
      <c r="AW42" s="875"/>
      <c r="AX42" s="875"/>
      <c r="AY42">
        <f>COUNTA($C$42)</f>
        <v>0</v>
      </c>
    </row>
    <row r="43" spans="1:51" ht="26.25" customHeight="1" x14ac:dyDescent="0.15">
      <c r="A43" s="992">
        <v>7</v>
      </c>
      <c r="B43" s="992">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3"/>
      <c r="AD43" s="993"/>
      <c r="AE43" s="993"/>
      <c r="AF43" s="993"/>
      <c r="AG43" s="993"/>
      <c r="AH43" s="891"/>
      <c r="AI43" s="892"/>
      <c r="AJ43" s="892"/>
      <c r="AK43" s="892"/>
      <c r="AL43" s="872"/>
      <c r="AM43" s="873"/>
      <c r="AN43" s="873"/>
      <c r="AO43" s="874"/>
      <c r="AP43" s="875"/>
      <c r="AQ43" s="875"/>
      <c r="AR43" s="875"/>
      <c r="AS43" s="875"/>
      <c r="AT43" s="875"/>
      <c r="AU43" s="875"/>
      <c r="AV43" s="875"/>
      <c r="AW43" s="875"/>
      <c r="AX43" s="875"/>
      <c r="AY43">
        <f>COUNTA($C$43)</f>
        <v>0</v>
      </c>
    </row>
    <row r="44" spans="1:51" ht="26.25" customHeight="1" x14ac:dyDescent="0.15">
      <c r="A44" s="992">
        <v>8</v>
      </c>
      <c r="B44" s="992">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3"/>
      <c r="AD44" s="993"/>
      <c r="AE44" s="993"/>
      <c r="AF44" s="993"/>
      <c r="AG44" s="993"/>
      <c r="AH44" s="891"/>
      <c r="AI44" s="892"/>
      <c r="AJ44" s="892"/>
      <c r="AK44" s="892"/>
      <c r="AL44" s="872"/>
      <c r="AM44" s="873"/>
      <c r="AN44" s="873"/>
      <c r="AO44" s="874"/>
      <c r="AP44" s="875"/>
      <c r="AQ44" s="875"/>
      <c r="AR44" s="875"/>
      <c r="AS44" s="875"/>
      <c r="AT44" s="875"/>
      <c r="AU44" s="875"/>
      <c r="AV44" s="875"/>
      <c r="AW44" s="875"/>
      <c r="AX44" s="875"/>
      <c r="AY44">
        <f>COUNTA($C$44)</f>
        <v>0</v>
      </c>
    </row>
    <row r="45" spans="1:51" ht="26.25" customHeight="1" x14ac:dyDescent="0.15">
      <c r="A45" s="992">
        <v>9</v>
      </c>
      <c r="B45" s="992">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3"/>
      <c r="AD45" s="993"/>
      <c r="AE45" s="993"/>
      <c r="AF45" s="993"/>
      <c r="AG45" s="993"/>
      <c r="AH45" s="891"/>
      <c r="AI45" s="892"/>
      <c r="AJ45" s="892"/>
      <c r="AK45" s="892"/>
      <c r="AL45" s="872"/>
      <c r="AM45" s="873"/>
      <c r="AN45" s="873"/>
      <c r="AO45" s="874"/>
      <c r="AP45" s="875"/>
      <c r="AQ45" s="875"/>
      <c r="AR45" s="875"/>
      <c r="AS45" s="875"/>
      <c r="AT45" s="875"/>
      <c r="AU45" s="875"/>
      <c r="AV45" s="875"/>
      <c r="AW45" s="875"/>
      <c r="AX45" s="875"/>
      <c r="AY45">
        <f>COUNTA($C$45)</f>
        <v>0</v>
      </c>
    </row>
    <row r="46" spans="1:51" ht="26.25" customHeight="1" x14ac:dyDescent="0.15">
      <c r="A46" s="992">
        <v>10</v>
      </c>
      <c r="B46" s="992">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3"/>
      <c r="AD46" s="993"/>
      <c r="AE46" s="993"/>
      <c r="AF46" s="993"/>
      <c r="AG46" s="993"/>
      <c r="AH46" s="891"/>
      <c r="AI46" s="892"/>
      <c r="AJ46" s="892"/>
      <c r="AK46" s="892"/>
      <c r="AL46" s="872"/>
      <c r="AM46" s="873"/>
      <c r="AN46" s="873"/>
      <c r="AO46" s="874"/>
      <c r="AP46" s="875"/>
      <c r="AQ46" s="875"/>
      <c r="AR46" s="875"/>
      <c r="AS46" s="875"/>
      <c r="AT46" s="875"/>
      <c r="AU46" s="875"/>
      <c r="AV46" s="875"/>
      <c r="AW46" s="875"/>
      <c r="AX46" s="875"/>
      <c r="AY46">
        <f>COUNTA($C$46)</f>
        <v>0</v>
      </c>
    </row>
    <row r="47" spans="1:51" ht="26.25" customHeight="1" x14ac:dyDescent="0.15">
      <c r="A47" s="992">
        <v>11</v>
      </c>
      <c r="B47" s="992">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3"/>
      <c r="AD47" s="993"/>
      <c r="AE47" s="993"/>
      <c r="AF47" s="993"/>
      <c r="AG47" s="993"/>
      <c r="AH47" s="891"/>
      <c r="AI47" s="892"/>
      <c r="AJ47" s="892"/>
      <c r="AK47" s="892"/>
      <c r="AL47" s="872"/>
      <c r="AM47" s="873"/>
      <c r="AN47" s="873"/>
      <c r="AO47" s="874"/>
      <c r="AP47" s="875"/>
      <c r="AQ47" s="875"/>
      <c r="AR47" s="875"/>
      <c r="AS47" s="875"/>
      <c r="AT47" s="875"/>
      <c r="AU47" s="875"/>
      <c r="AV47" s="875"/>
      <c r="AW47" s="875"/>
      <c r="AX47" s="875"/>
      <c r="AY47">
        <f>COUNTA($C$47)</f>
        <v>0</v>
      </c>
    </row>
    <row r="48" spans="1:51" ht="26.25" customHeight="1" x14ac:dyDescent="0.15">
      <c r="A48" s="992">
        <v>12</v>
      </c>
      <c r="B48" s="992">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3"/>
      <c r="AD48" s="993"/>
      <c r="AE48" s="993"/>
      <c r="AF48" s="993"/>
      <c r="AG48" s="993"/>
      <c r="AH48" s="891"/>
      <c r="AI48" s="892"/>
      <c r="AJ48" s="892"/>
      <c r="AK48" s="892"/>
      <c r="AL48" s="872"/>
      <c r="AM48" s="873"/>
      <c r="AN48" s="873"/>
      <c r="AO48" s="874"/>
      <c r="AP48" s="875"/>
      <c r="AQ48" s="875"/>
      <c r="AR48" s="875"/>
      <c r="AS48" s="875"/>
      <c r="AT48" s="875"/>
      <c r="AU48" s="875"/>
      <c r="AV48" s="875"/>
      <c r="AW48" s="875"/>
      <c r="AX48" s="875"/>
      <c r="AY48">
        <f>COUNTA($C$48)</f>
        <v>0</v>
      </c>
    </row>
    <row r="49" spans="1:51" ht="26.25" customHeight="1" x14ac:dyDescent="0.15">
      <c r="A49" s="992">
        <v>13</v>
      </c>
      <c r="B49" s="992">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3"/>
      <c r="AD49" s="993"/>
      <c r="AE49" s="993"/>
      <c r="AF49" s="993"/>
      <c r="AG49" s="993"/>
      <c r="AH49" s="891"/>
      <c r="AI49" s="892"/>
      <c r="AJ49" s="892"/>
      <c r="AK49" s="892"/>
      <c r="AL49" s="872"/>
      <c r="AM49" s="873"/>
      <c r="AN49" s="873"/>
      <c r="AO49" s="874"/>
      <c r="AP49" s="875"/>
      <c r="AQ49" s="875"/>
      <c r="AR49" s="875"/>
      <c r="AS49" s="875"/>
      <c r="AT49" s="875"/>
      <c r="AU49" s="875"/>
      <c r="AV49" s="875"/>
      <c r="AW49" s="875"/>
      <c r="AX49" s="875"/>
      <c r="AY49">
        <f>COUNTA($C$49)</f>
        <v>0</v>
      </c>
    </row>
    <row r="50" spans="1:51" ht="26.25" customHeight="1" x14ac:dyDescent="0.15">
      <c r="A50" s="992">
        <v>14</v>
      </c>
      <c r="B50" s="992">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3"/>
      <c r="AD50" s="993"/>
      <c r="AE50" s="993"/>
      <c r="AF50" s="993"/>
      <c r="AG50" s="993"/>
      <c r="AH50" s="891"/>
      <c r="AI50" s="892"/>
      <c r="AJ50" s="892"/>
      <c r="AK50" s="892"/>
      <c r="AL50" s="872"/>
      <c r="AM50" s="873"/>
      <c r="AN50" s="873"/>
      <c r="AO50" s="874"/>
      <c r="AP50" s="875"/>
      <c r="AQ50" s="875"/>
      <c r="AR50" s="875"/>
      <c r="AS50" s="875"/>
      <c r="AT50" s="875"/>
      <c r="AU50" s="875"/>
      <c r="AV50" s="875"/>
      <c r="AW50" s="875"/>
      <c r="AX50" s="875"/>
      <c r="AY50">
        <f>COUNTA($C$50)</f>
        <v>0</v>
      </c>
    </row>
    <row r="51" spans="1:51" ht="26.25" customHeight="1" x14ac:dyDescent="0.15">
      <c r="A51" s="992">
        <v>15</v>
      </c>
      <c r="B51" s="992">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3"/>
      <c r="AD51" s="993"/>
      <c r="AE51" s="993"/>
      <c r="AF51" s="993"/>
      <c r="AG51" s="993"/>
      <c r="AH51" s="891"/>
      <c r="AI51" s="892"/>
      <c r="AJ51" s="892"/>
      <c r="AK51" s="892"/>
      <c r="AL51" s="872"/>
      <c r="AM51" s="873"/>
      <c r="AN51" s="873"/>
      <c r="AO51" s="874"/>
      <c r="AP51" s="875"/>
      <c r="AQ51" s="875"/>
      <c r="AR51" s="875"/>
      <c r="AS51" s="875"/>
      <c r="AT51" s="875"/>
      <c r="AU51" s="875"/>
      <c r="AV51" s="875"/>
      <c r="AW51" s="875"/>
      <c r="AX51" s="875"/>
      <c r="AY51">
        <f>COUNTA($C$51)</f>
        <v>0</v>
      </c>
    </row>
    <row r="52" spans="1:51" ht="26.25" customHeight="1" x14ac:dyDescent="0.15">
      <c r="A52" s="992">
        <v>16</v>
      </c>
      <c r="B52" s="992">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3"/>
      <c r="AD52" s="993"/>
      <c r="AE52" s="993"/>
      <c r="AF52" s="993"/>
      <c r="AG52" s="993"/>
      <c r="AH52" s="891"/>
      <c r="AI52" s="892"/>
      <c r="AJ52" s="892"/>
      <c r="AK52" s="892"/>
      <c r="AL52" s="872"/>
      <c r="AM52" s="873"/>
      <c r="AN52" s="873"/>
      <c r="AO52" s="874"/>
      <c r="AP52" s="875"/>
      <c r="AQ52" s="875"/>
      <c r="AR52" s="875"/>
      <c r="AS52" s="875"/>
      <c r="AT52" s="875"/>
      <c r="AU52" s="875"/>
      <c r="AV52" s="875"/>
      <c r="AW52" s="875"/>
      <c r="AX52" s="875"/>
      <c r="AY52">
        <f>COUNTA($C$52)</f>
        <v>0</v>
      </c>
    </row>
    <row r="53" spans="1:51" ht="26.25" customHeight="1" x14ac:dyDescent="0.15">
      <c r="A53" s="992">
        <v>17</v>
      </c>
      <c r="B53" s="992">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3"/>
      <c r="AD53" s="993"/>
      <c r="AE53" s="993"/>
      <c r="AF53" s="993"/>
      <c r="AG53" s="993"/>
      <c r="AH53" s="891"/>
      <c r="AI53" s="892"/>
      <c r="AJ53" s="892"/>
      <c r="AK53" s="892"/>
      <c r="AL53" s="872"/>
      <c r="AM53" s="873"/>
      <c r="AN53" s="873"/>
      <c r="AO53" s="874"/>
      <c r="AP53" s="875"/>
      <c r="AQ53" s="875"/>
      <c r="AR53" s="875"/>
      <c r="AS53" s="875"/>
      <c r="AT53" s="875"/>
      <c r="AU53" s="875"/>
      <c r="AV53" s="875"/>
      <c r="AW53" s="875"/>
      <c r="AX53" s="875"/>
      <c r="AY53">
        <f>COUNTA($C$53)</f>
        <v>0</v>
      </c>
    </row>
    <row r="54" spans="1:51" ht="26.25" customHeight="1" x14ac:dyDescent="0.15">
      <c r="A54" s="992">
        <v>18</v>
      </c>
      <c r="B54" s="992">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3"/>
      <c r="AD54" s="993"/>
      <c r="AE54" s="993"/>
      <c r="AF54" s="993"/>
      <c r="AG54" s="993"/>
      <c r="AH54" s="891"/>
      <c r="AI54" s="892"/>
      <c r="AJ54" s="892"/>
      <c r="AK54" s="892"/>
      <c r="AL54" s="872"/>
      <c r="AM54" s="873"/>
      <c r="AN54" s="873"/>
      <c r="AO54" s="874"/>
      <c r="AP54" s="875"/>
      <c r="AQ54" s="875"/>
      <c r="AR54" s="875"/>
      <c r="AS54" s="875"/>
      <c r="AT54" s="875"/>
      <c r="AU54" s="875"/>
      <c r="AV54" s="875"/>
      <c r="AW54" s="875"/>
      <c r="AX54" s="875"/>
      <c r="AY54">
        <f>COUNTA($C$54)</f>
        <v>0</v>
      </c>
    </row>
    <row r="55" spans="1:51" ht="26.25" customHeight="1" x14ac:dyDescent="0.15">
      <c r="A55" s="992">
        <v>19</v>
      </c>
      <c r="B55" s="992">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3"/>
      <c r="AD55" s="993"/>
      <c r="AE55" s="993"/>
      <c r="AF55" s="993"/>
      <c r="AG55" s="993"/>
      <c r="AH55" s="891"/>
      <c r="AI55" s="892"/>
      <c r="AJ55" s="892"/>
      <c r="AK55" s="892"/>
      <c r="AL55" s="872"/>
      <c r="AM55" s="873"/>
      <c r="AN55" s="873"/>
      <c r="AO55" s="874"/>
      <c r="AP55" s="875"/>
      <c r="AQ55" s="875"/>
      <c r="AR55" s="875"/>
      <c r="AS55" s="875"/>
      <c r="AT55" s="875"/>
      <c r="AU55" s="875"/>
      <c r="AV55" s="875"/>
      <c r="AW55" s="875"/>
      <c r="AX55" s="875"/>
      <c r="AY55">
        <f>COUNTA($C$55)</f>
        <v>0</v>
      </c>
    </row>
    <row r="56" spans="1:51" ht="26.25" customHeight="1" x14ac:dyDescent="0.15">
      <c r="A56" s="992">
        <v>20</v>
      </c>
      <c r="B56" s="992">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3"/>
      <c r="AD56" s="993"/>
      <c r="AE56" s="993"/>
      <c r="AF56" s="993"/>
      <c r="AG56" s="993"/>
      <c r="AH56" s="891"/>
      <c r="AI56" s="892"/>
      <c r="AJ56" s="892"/>
      <c r="AK56" s="892"/>
      <c r="AL56" s="872"/>
      <c r="AM56" s="873"/>
      <c r="AN56" s="873"/>
      <c r="AO56" s="874"/>
      <c r="AP56" s="875"/>
      <c r="AQ56" s="875"/>
      <c r="AR56" s="875"/>
      <c r="AS56" s="875"/>
      <c r="AT56" s="875"/>
      <c r="AU56" s="875"/>
      <c r="AV56" s="875"/>
      <c r="AW56" s="875"/>
      <c r="AX56" s="875"/>
      <c r="AY56">
        <f>COUNTA($C$56)</f>
        <v>0</v>
      </c>
    </row>
    <row r="57" spans="1:51" ht="26.25" customHeight="1" x14ac:dyDescent="0.15">
      <c r="A57" s="992">
        <v>21</v>
      </c>
      <c r="B57" s="992">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3"/>
      <c r="AD57" s="993"/>
      <c r="AE57" s="993"/>
      <c r="AF57" s="993"/>
      <c r="AG57" s="993"/>
      <c r="AH57" s="891"/>
      <c r="AI57" s="892"/>
      <c r="AJ57" s="892"/>
      <c r="AK57" s="892"/>
      <c r="AL57" s="872"/>
      <c r="AM57" s="873"/>
      <c r="AN57" s="873"/>
      <c r="AO57" s="874"/>
      <c r="AP57" s="875"/>
      <c r="AQ57" s="875"/>
      <c r="AR57" s="875"/>
      <c r="AS57" s="875"/>
      <c r="AT57" s="875"/>
      <c r="AU57" s="875"/>
      <c r="AV57" s="875"/>
      <c r="AW57" s="875"/>
      <c r="AX57" s="875"/>
      <c r="AY57">
        <f>COUNTA($C$57)</f>
        <v>0</v>
      </c>
    </row>
    <row r="58" spans="1:51" ht="26.25" customHeight="1" x14ac:dyDescent="0.15">
      <c r="A58" s="992">
        <v>22</v>
      </c>
      <c r="B58" s="992">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3"/>
      <c r="AD58" s="993"/>
      <c r="AE58" s="993"/>
      <c r="AF58" s="993"/>
      <c r="AG58" s="993"/>
      <c r="AH58" s="891"/>
      <c r="AI58" s="892"/>
      <c r="AJ58" s="892"/>
      <c r="AK58" s="892"/>
      <c r="AL58" s="872"/>
      <c r="AM58" s="873"/>
      <c r="AN58" s="873"/>
      <c r="AO58" s="874"/>
      <c r="AP58" s="875"/>
      <c r="AQ58" s="875"/>
      <c r="AR58" s="875"/>
      <c r="AS58" s="875"/>
      <c r="AT58" s="875"/>
      <c r="AU58" s="875"/>
      <c r="AV58" s="875"/>
      <c r="AW58" s="875"/>
      <c r="AX58" s="875"/>
      <c r="AY58">
        <f>COUNTA($C$58)</f>
        <v>0</v>
      </c>
    </row>
    <row r="59" spans="1:51" ht="26.25" customHeight="1" x14ac:dyDescent="0.15">
      <c r="A59" s="992">
        <v>23</v>
      </c>
      <c r="B59" s="992">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3"/>
      <c r="AD59" s="993"/>
      <c r="AE59" s="993"/>
      <c r="AF59" s="993"/>
      <c r="AG59" s="993"/>
      <c r="AH59" s="891"/>
      <c r="AI59" s="892"/>
      <c r="AJ59" s="892"/>
      <c r="AK59" s="892"/>
      <c r="AL59" s="872"/>
      <c r="AM59" s="873"/>
      <c r="AN59" s="873"/>
      <c r="AO59" s="874"/>
      <c r="AP59" s="875"/>
      <c r="AQ59" s="875"/>
      <c r="AR59" s="875"/>
      <c r="AS59" s="875"/>
      <c r="AT59" s="875"/>
      <c r="AU59" s="875"/>
      <c r="AV59" s="875"/>
      <c r="AW59" s="875"/>
      <c r="AX59" s="875"/>
      <c r="AY59">
        <f>COUNTA($C$59)</f>
        <v>0</v>
      </c>
    </row>
    <row r="60" spans="1:51" ht="26.25" customHeight="1" x14ac:dyDescent="0.15">
      <c r="A60" s="992">
        <v>24</v>
      </c>
      <c r="B60" s="992">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3"/>
      <c r="AD60" s="993"/>
      <c r="AE60" s="993"/>
      <c r="AF60" s="993"/>
      <c r="AG60" s="993"/>
      <c r="AH60" s="891"/>
      <c r="AI60" s="892"/>
      <c r="AJ60" s="892"/>
      <c r="AK60" s="892"/>
      <c r="AL60" s="872"/>
      <c r="AM60" s="873"/>
      <c r="AN60" s="873"/>
      <c r="AO60" s="874"/>
      <c r="AP60" s="875"/>
      <c r="AQ60" s="875"/>
      <c r="AR60" s="875"/>
      <c r="AS60" s="875"/>
      <c r="AT60" s="875"/>
      <c r="AU60" s="875"/>
      <c r="AV60" s="875"/>
      <c r="AW60" s="875"/>
      <c r="AX60" s="875"/>
      <c r="AY60">
        <f>COUNTA($C$60)</f>
        <v>0</v>
      </c>
    </row>
    <row r="61" spans="1:51" ht="26.25" customHeight="1" x14ac:dyDescent="0.15">
      <c r="A61" s="992">
        <v>25</v>
      </c>
      <c r="B61" s="992">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3"/>
      <c r="AD61" s="993"/>
      <c r="AE61" s="993"/>
      <c r="AF61" s="993"/>
      <c r="AG61" s="993"/>
      <c r="AH61" s="891"/>
      <c r="AI61" s="892"/>
      <c r="AJ61" s="892"/>
      <c r="AK61" s="892"/>
      <c r="AL61" s="872"/>
      <c r="AM61" s="873"/>
      <c r="AN61" s="873"/>
      <c r="AO61" s="874"/>
      <c r="AP61" s="875"/>
      <c r="AQ61" s="875"/>
      <c r="AR61" s="875"/>
      <c r="AS61" s="875"/>
      <c r="AT61" s="875"/>
      <c r="AU61" s="875"/>
      <c r="AV61" s="875"/>
      <c r="AW61" s="875"/>
      <c r="AX61" s="875"/>
      <c r="AY61">
        <f>COUNTA($C$61)</f>
        <v>0</v>
      </c>
    </row>
    <row r="62" spans="1:51" ht="26.25" customHeight="1" x14ac:dyDescent="0.15">
      <c r="A62" s="992">
        <v>26</v>
      </c>
      <c r="B62" s="992">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3"/>
      <c r="AD62" s="993"/>
      <c r="AE62" s="993"/>
      <c r="AF62" s="993"/>
      <c r="AG62" s="993"/>
      <c r="AH62" s="891"/>
      <c r="AI62" s="892"/>
      <c r="AJ62" s="892"/>
      <c r="AK62" s="892"/>
      <c r="AL62" s="872"/>
      <c r="AM62" s="873"/>
      <c r="AN62" s="873"/>
      <c r="AO62" s="874"/>
      <c r="AP62" s="875"/>
      <c r="AQ62" s="875"/>
      <c r="AR62" s="875"/>
      <c r="AS62" s="875"/>
      <c r="AT62" s="875"/>
      <c r="AU62" s="875"/>
      <c r="AV62" s="875"/>
      <c r="AW62" s="875"/>
      <c r="AX62" s="875"/>
      <c r="AY62">
        <f>COUNTA($C$62)</f>
        <v>0</v>
      </c>
    </row>
    <row r="63" spans="1:51" ht="26.25" customHeight="1" x14ac:dyDescent="0.15">
      <c r="A63" s="992">
        <v>27</v>
      </c>
      <c r="B63" s="992">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3"/>
      <c r="AD63" s="993"/>
      <c r="AE63" s="993"/>
      <c r="AF63" s="993"/>
      <c r="AG63" s="993"/>
      <c r="AH63" s="891"/>
      <c r="AI63" s="892"/>
      <c r="AJ63" s="892"/>
      <c r="AK63" s="892"/>
      <c r="AL63" s="872"/>
      <c r="AM63" s="873"/>
      <c r="AN63" s="873"/>
      <c r="AO63" s="874"/>
      <c r="AP63" s="875"/>
      <c r="AQ63" s="875"/>
      <c r="AR63" s="875"/>
      <c r="AS63" s="875"/>
      <c r="AT63" s="875"/>
      <c r="AU63" s="875"/>
      <c r="AV63" s="875"/>
      <c r="AW63" s="875"/>
      <c r="AX63" s="875"/>
      <c r="AY63">
        <f>COUNTA($C$63)</f>
        <v>0</v>
      </c>
    </row>
    <row r="64" spans="1:51" ht="26.25" customHeight="1" x14ac:dyDescent="0.15">
      <c r="A64" s="992">
        <v>28</v>
      </c>
      <c r="B64" s="992">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3"/>
      <c r="AD64" s="993"/>
      <c r="AE64" s="993"/>
      <c r="AF64" s="993"/>
      <c r="AG64" s="993"/>
      <c r="AH64" s="891"/>
      <c r="AI64" s="892"/>
      <c r="AJ64" s="892"/>
      <c r="AK64" s="892"/>
      <c r="AL64" s="872"/>
      <c r="AM64" s="873"/>
      <c r="AN64" s="873"/>
      <c r="AO64" s="874"/>
      <c r="AP64" s="875"/>
      <c r="AQ64" s="875"/>
      <c r="AR64" s="875"/>
      <c r="AS64" s="875"/>
      <c r="AT64" s="875"/>
      <c r="AU64" s="875"/>
      <c r="AV64" s="875"/>
      <c r="AW64" s="875"/>
      <c r="AX64" s="875"/>
      <c r="AY64">
        <f>COUNTA($C$64)</f>
        <v>0</v>
      </c>
    </row>
    <row r="65" spans="1:51" ht="26.25" customHeight="1" x14ac:dyDescent="0.15">
      <c r="A65" s="992">
        <v>29</v>
      </c>
      <c r="B65" s="992">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3"/>
      <c r="AD65" s="993"/>
      <c r="AE65" s="993"/>
      <c r="AF65" s="993"/>
      <c r="AG65" s="993"/>
      <c r="AH65" s="891"/>
      <c r="AI65" s="892"/>
      <c r="AJ65" s="892"/>
      <c r="AK65" s="892"/>
      <c r="AL65" s="872"/>
      <c r="AM65" s="873"/>
      <c r="AN65" s="873"/>
      <c r="AO65" s="874"/>
      <c r="AP65" s="875"/>
      <c r="AQ65" s="875"/>
      <c r="AR65" s="875"/>
      <c r="AS65" s="875"/>
      <c r="AT65" s="875"/>
      <c r="AU65" s="875"/>
      <c r="AV65" s="875"/>
      <c r="AW65" s="875"/>
      <c r="AX65" s="875"/>
      <c r="AY65">
        <f>COUNTA($C$65)</f>
        <v>0</v>
      </c>
    </row>
    <row r="66" spans="1:51" ht="26.25" customHeight="1" x14ac:dyDescent="0.15">
      <c r="A66" s="992">
        <v>30</v>
      </c>
      <c r="B66" s="992">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3"/>
      <c r="AD66" s="993"/>
      <c r="AE66" s="993"/>
      <c r="AF66" s="993"/>
      <c r="AG66" s="993"/>
      <c r="AH66" s="891"/>
      <c r="AI66" s="892"/>
      <c r="AJ66" s="892"/>
      <c r="AK66" s="892"/>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4" t="s">
        <v>273</v>
      </c>
      <c r="K69" s="995"/>
      <c r="L69" s="995"/>
      <c r="M69" s="995"/>
      <c r="N69" s="995"/>
      <c r="O69" s="995"/>
      <c r="P69" s="430" t="s">
        <v>25</v>
      </c>
      <c r="Q69" s="430"/>
      <c r="R69" s="430"/>
      <c r="S69" s="430"/>
      <c r="T69" s="430"/>
      <c r="U69" s="430"/>
      <c r="V69" s="430"/>
      <c r="W69" s="430"/>
      <c r="X69" s="430"/>
      <c r="Y69" s="867" t="s">
        <v>313</v>
      </c>
      <c r="Z69" s="868"/>
      <c r="AA69" s="868"/>
      <c r="AB69" s="868"/>
      <c r="AC69" s="994" t="s">
        <v>305</v>
      </c>
      <c r="AD69" s="994"/>
      <c r="AE69" s="994"/>
      <c r="AF69" s="994"/>
      <c r="AG69" s="994"/>
      <c r="AH69" s="867" t="s">
        <v>236</v>
      </c>
      <c r="AI69" s="865"/>
      <c r="AJ69" s="865"/>
      <c r="AK69" s="865"/>
      <c r="AL69" s="865" t="s">
        <v>19</v>
      </c>
      <c r="AM69" s="865"/>
      <c r="AN69" s="865"/>
      <c r="AO69" s="869"/>
      <c r="AP69" s="996" t="s">
        <v>274</v>
      </c>
      <c r="AQ69" s="996"/>
      <c r="AR69" s="996"/>
      <c r="AS69" s="996"/>
      <c r="AT69" s="996"/>
      <c r="AU69" s="996"/>
      <c r="AV69" s="996"/>
      <c r="AW69" s="996"/>
      <c r="AX69" s="996"/>
      <c r="AY69" s="34">
        <f>$AY$67</f>
        <v>0</v>
      </c>
    </row>
    <row r="70" spans="1:51" ht="26.25" customHeight="1" x14ac:dyDescent="0.15">
      <c r="A70" s="992">
        <v>1</v>
      </c>
      <c r="B70" s="992">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3"/>
      <c r="AD70" s="993"/>
      <c r="AE70" s="993"/>
      <c r="AF70" s="993"/>
      <c r="AG70" s="993"/>
      <c r="AH70" s="891"/>
      <c r="AI70" s="892"/>
      <c r="AJ70" s="892"/>
      <c r="AK70" s="892"/>
      <c r="AL70" s="872"/>
      <c r="AM70" s="873"/>
      <c r="AN70" s="873"/>
      <c r="AO70" s="874"/>
      <c r="AP70" s="875"/>
      <c r="AQ70" s="875"/>
      <c r="AR70" s="875"/>
      <c r="AS70" s="875"/>
      <c r="AT70" s="875"/>
      <c r="AU70" s="875"/>
      <c r="AV70" s="875"/>
      <c r="AW70" s="875"/>
      <c r="AX70" s="875"/>
      <c r="AY70" s="34">
        <f>$AY$67</f>
        <v>0</v>
      </c>
    </row>
    <row r="71" spans="1:51" ht="26.25" customHeight="1" x14ac:dyDescent="0.15">
      <c r="A71" s="992">
        <v>2</v>
      </c>
      <c r="B71" s="992">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3"/>
      <c r="AD71" s="993"/>
      <c r="AE71" s="993"/>
      <c r="AF71" s="993"/>
      <c r="AG71" s="993"/>
      <c r="AH71" s="891"/>
      <c r="AI71" s="892"/>
      <c r="AJ71" s="892"/>
      <c r="AK71" s="892"/>
      <c r="AL71" s="872"/>
      <c r="AM71" s="873"/>
      <c r="AN71" s="873"/>
      <c r="AO71" s="874"/>
      <c r="AP71" s="875"/>
      <c r="AQ71" s="875"/>
      <c r="AR71" s="875"/>
      <c r="AS71" s="875"/>
      <c r="AT71" s="875"/>
      <c r="AU71" s="875"/>
      <c r="AV71" s="875"/>
      <c r="AW71" s="875"/>
      <c r="AX71" s="875"/>
      <c r="AY71">
        <f>COUNTA($C$71)</f>
        <v>0</v>
      </c>
    </row>
    <row r="72" spans="1:51" ht="26.25" customHeight="1" x14ac:dyDescent="0.15">
      <c r="A72" s="992">
        <v>3</v>
      </c>
      <c r="B72" s="992">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3"/>
      <c r="AD72" s="993"/>
      <c r="AE72" s="993"/>
      <c r="AF72" s="993"/>
      <c r="AG72" s="993"/>
      <c r="AH72" s="891"/>
      <c r="AI72" s="892"/>
      <c r="AJ72" s="892"/>
      <c r="AK72" s="892"/>
      <c r="AL72" s="872"/>
      <c r="AM72" s="873"/>
      <c r="AN72" s="873"/>
      <c r="AO72" s="874"/>
      <c r="AP72" s="875"/>
      <c r="AQ72" s="875"/>
      <c r="AR72" s="875"/>
      <c r="AS72" s="875"/>
      <c r="AT72" s="875"/>
      <c r="AU72" s="875"/>
      <c r="AV72" s="875"/>
      <c r="AW72" s="875"/>
      <c r="AX72" s="875"/>
      <c r="AY72">
        <f>COUNTA($C$72)</f>
        <v>0</v>
      </c>
    </row>
    <row r="73" spans="1:51" ht="26.25" customHeight="1" x14ac:dyDescent="0.15">
      <c r="A73" s="992">
        <v>4</v>
      </c>
      <c r="B73" s="992">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3"/>
      <c r="AD73" s="993"/>
      <c r="AE73" s="993"/>
      <c r="AF73" s="993"/>
      <c r="AG73" s="993"/>
      <c r="AH73" s="891"/>
      <c r="AI73" s="892"/>
      <c r="AJ73" s="892"/>
      <c r="AK73" s="892"/>
      <c r="AL73" s="872"/>
      <c r="AM73" s="873"/>
      <c r="AN73" s="873"/>
      <c r="AO73" s="874"/>
      <c r="AP73" s="875"/>
      <c r="AQ73" s="875"/>
      <c r="AR73" s="875"/>
      <c r="AS73" s="875"/>
      <c r="AT73" s="875"/>
      <c r="AU73" s="875"/>
      <c r="AV73" s="875"/>
      <c r="AW73" s="875"/>
      <c r="AX73" s="875"/>
      <c r="AY73">
        <f>COUNTA($C$73)</f>
        <v>0</v>
      </c>
    </row>
    <row r="74" spans="1:51" ht="26.25" customHeight="1" x14ac:dyDescent="0.15">
      <c r="A74" s="992">
        <v>5</v>
      </c>
      <c r="B74" s="992">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3"/>
      <c r="AD74" s="993"/>
      <c r="AE74" s="993"/>
      <c r="AF74" s="993"/>
      <c r="AG74" s="993"/>
      <c r="AH74" s="891"/>
      <c r="AI74" s="892"/>
      <c r="AJ74" s="892"/>
      <c r="AK74" s="892"/>
      <c r="AL74" s="872"/>
      <c r="AM74" s="873"/>
      <c r="AN74" s="873"/>
      <c r="AO74" s="874"/>
      <c r="AP74" s="875"/>
      <c r="AQ74" s="875"/>
      <c r="AR74" s="875"/>
      <c r="AS74" s="875"/>
      <c r="AT74" s="875"/>
      <c r="AU74" s="875"/>
      <c r="AV74" s="875"/>
      <c r="AW74" s="875"/>
      <c r="AX74" s="875"/>
      <c r="AY74">
        <f>COUNTA($C$74)</f>
        <v>0</v>
      </c>
    </row>
    <row r="75" spans="1:51" ht="26.25" customHeight="1" x14ac:dyDescent="0.15">
      <c r="A75" s="992">
        <v>6</v>
      </c>
      <c r="B75" s="992">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3"/>
      <c r="AD75" s="993"/>
      <c r="AE75" s="993"/>
      <c r="AF75" s="993"/>
      <c r="AG75" s="993"/>
      <c r="AH75" s="891"/>
      <c r="AI75" s="892"/>
      <c r="AJ75" s="892"/>
      <c r="AK75" s="892"/>
      <c r="AL75" s="872"/>
      <c r="AM75" s="873"/>
      <c r="AN75" s="873"/>
      <c r="AO75" s="874"/>
      <c r="AP75" s="875"/>
      <c r="AQ75" s="875"/>
      <c r="AR75" s="875"/>
      <c r="AS75" s="875"/>
      <c r="AT75" s="875"/>
      <c r="AU75" s="875"/>
      <c r="AV75" s="875"/>
      <c r="AW75" s="875"/>
      <c r="AX75" s="875"/>
      <c r="AY75">
        <f>COUNTA($C$75)</f>
        <v>0</v>
      </c>
    </row>
    <row r="76" spans="1:51" ht="26.25" customHeight="1" x14ac:dyDescent="0.15">
      <c r="A76" s="992">
        <v>7</v>
      </c>
      <c r="B76" s="992">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3"/>
      <c r="AD76" s="993"/>
      <c r="AE76" s="993"/>
      <c r="AF76" s="993"/>
      <c r="AG76" s="993"/>
      <c r="AH76" s="891"/>
      <c r="AI76" s="892"/>
      <c r="AJ76" s="892"/>
      <c r="AK76" s="892"/>
      <c r="AL76" s="872"/>
      <c r="AM76" s="873"/>
      <c r="AN76" s="873"/>
      <c r="AO76" s="874"/>
      <c r="AP76" s="875"/>
      <c r="AQ76" s="875"/>
      <c r="AR76" s="875"/>
      <c r="AS76" s="875"/>
      <c r="AT76" s="875"/>
      <c r="AU76" s="875"/>
      <c r="AV76" s="875"/>
      <c r="AW76" s="875"/>
      <c r="AX76" s="875"/>
      <c r="AY76">
        <f>COUNTA($C$76)</f>
        <v>0</v>
      </c>
    </row>
    <row r="77" spans="1:51" ht="26.25" customHeight="1" x14ac:dyDescent="0.15">
      <c r="A77" s="992">
        <v>8</v>
      </c>
      <c r="B77" s="992">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3"/>
      <c r="AD77" s="993"/>
      <c r="AE77" s="993"/>
      <c r="AF77" s="993"/>
      <c r="AG77" s="993"/>
      <c r="AH77" s="891"/>
      <c r="AI77" s="892"/>
      <c r="AJ77" s="892"/>
      <c r="AK77" s="892"/>
      <c r="AL77" s="872"/>
      <c r="AM77" s="873"/>
      <c r="AN77" s="873"/>
      <c r="AO77" s="874"/>
      <c r="AP77" s="875"/>
      <c r="AQ77" s="875"/>
      <c r="AR77" s="875"/>
      <c r="AS77" s="875"/>
      <c r="AT77" s="875"/>
      <c r="AU77" s="875"/>
      <c r="AV77" s="875"/>
      <c r="AW77" s="875"/>
      <c r="AX77" s="875"/>
      <c r="AY77">
        <f>COUNTA($C$77)</f>
        <v>0</v>
      </c>
    </row>
    <row r="78" spans="1:51" ht="26.25" customHeight="1" x14ac:dyDescent="0.15">
      <c r="A78" s="992">
        <v>9</v>
      </c>
      <c r="B78" s="992">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3"/>
      <c r="AD78" s="993"/>
      <c r="AE78" s="993"/>
      <c r="AF78" s="993"/>
      <c r="AG78" s="993"/>
      <c r="AH78" s="891"/>
      <c r="AI78" s="892"/>
      <c r="AJ78" s="892"/>
      <c r="AK78" s="892"/>
      <c r="AL78" s="872"/>
      <c r="AM78" s="873"/>
      <c r="AN78" s="873"/>
      <c r="AO78" s="874"/>
      <c r="AP78" s="875"/>
      <c r="AQ78" s="875"/>
      <c r="AR78" s="875"/>
      <c r="AS78" s="875"/>
      <c r="AT78" s="875"/>
      <c r="AU78" s="875"/>
      <c r="AV78" s="875"/>
      <c r="AW78" s="875"/>
      <c r="AX78" s="875"/>
      <c r="AY78">
        <f>COUNTA($C$78)</f>
        <v>0</v>
      </c>
    </row>
    <row r="79" spans="1:51" ht="26.25" customHeight="1" x14ac:dyDescent="0.15">
      <c r="A79" s="992">
        <v>10</v>
      </c>
      <c r="B79" s="992">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3"/>
      <c r="AD79" s="993"/>
      <c r="AE79" s="993"/>
      <c r="AF79" s="993"/>
      <c r="AG79" s="993"/>
      <c r="AH79" s="891"/>
      <c r="AI79" s="892"/>
      <c r="AJ79" s="892"/>
      <c r="AK79" s="892"/>
      <c r="AL79" s="872"/>
      <c r="AM79" s="873"/>
      <c r="AN79" s="873"/>
      <c r="AO79" s="874"/>
      <c r="AP79" s="875"/>
      <c r="AQ79" s="875"/>
      <c r="AR79" s="875"/>
      <c r="AS79" s="875"/>
      <c r="AT79" s="875"/>
      <c r="AU79" s="875"/>
      <c r="AV79" s="875"/>
      <c r="AW79" s="875"/>
      <c r="AX79" s="875"/>
      <c r="AY79">
        <f>COUNTA($C$79)</f>
        <v>0</v>
      </c>
    </row>
    <row r="80" spans="1:51" ht="26.25" customHeight="1" x14ac:dyDescent="0.15">
      <c r="A80" s="992">
        <v>11</v>
      </c>
      <c r="B80" s="992">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3"/>
      <c r="AD80" s="993"/>
      <c r="AE80" s="993"/>
      <c r="AF80" s="993"/>
      <c r="AG80" s="993"/>
      <c r="AH80" s="891"/>
      <c r="AI80" s="892"/>
      <c r="AJ80" s="892"/>
      <c r="AK80" s="892"/>
      <c r="AL80" s="872"/>
      <c r="AM80" s="873"/>
      <c r="AN80" s="873"/>
      <c r="AO80" s="874"/>
      <c r="AP80" s="875"/>
      <c r="AQ80" s="875"/>
      <c r="AR80" s="875"/>
      <c r="AS80" s="875"/>
      <c r="AT80" s="875"/>
      <c r="AU80" s="875"/>
      <c r="AV80" s="875"/>
      <c r="AW80" s="875"/>
      <c r="AX80" s="875"/>
      <c r="AY80">
        <f>COUNTA($C$80)</f>
        <v>0</v>
      </c>
    </row>
    <row r="81" spans="1:51" ht="26.25" customHeight="1" x14ac:dyDescent="0.15">
      <c r="A81" s="992">
        <v>12</v>
      </c>
      <c r="B81" s="992">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3"/>
      <c r="AD81" s="993"/>
      <c r="AE81" s="993"/>
      <c r="AF81" s="993"/>
      <c r="AG81" s="993"/>
      <c r="AH81" s="891"/>
      <c r="AI81" s="892"/>
      <c r="AJ81" s="892"/>
      <c r="AK81" s="892"/>
      <c r="AL81" s="872"/>
      <c r="AM81" s="873"/>
      <c r="AN81" s="873"/>
      <c r="AO81" s="874"/>
      <c r="AP81" s="875"/>
      <c r="AQ81" s="875"/>
      <c r="AR81" s="875"/>
      <c r="AS81" s="875"/>
      <c r="AT81" s="875"/>
      <c r="AU81" s="875"/>
      <c r="AV81" s="875"/>
      <c r="AW81" s="875"/>
      <c r="AX81" s="875"/>
      <c r="AY81">
        <f>COUNTA($C$81)</f>
        <v>0</v>
      </c>
    </row>
    <row r="82" spans="1:51" ht="26.25" customHeight="1" x14ac:dyDescent="0.15">
      <c r="A82" s="992">
        <v>13</v>
      </c>
      <c r="B82" s="992">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3"/>
      <c r="AD82" s="993"/>
      <c r="AE82" s="993"/>
      <c r="AF82" s="993"/>
      <c r="AG82" s="993"/>
      <c r="AH82" s="891"/>
      <c r="AI82" s="892"/>
      <c r="AJ82" s="892"/>
      <c r="AK82" s="892"/>
      <c r="AL82" s="872"/>
      <c r="AM82" s="873"/>
      <c r="AN82" s="873"/>
      <c r="AO82" s="874"/>
      <c r="AP82" s="875"/>
      <c r="AQ82" s="875"/>
      <c r="AR82" s="875"/>
      <c r="AS82" s="875"/>
      <c r="AT82" s="875"/>
      <c r="AU82" s="875"/>
      <c r="AV82" s="875"/>
      <c r="AW82" s="875"/>
      <c r="AX82" s="875"/>
      <c r="AY82">
        <f>COUNTA($C$82)</f>
        <v>0</v>
      </c>
    </row>
    <row r="83" spans="1:51" ht="26.25" customHeight="1" x14ac:dyDescent="0.15">
      <c r="A83" s="992">
        <v>14</v>
      </c>
      <c r="B83" s="992">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3"/>
      <c r="AD83" s="993"/>
      <c r="AE83" s="993"/>
      <c r="AF83" s="993"/>
      <c r="AG83" s="993"/>
      <c r="AH83" s="891"/>
      <c r="AI83" s="892"/>
      <c r="AJ83" s="892"/>
      <c r="AK83" s="892"/>
      <c r="AL83" s="872"/>
      <c r="AM83" s="873"/>
      <c r="AN83" s="873"/>
      <c r="AO83" s="874"/>
      <c r="AP83" s="875"/>
      <c r="AQ83" s="875"/>
      <c r="AR83" s="875"/>
      <c r="AS83" s="875"/>
      <c r="AT83" s="875"/>
      <c r="AU83" s="875"/>
      <c r="AV83" s="875"/>
      <c r="AW83" s="875"/>
      <c r="AX83" s="875"/>
      <c r="AY83">
        <f>COUNTA($C$83)</f>
        <v>0</v>
      </c>
    </row>
    <row r="84" spans="1:51" ht="26.25" customHeight="1" x14ac:dyDescent="0.15">
      <c r="A84" s="992">
        <v>15</v>
      </c>
      <c r="B84" s="992">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3"/>
      <c r="AD84" s="993"/>
      <c r="AE84" s="993"/>
      <c r="AF84" s="993"/>
      <c r="AG84" s="993"/>
      <c r="AH84" s="891"/>
      <c r="AI84" s="892"/>
      <c r="AJ84" s="892"/>
      <c r="AK84" s="892"/>
      <c r="AL84" s="872"/>
      <c r="AM84" s="873"/>
      <c r="AN84" s="873"/>
      <c r="AO84" s="874"/>
      <c r="AP84" s="875"/>
      <c r="AQ84" s="875"/>
      <c r="AR84" s="875"/>
      <c r="AS84" s="875"/>
      <c r="AT84" s="875"/>
      <c r="AU84" s="875"/>
      <c r="AV84" s="875"/>
      <c r="AW84" s="875"/>
      <c r="AX84" s="875"/>
      <c r="AY84">
        <f>COUNTA($C$84)</f>
        <v>0</v>
      </c>
    </row>
    <row r="85" spans="1:51" ht="26.25" customHeight="1" x14ac:dyDescent="0.15">
      <c r="A85" s="992">
        <v>16</v>
      </c>
      <c r="B85" s="992">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3"/>
      <c r="AD85" s="993"/>
      <c r="AE85" s="993"/>
      <c r="AF85" s="993"/>
      <c r="AG85" s="993"/>
      <c r="AH85" s="891"/>
      <c r="AI85" s="892"/>
      <c r="AJ85" s="892"/>
      <c r="AK85" s="892"/>
      <c r="AL85" s="872"/>
      <c r="AM85" s="873"/>
      <c r="AN85" s="873"/>
      <c r="AO85" s="874"/>
      <c r="AP85" s="875"/>
      <c r="AQ85" s="875"/>
      <c r="AR85" s="875"/>
      <c r="AS85" s="875"/>
      <c r="AT85" s="875"/>
      <c r="AU85" s="875"/>
      <c r="AV85" s="875"/>
      <c r="AW85" s="875"/>
      <c r="AX85" s="875"/>
      <c r="AY85">
        <f>COUNTA($C$85)</f>
        <v>0</v>
      </c>
    </row>
    <row r="86" spans="1:51" ht="26.25" customHeight="1" x14ac:dyDescent="0.15">
      <c r="A86" s="992">
        <v>17</v>
      </c>
      <c r="B86" s="992">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3"/>
      <c r="AD86" s="993"/>
      <c r="AE86" s="993"/>
      <c r="AF86" s="993"/>
      <c r="AG86" s="993"/>
      <c r="AH86" s="891"/>
      <c r="AI86" s="892"/>
      <c r="AJ86" s="892"/>
      <c r="AK86" s="892"/>
      <c r="AL86" s="872"/>
      <c r="AM86" s="873"/>
      <c r="AN86" s="873"/>
      <c r="AO86" s="874"/>
      <c r="AP86" s="875"/>
      <c r="AQ86" s="875"/>
      <c r="AR86" s="875"/>
      <c r="AS86" s="875"/>
      <c r="AT86" s="875"/>
      <c r="AU86" s="875"/>
      <c r="AV86" s="875"/>
      <c r="AW86" s="875"/>
      <c r="AX86" s="875"/>
      <c r="AY86">
        <f>COUNTA($C$86)</f>
        <v>0</v>
      </c>
    </row>
    <row r="87" spans="1:51" ht="26.25" customHeight="1" x14ac:dyDescent="0.15">
      <c r="A87" s="992">
        <v>18</v>
      </c>
      <c r="B87" s="992">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3"/>
      <c r="AD87" s="993"/>
      <c r="AE87" s="993"/>
      <c r="AF87" s="993"/>
      <c r="AG87" s="993"/>
      <c r="AH87" s="891"/>
      <c r="AI87" s="892"/>
      <c r="AJ87" s="892"/>
      <c r="AK87" s="892"/>
      <c r="AL87" s="872"/>
      <c r="AM87" s="873"/>
      <c r="AN87" s="873"/>
      <c r="AO87" s="874"/>
      <c r="AP87" s="875"/>
      <c r="AQ87" s="875"/>
      <c r="AR87" s="875"/>
      <c r="AS87" s="875"/>
      <c r="AT87" s="875"/>
      <c r="AU87" s="875"/>
      <c r="AV87" s="875"/>
      <c r="AW87" s="875"/>
      <c r="AX87" s="875"/>
      <c r="AY87">
        <f>COUNTA($C$87)</f>
        <v>0</v>
      </c>
    </row>
    <row r="88" spans="1:51" ht="26.25" customHeight="1" x14ac:dyDescent="0.15">
      <c r="A88" s="992">
        <v>19</v>
      </c>
      <c r="B88" s="992">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3"/>
      <c r="AD88" s="993"/>
      <c r="AE88" s="993"/>
      <c r="AF88" s="993"/>
      <c r="AG88" s="993"/>
      <c r="AH88" s="891"/>
      <c r="AI88" s="892"/>
      <c r="AJ88" s="892"/>
      <c r="AK88" s="892"/>
      <c r="AL88" s="872"/>
      <c r="AM88" s="873"/>
      <c r="AN88" s="873"/>
      <c r="AO88" s="874"/>
      <c r="AP88" s="875"/>
      <c r="AQ88" s="875"/>
      <c r="AR88" s="875"/>
      <c r="AS88" s="875"/>
      <c r="AT88" s="875"/>
      <c r="AU88" s="875"/>
      <c r="AV88" s="875"/>
      <c r="AW88" s="875"/>
      <c r="AX88" s="875"/>
      <c r="AY88">
        <f>COUNTA($C$88)</f>
        <v>0</v>
      </c>
    </row>
    <row r="89" spans="1:51" ht="26.25" customHeight="1" x14ac:dyDescent="0.15">
      <c r="A89" s="992">
        <v>20</v>
      </c>
      <c r="B89" s="992">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3"/>
      <c r="AD89" s="993"/>
      <c r="AE89" s="993"/>
      <c r="AF89" s="993"/>
      <c r="AG89" s="993"/>
      <c r="AH89" s="891"/>
      <c r="AI89" s="892"/>
      <c r="AJ89" s="892"/>
      <c r="AK89" s="892"/>
      <c r="AL89" s="872"/>
      <c r="AM89" s="873"/>
      <c r="AN89" s="873"/>
      <c r="AO89" s="874"/>
      <c r="AP89" s="875"/>
      <c r="AQ89" s="875"/>
      <c r="AR89" s="875"/>
      <c r="AS89" s="875"/>
      <c r="AT89" s="875"/>
      <c r="AU89" s="875"/>
      <c r="AV89" s="875"/>
      <c r="AW89" s="875"/>
      <c r="AX89" s="875"/>
      <c r="AY89">
        <f>COUNTA($C$89)</f>
        <v>0</v>
      </c>
    </row>
    <row r="90" spans="1:51" ht="26.25" customHeight="1" x14ac:dyDescent="0.15">
      <c r="A90" s="992">
        <v>21</v>
      </c>
      <c r="B90" s="992">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3"/>
      <c r="AD90" s="993"/>
      <c r="AE90" s="993"/>
      <c r="AF90" s="993"/>
      <c r="AG90" s="993"/>
      <c r="AH90" s="891"/>
      <c r="AI90" s="892"/>
      <c r="AJ90" s="892"/>
      <c r="AK90" s="892"/>
      <c r="AL90" s="872"/>
      <c r="AM90" s="873"/>
      <c r="AN90" s="873"/>
      <c r="AO90" s="874"/>
      <c r="AP90" s="875"/>
      <c r="AQ90" s="875"/>
      <c r="AR90" s="875"/>
      <c r="AS90" s="875"/>
      <c r="AT90" s="875"/>
      <c r="AU90" s="875"/>
      <c r="AV90" s="875"/>
      <c r="AW90" s="875"/>
      <c r="AX90" s="875"/>
      <c r="AY90">
        <f>COUNTA($C$90)</f>
        <v>0</v>
      </c>
    </row>
    <row r="91" spans="1:51" ht="26.25" customHeight="1" x14ac:dyDescent="0.15">
      <c r="A91" s="992">
        <v>22</v>
      </c>
      <c r="B91" s="992">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3"/>
      <c r="AD91" s="993"/>
      <c r="AE91" s="993"/>
      <c r="AF91" s="993"/>
      <c r="AG91" s="993"/>
      <c r="AH91" s="891"/>
      <c r="AI91" s="892"/>
      <c r="AJ91" s="892"/>
      <c r="AK91" s="892"/>
      <c r="AL91" s="872"/>
      <c r="AM91" s="873"/>
      <c r="AN91" s="873"/>
      <c r="AO91" s="874"/>
      <c r="AP91" s="875"/>
      <c r="AQ91" s="875"/>
      <c r="AR91" s="875"/>
      <c r="AS91" s="875"/>
      <c r="AT91" s="875"/>
      <c r="AU91" s="875"/>
      <c r="AV91" s="875"/>
      <c r="AW91" s="875"/>
      <c r="AX91" s="875"/>
      <c r="AY91">
        <f>COUNTA($C$91)</f>
        <v>0</v>
      </c>
    </row>
    <row r="92" spans="1:51" ht="26.25" customHeight="1" x14ac:dyDescent="0.15">
      <c r="A92" s="992">
        <v>23</v>
      </c>
      <c r="B92" s="992">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3"/>
      <c r="AD92" s="993"/>
      <c r="AE92" s="993"/>
      <c r="AF92" s="993"/>
      <c r="AG92" s="993"/>
      <c r="AH92" s="891"/>
      <c r="AI92" s="892"/>
      <c r="AJ92" s="892"/>
      <c r="AK92" s="892"/>
      <c r="AL92" s="872"/>
      <c r="AM92" s="873"/>
      <c r="AN92" s="873"/>
      <c r="AO92" s="874"/>
      <c r="AP92" s="875"/>
      <c r="AQ92" s="875"/>
      <c r="AR92" s="875"/>
      <c r="AS92" s="875"/>
      <c r="AT92" s="875"/>
      <c r="AU92" s="875"/>
      <c r="AV92" s="875"/>
      <c r="AW92" s="875"/>
      <c r="AX92" s="875"/>
      <c r="AY92">
        <f>COUNTA($C$92)</f>
        <v>0</v>
      </c>
    </row>
    <row r="93" spans="1:51" ht="26.25" customHeight="1" x14ac:dyDescent="0.15">
      <c r="A93" s="992">
        <v>24</v>
      </c>
      <c r="B93" s="992">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3"/>
      <c r="AD93" s="993"/>
      <c r="AE93" s="993"/>
      <c r="AF93" s="993"/>
      <c r="AG93" s="993"/>
      <c r="AH93" s="891"/>
      <c r="AI93" s="892"/>
      <c r="AJ93" s="892"/>
      <c r="AK93" s="892"/>
      <c r="AL93" s="872"/>
      <c r="AM93" s="873"/>
      <c r="AN93" s="873"/>
      <c r="AO93" s="874"/>
      <c r="AP93" s="875"/>
      <c r="AQ93" s="875"/>
      <c r="AR93" s="875"/>
      <c r="AS93" s="875"/>
      <c r="AT93" s="875"/>
      <c r="AU93" s="875"/>
      <c r="AV93" s="875"/>
      <c r="AW93" s="875"/>
      <c r="AX93" s="875"/>
      <c r="AY93">
        <f>COUNTA($C$93)</f>
        <v>0</v>
      </c>
    </row>
    <row r="94" spans="1:51" ht="26.25" customHeight="1" x14ac:dyDescent="0.15">
      <c r="A94" s="992">
        <v>25</v>
      </c>
      <c r="B94" s="992">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3"/>
      <c r="AD94" s="993"/>
      <c r="AE94" s="993"/>
      <c r="AF94" s="993"/>
      <c r="AG94" s="993"/>
      <c r="AH94" s="891"/>
      <c r="AI94" s="892"/>
      <c r="AJ94" s="892"/>
      <c r="AK94" s="892"/>
      <c r="AL94" s="872"/>
      <c r="AM94" s="873"/>
      <c r="AN94" s="873"/>
      <c r="AO94" s="874"/>
      <c r="AP94" s="875"/>
      <c r="AQ94" s="875"/>
      <c r="AR94" s="875"/>
      <c r="AS94" s="875"/>
      <c r="AT94" s="875"/>
      <c r="AU94" s="875"/>
      <c r="AV94" s="875"/>
      <c r="AW94" s="875"/>
      <c r="AX94" s="875"/>
      <c r="AY94">
        <f>COUNTA($C$94)</f>
        <v>0</v>
      </c>
    </row>
    <row r="95" spans="1:51" ht="26.25" customHeight="1" x14ac:dyDescent="0.15">
      <c r="A95" s="992">
        <v>26</v>
      </c>
      <c r="B95" s="992">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3"/>
      <c r="AD95" s="993"/>
      <c r="AE95" s="993"/>
      <c r="AF95" s="993"/>
      <c r="AG95" s="993"/>
      <c r="AH95" s="891"/>
      <c r="AI95" s="892"/>
      <c r="AJ95" s="892"/>
      <c r="AK95" s="892"/>
      <c r="AL95" s="872"/>
      <c r="AM95" s="873"/>
      <c r="AN95" s="873"/>
      <c r="AO95" s="874"/>
      <c r="AP95" s="875"/>
      <c r="AQ95" s="875"/>
      <c r="AR95" s="875"/>
      <c r="AS95" s="875"/>
      <c r="AT95" s="875"/>
      <c r="AU95" s="875"/>
      <c r="AV95" s="875"/>
      <c r="AW95" s="875"/>
      <c r="AX95" s="875"/>
      <c r="AY95">
        <f>COUNTA($C$95)</f>
        <v>0</v>
      </c>
    </row>
    <row r="96" spans="1:51" ht="26.25" customHeight="1" x14ac:dyDescent="0.15">
      <c r="A96" s="992">
        <v>27</v>
      </c>
      <c r="B96" s="992">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3"/>
      <c r="AD96" s="993"/>
      <c r="AE96" s="993"/>
      <c r="AF96" s="993"/>
      <c r="AG96" s="993"/>
      <c r="AH96" s="891"/>
      <c r="AI96" s="892"/>
      <c r="AJ96" s="892"/>
      <c r="AK96" s="892"/>
      <c r="AL96" s="872"/>
      <c r="AM96" s="873"/>
      <c r="AN96" s="873"/>
      <c r="AO96" s="874"/>
      <c r="AP96" s="875"/>
      <c r="AQ96" s="875"/>
      <c r="AR96" s="875"/>
      <c r="AS96" s="875"/>
      <c r="AT96" s="875"/>
      <c r="AU96" s="875"/>
      <c r="AV96" s="875"/>
      <c r="AW96" s="875"/>
      <c r="AX96" s="875"/>
      <c r="AY96">
        <f>COUNTA($C$96)</f>
        <v>0</v>
      </c>
    </row>
    <row r="97" spans="1:51" ht="26.25" customHeight="1" x14ac:dyDescent="0.15">
      <c r="A97" s="992">
        <v>28</v>
      </c>
      <c r="B97" s="992">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3"/>
      <c r="AD97" s="993"/>
      <c r="AE97" s="993"/>
      <c r="AF97" s="993"/>
      <c r="AG97" s="993"/>
      <c r="AH97" s="891"/>
      <c r="AI97" s="892"/>
      <c r="AJ97" s="892"/>
      <c r="AK97" s="892"/>
      <c r="AL97" s="872"/>
      <c r="AM97" s="873"/>
      <c r="AN97" s="873"/>
      <c r="AO97" s="874"/>
      <c r="AP97" s="875"/>
      <c r="AQ97" s="875"/>
      <c r="AR97" s="875"/>
      <c r="AS97" s="875"/>
      <c r="AT97" s="875"/>
      <c r="AU97" s="875"/>
      <c r="AV97" s="875"/>
      <c r="AW97" s="875"/>
      <c r="AX97" s="875"/>
      <c r="AY97">
        <f>COUNTA($C$97)</f>
        <v>0</v>
      </c>
    </row>
    <row r="98" spans="1:51" ht="26.25" customHeight="1" x14ac:dyDescent="0.15">
      <c r="A98" s="992">
        <v>29</v>
      </c>
      <c r="B98" s="992">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3"/>
      <c r="AD98" s="993"/>
      <c r="AE98" s="993"/>
      <c r="AF98" s="993"/>
      <c r="AG98" s="993"/>
      <c r="AH98" s="891"/>
      <c r="AI98" s="892"/>
      <c r="AJ98" s="892"/>
      <c r="AK98" s="892"/>
      <c r="AL98" s="872"/>
      <c r="AM98" s="873"/>
      <c r="AN98" s="873"/>
      <c r="AO98" s="874"/>
      <c r="AP98" s="875"/>
      <c r="AQ98" s="875"/>
      <c r="AR98" s="875"/>
      <c r="AS98" s="875"/>
      <c r="AT98" s="875"/>
      <c r="AU98" s="875"/>
      <c r="AV98" s="875"/>
      <c r="AW98" s="875"/>
      <c r="AX98" s="875"/>
      <c r="AY98">
        <f>COUNTA($C$98)</f>
        <v>0</v>
      </c>
    </row>
    <row r="99" spans="1:51" ht="26.25" customHeight="1" x14ac:dyDescent="0.15">
      <c r="A99" s="992">
        <v>30</v>
      </c>
      <c r="B99" s="992">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3"/>
      <c r="AD99" s="993"/>
      <c r="AE99" s="993"/>
      <c r="AF99" s="993"/>
      <c r="AG99" s="993"/>
      <c r="AH99" s="891"/>
      <c r="AI99" s="892"/>
      <c r="AJ99" s="892"/>
      <c r="AK99" s="892"/>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4" t="s">
        <v>273</v>
      </c>
      <c r="K102" s="995"/>
      <c r="L102" s="995"/>
      <c r="M102" s="995"/>
      <c r="N102" s="995"/>
      <c r="O102" s="995"/>
      <c r="P102" s="430" t="s">
        <v>25</v>
      </c>
      <c r="Q102" s="430"/>
      <c r="R102" s="430"/>
      <c r="S102" s="430"/>
      <c r="T102" s="430"/>
      <c r="U102" s="430"/>
      <c r="V102" s="430"/>
      <c r="W102" s="430"/>
      <c r="X102" s="430"/>
      <c r="Y102" s="867" t="s">
        <v>313</v>
      </c>
      <c r="Z102" s="868"/>
      <c r="AA102" s="868"/>
      <c r="AB102" s="868"/>
      <c r="AC102" s="994" t="s">
        <v>305</v>
      </c>
      <c r="AD102" s="994"/>
      <c r="AE102" s="994"/>
      <c r="AF102" s="994"/>
      <c r="AG102" s="994"/>
      <c r="AH102" s="867" t="s">
        <v>236</v>
      </c>
      <c r="AI102" s="865"/>
      <c r="AJ102" s="865"/>
      <c r="AK102" s="865"/>
      <c r="AL102" s="865" t="s">
        <v>19</v>
      </c>
      <c r="AM102" s="865"/>
      <c r="AN102" s="865"/>
      <c r="AO102" s="869"/>
      <c r="AP102" s="996" t="s">
        <v>274</v>
      </c>
      <c r="AQ102" s="996"/>
      <c r="AR102" s="996"/>
      <c r="AS102" s="996"/>
      <c r="AT102" s="996"/>
      <c r="AU102" s="996"/>
      <c r="AV102" s="996"/>
      <c r="AW102" s="996"/>
      <c r="AX102" s="996"/>
      <c r="AY102" s="34">
        <f>$AY$100</f>
        <v>0</v>
      </c>
    </row>
    <row r="103" spans="1:51" ht="26.25" customHeight="1" x14ac:dyDescent="0.15">
      <c r="A103" s="992">
        <v>1</v>
      </c>
      <c r="B103" s="992">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3"/>
      <c r="AD103" s="993"/>
      <c r="AE103" s="993"/>
      <c r="AF103" s="993"/>
      <c r="AG103" s="993"/>
      <c r="AH103" s="891"/>
      <c r="AI103" s="892"/>
      <c r="AJ103" s="892"/>
      <c r="AK103" s="892"/>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2">
        <v>2</v>
      </c>
      <c r="B104" s="992">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3"/>
      <c r="AD104" s="993"/>
      <c r="AE104" s="993"/>
      <c r="AF104" s="993"/>
      <c r="AG104" s="993"/>
      <c r="AH104" s="891"/>
      <c r="AI104" s="892"/>
      <c r="AJ104" s="892"/>
      <c r="AK104" s="892"/>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2">
        <v>3</v>
      </c>
      <c r="B105" s="992">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3"/>
      <c r="AD105" s="993"/>
      <c r="AE105" s="993"/>
      <c r="AF105" s="993"/>
      <c r="AG105" s="993"/>
      <c r="AH105" s="891"/>
      <c r="AI105" s="892"/>
      <c r="AJ105" s="892"/>
      <c r="AK105" s="892"/>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2">
        <v>4</v>
      </c>
      <c r="B106" s="992">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3"/>
      <c r="AD106" s="993"/>
      <c r="AE106" s="993"/>
      <c r="AF106" s="993"/>
      <c r="AG106" s="993"/>
      <c r="AH106" s="891"/>
      <c r="AI106" s="892"/>
      <c r="AJ106" s="892"/>
      <c r="AK106" s="892"/>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2">
        <v>5</v>
      </c>
      <c r="B107" s="992">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3"/>
      <c r="AD107" s="993"/>
      <c r="AE107" s="993"/>
      <c r="AF107" s="993"/>
      <c r="AG107" s="993"/>
      <c r="AH107" s="891"/>
      <c r="AI107" s="892"/>
      <c r="AJ107" s="892"/>
      <c r="AK107" s="892"/>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2">
        <v>6</v>
      </c>
      <c r="B108" s="992">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3"/>
      <c r="AD108" s="993"/>
      <c r="AE108" s="993"/>
      <c r="AF108" s="993"/>
      <c r="AG108" s="993"/>
      <c r="AH108" s="891"/>
      <c r="AI108" s="892"/>
      <c r="AJ108" s="892"/>
      <c r="AK108" s="892"/>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2">
        <v>7</v>
      </c>
      <c r="B109" s="992">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3"/>
      <c r="AD109" s="993"/>
      <c r="AE109" s="993"/>
      <c r="AF109" s="993"/>
      <c r="AG109" s="993"/>
      <c r="AH109" s="891"/>
      <c r="AI109" s="892"/>
      <c r="AJ109" s="892"/>
      <c r="AK109" s="892"/>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2">
        <v>8</v>
      </c>
      <c r="B110" s="992">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3"/>
      <c r="AD110" s="993"/>
      <c r="AE110" s="993"/>
      <c r="AF110" s="993"/>
      <c r="AG110" s="993"/>
      <c r="AH110" s="891"/>
      <c r="AI110" s="892"/>
      <c r="AJ110" s="892"/>
      <c r="AK110" s="892"/>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2">
        <v>9</v>
      </c>
      <c r="B111" s="992">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3"/>
      <c r="AD111" s="993"/>
      <c r="AE111" s="993"/>
      <c r="AF111" s="993"/>
      <c r="AG111" s="993"/>
      <c r="AH111" s="891"/>
      <c r="AI111" s="892"/>
      <c r="AJ111" s="892"/>
      <c r="AK111" s="892"/>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2">
        <v>10</v>
      </c>
      <c r="B112" s="992">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3"/>
      <c r="AD112" s="993"/>
      <c r="AE112" s="993"/>
      <c r="AF112" s="993"/>
      <c r="AG112" s="993"/>
      <c r="AH112" s="891"/>
      <c r="AI112" s="892"/>
      <c r="AJ112" s="892"/>
      <c r="AK112" s="892"/>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2">
        <v>11</v>
      </c>
      <c r="B113" s="992">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3"/>
      <c r="AD113" s="993"/>
      <c r="AE113" s="993"/>
      <c r="AF113" s="993"/>
      <c r="AG113" s="993"/>
      <c r="AH113" s="891"/>
      <c r="AI113" s="892"/>
      <c r="AJ113" s="892"/>
      <c r="AK113" s="892"/>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2">
        <v>12</v>
      </c>
      <c r="B114" s="992">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3"/>
      <c r="AD114" s="993"/>
      <c r="AE114" s="993"/>
      <c r="AF114" s="993"/>
      <c r="AG114" s="993"/>
      <c r="AH114" s="891"/>
      <c r="AI114" s="892"/>
      <c r="AJ114" s="892"/>
      <c r="AK114" s="892"/>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2">
        <v>13</v>
      </c>
      <c r="B115" s="992">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3"/>
      <c r="AD115" s="993"/>
      <c r="AE115" s="993"/>
      <c r="AF115" s="993"/>
      <c r="AG115" s="993"/>
      <c r="AH115" s="891"/>
      <c r="AI115" s="892"/>
      <c r="AJ115" s="892"/>
      <c r="AK115" s="892"/>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2">
        <v>14</v>
      </c>
      <c r="B116" s="992">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3"/>
      <c r="AD116" s="993"/>
      <c r="AE116" s="993"/>
      <c r="AF116" s="993"/>
      <c r="AG116" s="993"/>
      <c r="AH116" s="891"/>
      <c r="AI116" s="892"/>
      <c r="AJ116" s="892"/>
      <c r="AK116" s="892"/>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2">
        <v>15</v>
      </c>
      <c r="B117" s="992">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3"/>
      <c r="AD117" s="993"/>
      <c r="AE117" s="993"/>
      <c r="AF117" s="993"/>
      <c r="AG117" s="993"/>
      <c r="AH117" s="891"/>
      <c r="AI117" s="892"/>
      <c r="AJ117" s="892"/>
      <c r="AK117" s="892"/>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2">
        <v>16</v>
      </c>
      <c r="B118" s="992">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3"/>
      <c r="AD118" s="993"/>
      <c r="AE118" s="993"/>
      <c r="AF118" s="993"/>
      <c r="AG118" s="993"/>
      <c r="AH118" s="891"/>
      <c r="AI118" s="892"/>
      <c r="AJ118" s="892"/>
      <c r="AK118" s="892"/>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2">
        <v>17</v>
      </c>
      <c r="B119" s="992">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3"/>
      <c r="AD119" s="993"/>
      <c r="AE119" s="993"/>
      <c r="AF119" s="993"/>
      <c r="AG119" s="993"/>
      <c r="AH119" s="891"/>
      <c r="AI119" s="892"/>
      <c r="AJ119" s="892"/>
      <c r="AK119" s="892"/>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2">
        <v>18</v>
      </c>
      <c r="B120" s="992">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3"/>
      <c r="AD120" s="993"/>
      <c r="AE120" s="993"/>
      <c r="AF120" s="993"/>
      <c r="AG120" s="993"/>
      <c r="AH120" s="891"/>
      <c r="AI120" s="892"/>
      <c r="AJ120" s="892"/>
      <c r="AK120" s="892"/>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2">
        <v>19</v>
      </c>
      <c r="B121" s="992">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3"/>
      <c r="AD121" s="993"/>
      <c r="AE121" s="993"/>
      <c r="AF121" s="993"/>
      <c r="AG121" s="993"/>
      <c r="AH121" s="891"/>
      <c r="AI121" s="892"/>
      <c r="AJ121" s="892"/>
      <c r="AK121" s="892"/>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2">
        <v>20</v>
      </c>
      <c r="B122" s="992">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3"/>
      <c r="AD122" s="993"/>
      <c r="AE122" s="993"/>
      <c r="AF122" s="993"/>
      <c r="AG122" s="993"/>
      <c r="AH122" s="891"/>
      <c r="AI122" s="892"/>
      <c r="AJ122" s="892"/>
      <c r="AK122" s="892"/>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2">
        <v>21</v>
      </c>
      <c r="B123" s="992">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3"/>
      <c r="AD123" s="993"/>
      <c r="AE123" s="993"/>
      <c r="AF123" s="993"/>
      <c r="AG123" s="993"/>
      <c r="AH123" s="891"/>
      <c r="AI123" s="892"/>
      <c r="AJ123" s="892"/>
      <c r="AK123" s="892"/>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2">
        <v>22</v>
      </c>
      <c r="B124" s="992">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3"/>
      <c r="AD124" s="993"/>
      <c r="AE124" s="993"/>
      <c r="AF124" s="993"/>
      <c r="AG124" s="993"/>
      <c r="AH124" s="891"/>
      <c r="AI124" s="892"/>
      <c r="AJ124" s="892"/>
      <c r="AK124" s="892"/>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2">
        <v>23</v>
      </c>
      <c r="B125" s="992">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3"/>
      <c r="AD125" s="993"/>
      <c r="AE125" s="993"/>
      <c r="AF125" s="993"/>
      <c r="AG125" s="993"/>
      <c r="AH125" s="891"/>
      <c r="AI125" s="892"/>
      <c r="AJ125" s="892"/>
      <c r="AK125" s="892"/>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2">
        <v>24</v>
      </c>
      <c r="B126" s="992">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3"/>
      <c r="AD126" s="993"/>
      <c r="AE126" s="993"/>
      <c r="AF126" s="993"/>
      <c r="AG126" s="993"/>
      <c r="AH126" s="891"/>
      <c r="AI126" s="892"/>
      <c r="AJ126" s="892"/>
      <c r="AK126" s="892"/>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2">
        <v>25</v>
      </c>
      <c r="B127" s="992">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3"/>
      <c r="AD127" s="993"/>
      <c r="AE127" s="993"/>
      <c r="AF127" s="993"/>
      <c r="AG127" s="993"/>
      <c r="AH127" s="891"/>
      <c r="AI127" s="892"/>
      <c r="AJ127" s="892"/>
      <c r="AK127" s="892"/>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2">
        <v>26</v>
      </c>
      <c r="B128" s="992">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3"/>
      <c r="AD128" s="993"/>
      <c r="AE128" s="993"/>
      <c r="AF128" s="993"/>
      <c r="AG128" s="993"/>
      <c r="AH128" s="891"/>
      <c r="AI128" s="892"/>
      <c r="AJ128" s="892"/>
      <c r="AK128" s="892"/>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2">
        <v>27</v>
      </c>
      <c r="B129" s="992">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3"/>
      <c r="AD129" s="993"/>
      <c r="AE129" s="993"/>
      <c r="AF129" s="993"/>
      <c r="AG129" s="993"/>
      <c r="AH129" s="891"/>
      <c r="AI129" s="892"/>
      <c r="AJ129" s="892"/>
      <c r="AK129" s="892"/>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2">
        <v>28</v>
      </c>
      <c r="B130" s="992">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3"/>
      <c r="AD130" s="993"/>
      <c r="AE130" s="993"/>
      <c r="AF130" s="993"/>
      <c r="AG130" s="993"/>
      <c r="AH130" s="891"/>
      <c r="AI130" s="892"/>
      <c r="AJ130" s="892"/>
      <c r="AK130" s="892"/>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2">
        <v>29</v>
      </c>
      <c r="B131" s="992">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3"/>
      <c r="AD131" s="993"/>
      <c r="AE131" s="993"/>
      <c r="AF131" s="993"/>
      <c r="AG131" s="993"/>
      <c r="AH131" s="891"/>
      <c r="AI131" s="892"/>
      <c r="AJ131" s="892"/>
      <c r="AK131" s="892"/>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2">
        <v>30</v>
      </c>
      <c r="B132" s="992">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3"/>
      <c r="AD132" s="993"/>
      <c r="AE132" s="993"/>
      <c r="AF132" s="993"/>
      <c r="AG132" s="993"/>
      <c r="AH132" s="891"/>
      <c r="AI132" s="892"/>
      <c r="AJ132" s="892"/>
      <c r="AK132" s="892"/>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4" t="s">
        <v>273</v>
      </c>
      <c r="K135" s="995"/>
      <c r="L135" s="995"/>
      <c r="M135" s="995"/>
      <c r="N135" s="995"/>
      <c r="O135" s="995"/>
      <c r="P135" s="430" t="s">
        <v>25</v>
      </c>
      <c r="Q135" s="430"/>
      <c r="R135" s="430"/>
      <c r="S135" s="430"/>
      <c r="T135" s="430"/>
      <c r="U135" s="430"/>
      <c r="V135" s="430"/>
      <c r="W135" s="430"/>
      <c r="X135" s="430"/>
      <c r="Y135" s="867" t="s">
        <v>313</v>
      </c>
      <c r="Z135" s="868"/>
      <c r="AA135" s="868"/>
      <c r="AB135" s="868"/>
      <c r="AC135" s="994" t="s">
        <v>305</v>
      </c>
      <c r="AD135" s="994"/>
      <c r="AE135" s="994"/>
      <c r="AF135" s="994"/>
      <c r="AG135" s="994"/>
      <c r="AH135" s="867" t="s">
        <v>236</v>
      </c>
      <c r="AI135" s="865"/>
      <c r="AJ135" s="865"/>
      <c r="AK135" s="865"/>
      <c r="AL135" s="865" t="s">
        <v>19</v>
      </c>
      <c r="AM135" s="865"/>
      <c r="AN135" s="865"/>
      <c r="AO135" s="869"/>
      <c r="AP135" s="996" t="s">
        <v>274</v>
      </c>
      <c r="AQ135" s="996"/>
      <c r="AR135" s="996"/>
      <c r="AS135" s="996"/>
      <c r="AT135" s="996"/>
      <c r="AU135" s="996"/>
      <c r="AV135" s="996"/>
      <c r="AW135" s="996"/>
      <c r="AX135" s="996"/>
      <c r="AY135" s="34">
        <f>$AY$133</f>
        <v>0</v>
      </c>
    </row>
    <row r="136" spans="1:51" ht="26.25" customHeight="1" x14ac:dyDescent="0.15">
      <c r="A136" s="992">
        <v>1</v>
      </c>
      <c r="B136" s="992">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3"/>
      <c r="AD136" s="993"/>
      <c r="AE136" s="993"/>
      <c r="AF136" s="993"/>
      <c r="AG136" s="993"/>
      <c r="AH136" s="891"/>
      <c r="AI136" s="892"/>
      <c r="AJ136" s="892"/>
      <c r="AK136" s="892"/>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2">
        <v>2</v>
      </c>
      <c r="B137" s="992">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3"/>
      <c r="AD137" s="993"/>
      <c r="AE137" s="993"/>
      <c r="AF137" s="993"/>
      <c r="AG137" s="993"/>
      <c r="AH137" s="891"/>
      <c r="AI137" s="892"/>
      <c r="AJ137" s="892"/>
      <c r="AK137" s="892"/>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2">
        <v>3</v>
      </c>
      <c r="B138" s="992">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3"/>
      <c r="AD138" s="993"/>
      <c r="AE138" s="993"/>
      <c r="AF138" s="993"/>
      <c r="AG138" s="993"/>
      <c r="AH138" s="891"/>
      <c r="AI138" s="892"/>
      <c r="AJ138" s="892"/>
      <c r="AK138" s="892"/>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2">
        <v>4</v>
      </c>
      <c r="B139" s="992">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3"/>
      <c r="AD139" s="993"/>
      <c r="AE139" s="993"/>
      <c r="AF139" s="993"/>
      <c r="AG139" s="993"/>
      <c r="AH139" s="891"/>
      <c r="AI139" s="892"/>
      <c r="AJ139" s="892"/>
      <c r="AK139" s="892"/>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2">
        <v>5</v>
      </c>
      <c r="B140" s="992">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3"/>
      <c r="AD140" s="993"/>
      <c r="AE140" s="993"/>
      <c r="AF140" s="993"/>
      <c r="AG140" s="993"/>
      <c r="AH140" s="891"/>
      <c r="AI140" s="892"/>
      <c r="AJ140" s="892"/>
      <c r="AK140" s="892"/>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2">
        <v>6</v>
      </c>
      <c r="B141" s="992">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3"/>
      <c r="AD141" s="993"/>
      <c r="AE141" s="993"/>
      <c r="AF141" s="993"/>
      <c r="AG141" s="993"/>
      <c r="AH141" s="891"/>
      <c r="AI141" s="892"/>
      <c r="AJ141" s="892"/>
      <c r="AK141" s="892"/>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2">
        <v>7</v>
      </c>
      <c r="B142" s="992">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3"/>
      <c r="AD142" s="993"/>
      <c r="AE142" s="993"/>
      <c r="AF142" s="993"/>
      <c r="AG142" s="993"/>
      <c r="AH142" s="891"/>
      <c r="AI142" s="892"/>
      <c r="AJ142" s="892"/>
      <c r="AK142" s="892"/>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2">
        <v>8</v>
      </c>
      <c r="B143" s="992">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3"/>
      <c r="AD143" s="993"/>
      <c r="AE143" s="993"/>
      <c r="AF143" s="993"/>
      <c r="AG143" s="993"/>
      <c r="AH143" s="891"/>
      <c r="AI143" s="892"/>
      <c r="AJ143" s="892"/>
      <c r="AK143" s="892"/>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2">
        <v>9</v>
      </c>
      <c r="B144" s="992">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3"/>
      <c r="AD144" s="993"/>
      <c r="AE144" s="993"/>
      <c r="AF144" s="993"/>
      <c r="AG144" s="993"/>
      <c r="AH144" s="891"/>
      <c r="AI144" s="892"/>
      <c r="AJ144" s="892"/>
      <c r="AK144" s="892"/>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2">
        <v>10</v>
      </c>
      <c r="B145" s="992">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3"/>
      <c r="AD145" s="993"/>
      <c r="AE145" s="993"/>
      <c r="AF145" s="993"/>
      <c r="AG145" s="993"/>
      <c r="AH145" s="891"/>
      <c r="AI145" s="892"/>
      <c r="AJ145" s="892"/>
      <c r="AK145" s="892"/>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2">
        <v>11</v>
      </c>
      <c r="B146" s="992">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3"/>
      <c r="AD146" s="993"/>
      <c r="AE146" s="993"/>
      <c r="AF146" s="993"/>
      <c r="AG146" s="993"/>
      <c r="AH146" s="891"/>
      <c r="AI146" s="892"/>
      <c r="AJ146" s="892"/>
      <c r="AK146" s="892"/>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2">
        <v>12</v>
      </c>
      <c r="B147" s="992">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3"/>
      <c r="AD147" s="993"/>
      <c r="AE147" s="993"/>
      <c r="AF147" s="993"/>
      <c r="AG147" s="993"/>
      <c r="AH147" s="891"/>
      <c r="AI147" s="892"/>
      <c r="AJ147" s="892"/>
      <c r="AK147" s="892"/>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2">
        <v>13</v>
      </c>
      <c r="B148" s="992">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3"/>
      <c r="AD148" s="993"/>
      <c r="AE148" s="993"/>
      <c r="AF148" s="993"/>
      <c r="AG148" s="993"/>
      <c r="AH148" s="891"/>
      <c r="AI148" s="892"/>
      <c r="AJ148" s="892"/>
      <c r="AK148" s="892"/>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2">
        <v>14</v>
      </c>
      <c r="B149" s="992">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3"/>
      <c r="AD149" s="993"/>
      <c r="AE149" s="993"/>
      <c r="AF149" s="993"/>
      <c r="AG149" s="993"/>
      <c r="AH149" s="891"/>
      <c r="AI149" s="892"/>
      <c r="AJ149" s="892"/>
      <c r="AK149" s="892"/>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2">
        <v>15</v>
      </c>
      <c r="B150" s="992">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3"/>
      <c r="AD150" s="993"/>
      <c r="AE150" s="993"/>
      <c r="AF150" s="993"/>
      <c r="AG150" s="993"/>
      <c r="AH150" s="891"/>
      <c r="AI150" s="892"/>
      <c r="AJ150" s="892"/>
      <c r="AK150" s="892"/>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2">
        <v>16</v>
      </c>
      <c r="B151" s="992">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3"/>
      <c r="AD151" s="993"/>
      <c r="AE151" s="993"/>
      <c r="AF151" s="993"/>
      <c r="AG151" s="993"/>
      <c r="AH151" s="891"/>
      <c r="AI151" s="892"/>
      <c r="AJ151" s="892"/>
      <c r="AK151" s="892"/>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2">
        <v>17</v>
      </c>
      <c r="B152" s="992">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3"/>
      <c r="AD152" s="993"/>
      <c r="AE152" s="993"/>
      <c r="AF152" s="993"/>
      <c r="AG152" s="993"/>
      <c r="AH152" s="891"/>
      <c r="AI152" s="892"/>
      <c r="AJ152" s="892"/>
      <c r="AK152" s="892"/>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2">
        <v>18</v>
      </c>
      <c r="B153" s="992">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3"/>
      <c r="AD153" s="993"/>
      <c r="AE153" s="993"/>
      <c r="AF153" s="993"/>
      <c r="AG153" s="993"/>
      <c r="AH153" s="891"/>
      <c r="AI153" s="892"/>
      <c r="AJ153" s="892"/>
      <c r="AK153" s="892"/>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2">
        <v>19</v>
      </c>
      <c r="B154" s="992">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3"/>
      <c r="AD154" s="993"/>
      <c r="AE154" s="993"/>
      <c r="AF154" s="993"/>
      <c r="AG154" s="993"/>
      <c r="AH154" s="891"/>
      <c r="AI154" s="892"/>
      <c r="AJ154" s="892"/>
      <c r="AK154" s="892"/>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2">
        <v>20</v>
      </c>
      <c r="B155" s="992">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3"/>
      <c r="AD155" s="993"/>
      <c r="AE155" s="993"/>
      <c r="AF155" s="993"/>
      <c r="AG155" s="993"/>
      <c r="AH155" s="891"/>
      <c r="AI155" s="892"/>
      <c r="AJ155" s="892"/>
      <c r="AK155" s="892"/>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2">
        <v>21</v>
      </c>
      <c r="B156" s="992">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3"/>
      <c r="AD156" s="993"/>
      <c r="AE156" s="993"/>
      <c r="AF156" s="993"/>
      <c r="AG156" s="993"/>
      <c r="AH156" s="891"/>
      <c r="AI156" s="892"/>
      <c r="AJ156" s="892"/>
      <c r="AK156" s="892"/>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2">
        <v>22</v>
      </c>
      <c r="B157" s="992">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3"/>
      <c r="AD157" s="993"/>
      <c r="AE157" s="993"/>
      <c r="AF157" s="993"/>
      <c r="AG157" s="993"/>
      <c r="AH157" s="891"/>
      <c r="AI157" s="892"/>
      <c r="AJ157" s="892"/>
      <c r="AK157" s="892"/>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2">
        <v>23</v>
      </c>
      <c r="B158" s="992">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3"/>
      <c r="AD158" s="993"/>
      <c r="AE158" s="993"/>
      <c r="AF158" s="993"/>
      <c r="AG158" s="993"/>
      <c r="AH158" s="891"/>
      <c r="AI158" s="892"/>
      <c r="AJ158" s="892"/>
      <c r="AK158" s="892"/>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2">
        <v>24</v>
      </c>
      <c r="B159" s="992">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3"/>
      <c r="AD159" s="993"/>
      <c r="AE159" s="993"/>
      <c r="AF159" s="993"/>
      <c r="AG159" s="993"/>
      <c r="AH159" s="891"/>
      <c r="AI159" s="892"/>
      <c r="AJ159" s="892"/>
      <c r="AK159" s="892"/>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2">
        <v>25</v>
      </c>
      <c r="B160" s="992">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3"/>
      <c r="AD160" s="993"/>
      <c r="AE160" s="993"/>
      <c r="AF160" s="993"/>
      <c r="AG160" s="993"/>
      <c r="AH160" s="891"/>
      <c r="AI160" s="892"/>
      <c r="AJ160" s="892"/>
      <c r="AK160" s="892"/>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2">
        <v>26</v>
      </c>
      <c r="B161" s="992">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3"/>
      <c r="AD161" s="993"/>
      <c r="AE161" s="993"/>
      <c r="AF161" s="993"/>
      <c r="AG161" s="993"/>
      <c r="AH161" s="891"/>
      <c r="AI161" s="892"/>
      <c r="AJ161" s="892"/>
      <c r="AK161" s="892"/>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2">
        <v>27</v>
      </c>
      <c r="B162" s="992">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3"/>
      <c r="AD162" s="993"/>
      <c r="AE162" s="993"/>
      <c r="AF162" s="993"/>
      <c r="AG162" s="993"/>
      <c r="AH162" s="891"/>
      <c r="AI162" s="892"/>
      <c r="AJ162" s="892"/>
      <c r="AK162" s="892"/>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2">
        <v>28</v>
      </c>
      <c r="B163" s="992">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3"/>
      <c r="AD163" s="993"/>
      <c r="AE163" s="993"/>
      <c r="AF163" s="993"/>
      <c r="AG163" s="993"/>
      <c r="AH163" s="891"/>
      <c r="AI163" s="892"/>
      <c r="AJ163" s="892"/>
      <c r="AK163" s="892"/>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2">
        <v>29</v>
      </c>
      <c r="B164" s="992">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3"/>
      <c r="AD164" s="993"/>
      <c r="AE164" s="993"/>
      <c r="AF164" s="993"/>
      <c r="AG164" s="993"/>
      <c r="AH164" s="891"/>
      <c r="AI164" s="892"/>
      <c r="AJ164" s="892"/>
      <c r="AK164" s="892"/>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2">
        <v>30</v>
      </c>
      <c r="B165" s="992">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3"/>
      <c r="AD165" s="993"/>
      <c r="AE165" s="993"/>
      <c r="AF165" s="993"/>
      <c r="AG165" s="993"/>
      <c r="AH165" s="891"/>
      <c r="AI165" s="892"/>
      <c r="AJ165" s="892"/>
      <c r="AK165" s="892"/>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4" t="s">
        <v>273</v>
      </c>
      <c r="K168" s="995"/>
      <c r="L168" s="995"/>
      <c r="M168" s="995"/>
      <c r="N168" s="995"/>
      <c r="O168" s="995"/>
      <c r="P168" s="430" t="s">
        <v>25</v>
      </c>
      <c r="Q168" s="430"/>
      <c r="R168" s="430"/>
      <c r="S168" s="430"/>
      <c r="T168" s="430"/>
      <c r="U168" s="430"/>
      <c r="V168" s="430"/>
      <c r="W168" s="430"/>
      <c r="X168" s="430"/>
      <c r="Y168" s="867" t="s">
        <v>313</v>
      </c>
      <c r="Z168" s="868"/>
      <c r="AA168" s="868"/>
      <c r="AB168" s="868"/>
      <c r="AC168" s="994" t="s">
        <v>305</v>
      </c>
      <c r="AD168" s="994"/>
      <c r="AE168" s="994"/>
      <c r="AF168" s="994"/>
      <c r="AG168" s="994"/>
      <c r="AH168" s="867" t="s">
        <v>236</v>
      </c>
      <c r="AI168" s="865"/>
      <c r="AJ168" s="865"/>
      <c r="AK168" s="865"/>
      <c r="AL168" s="865" t="s">
        <v>19</v>
      </c>
      <c r="AM168" s="865"/>
      <c r="AN168" s="865"/>
      <c r="AO168" s="869"/>
      <c r="AP168" s="996" t="s">
        <v>274</v>
      </c>
      <c r="AQ168" s="996"/>
      <c r="AR168" s="996"/>
      <c r="AS168" s="996"/>
      <c r="AT168" s="996"/>
      <c r="AU168" s="996"/>
      <c r="AV168" s="996"/>
      <c r="AW168" s="996"/>
      <c r="AX168" s="996"/>
      <c r="AY168" s="34">
        <f>$AY$166</f>
        <v>0</v>
      </c>
    </row>
    <row r="169" spans="1:51" ht="26.25" customHeight="1" x14ac:dyDescent="0.15">
      <c r="A169" s="992">
        <v>1</v>
      </c>
      <c r="B169" s="992">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3"/>
      <c r="AD169" s="993"/>
      <c r="AE169" s="993"/>
      <c r="AF169" s="993"/>
      <c r="AG169" s="993"/>
      <c r="AH169" s="891"/>
      <c r="AI169" s="892"/>
      <c r="AJ169" s="892"/>
      <c r="AK169" s="892"/>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2">
        <v>2</v>
      </c>
      <c r="B170" s="992">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3"/>
      <c r="AD170" s="993"/>
      <c r="AE170" s="993"/>
      <c r="AF170" s="993"/>
      <c r="AG170" s="993"/>
      <c r="AH170" s="891"/>
      <c r="AI170" s="892"/>
      <c r="AJ170" s="892"/>
      <c r="AK170" s="892"/>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2">
        <v>3</v>
      </c>
      <c r="B171" s="992">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3"/>
      <c r="AD171" s="993"/>
      <c r="AE171" s="993"/>
      <c r="AF171" s="993"/>
      <c r="AG171" s="993"/>
      <c r="AH171" s="891"/>
      <c r="AI171" s="892"/>
      <c r="AJ171" s="892"/>
      <c r="AK171" s="892"/>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2">
        <v>4</v>
      </c>
      <c r="B172" s="992">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3"/>
      <c r="AD172" s="993"/>
      <c r="AE172" s="993"/>
      <c r="AF172" s="993"/>
      <c r="AG172" s="993"/>
      <c r="AH172" s="891"/>
      <c r="AI172" s="892"/>
      <c r="AJ172" s="892"/>
      <c r="AK172" s="892"/>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2">
        <v>5</v>
      </c>
      <c r="B173" s="992">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3"/>
      <c r="AD173" s="993"/>
      <c r="AE173" s="993"/>
      <c r="AF173" s="993"/>
      <c r="AG173" s="993"/>
      <c r="AH173" s="891"/>
      <c r="AI173" s="892"/>
      <c r="AJ173" s="892"/>
      <c r="AK173" s="892"/>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2">
        <v>6</v>
      </c>
      <c r="B174" s="992">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3"/>
      <c r="AD174" s="993"/>
      <c r="AE174" s="993"/>
      <c r="AF174" s="993"/>
      <c r="AG174" s="993"/>
      <c r="AH174" s="891"/>
      <c r="AI174" s="892"/>
      <c r="AJ174" s="892"/>
      <c r="AK174" s="892"/>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2">
        <v>7</v>
      </c>
      <c r="B175" s="992">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3"/>
      <c r="AD175" s="993"/>
      <c r="AE175" s="993"/>
      <c r="AF175" s="993"/>
      <c r="AG175" s="993"/>
      <c r="AH175" s="891"/>
      <c r="AI175" s="892"/>
      <c r="AJ175" s="892"/>
      <c r="AK175" s="892"/>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2">
        <v>8</v>
      </c>
      <c r="B176" s="992">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3"/>
      <c r="AD176" s="993"/>
      <c r="AE176" s="993"/>
      <c r="AF176" s="993"/>
      <c r="AG176" s="993"/>
      <c r="AH176" s="891"/>
      <c r="AI176" s="892"/>
      <c r="AJ176" s="892"/>
      <c r="AK176" s="892"/>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2">
        <v>9</v>
      </c>
      <c r="B177" s="992">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3"/>
      <c r="AD177" s="993"/>
      <c r="AE177" s="993"/>
      <c r="AF177" s="993"/>
      <c r="AG177" s="993"/>
      <c r="AH177" s="891"/>
      <c r="AI177" s="892"/>
      <c r="AJ177" s="892"/>
      <c r="AK177" s="892"/>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2">
        <v>10</v>
      </c>
      <c r="B178" s="992">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3"/>
      <c r="AD178" s="993"/>
      <c r="AE178" s="993"/>
      <c r="AF178" s="993"/>
      <c r="AG178" s="993"/>
      <c r="AH178" s="891"/>
      <c r="AI178" s="892"/>
      <c r="AJ178" s="892"/>
      <c r="AK178" s="892"/>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2">
        <v>11</v>
      </c>
      <c r="B179" s="992">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3"/>
      <c r="AD179" s="993"/>
      <c r="AE179" s="993"/>
      <c r="AF179" s="993"/>
      <c r="AG179" s="993"/>
      <c r="AH179" s="891"/>
      <c r="AI179" s="892"/>
      <c r="AJ179" s="892"/>
      <c r="AK179" s="892"/>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2">
        <v>12</v>
      </c>
      <c r="B180" s="992">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3"/>
      <c r="AD180" s="993"/>
      <c r="AE180" s="993"/>
      <c r="AF180" s="993"/>
      <c r="AG180" s="993"/>
      <c r="AH180" s="891"/>
      <c r="AI180" s="892"/>
      <c r="AJ180" s="892"/>
      <c r="AK180" s="892"/>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2">
        <v>13</v>
      </c>
      <c r="B181" s="992">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3"/>
      <c r="AD181" s="993"/>
      <c r="AE181" s="993"/>
      <c r="AF181" s="993"/>
      <c r="AG181" s="993"/>
      <c r="AH181" s="891"/>
      <c r="AI181" s="892"/>
      <c r="AJ181" s="892"/>
      <c r="AK181" s="892"/>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2">
        <v>14</v>
      </c>
      <c r="B182" s="992">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3"/>
      <c r="AD182" s="993"/>
      <c r="AE182" s="993"/>
      <c r="AF182" s="993"/>
      <c r="AG182" s="993"/>
      <c r="AH182" s="891"/>
      <c r="AI182" s="892"/>
      <c r="AJ182" s="892"/>
      <c r="AK182" s="892"/>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2">
        <v>15</v>
      </c>
      <c r="B183" s="992">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3"/>
      <c r="AD183" s="993"/>
      <c r="AE183" s="993"/>
      <c r="AF183" s="993"/>
      <c r="AG183" s="993"/>
      <c r="AH183" s="891"/>
      <c r="AI183" s="892"/>
      <c r="AJ183" s="892"/>
      <c r="AK183" s="892"/>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2">
        <v>16</v>
      </c>
      <c r="B184" s="992">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3"/>
      <c r="AD184" s="993"/>
      <c r="AE184" s="993"/>
      <c r="AF184" s="993"/>
      <c r="AG184" s="993"/>
      <c r="AH184" s="891"/>
      <c r="AI184" s="892"/>
      <c r="AJ184" s="892"/>
      <c r="AK184" s="892"/>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2">
        <v>17</v>
      </c>
      <c r="B185" s="992">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3"/>
      <c r="AD185" s="993"/>
      <c r="AE185" s="993"/>
      <c r="AF185" s="993"/>
      <c r="AG185" s="993"/>
      <c r="AH185" s="891"/>
      <c r="AI185" s="892"/>
      <c r="AJ185" s="892"/>
      <c r="AK185" s="892"/>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2">
        <v>18</v>
      </c>
      <c r="B186" s="992">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3"/>
      <c r="AD186" s="993"/>
      <c r="AE186" s="993"/>
      <c r="AF186" s="993"/>
      <c r="AG186" s="993"/>
      <c r="AH186" s="891"/>
      <c r="AI186" s="892"/>
      <c r="AJ186" s="892"/>
      <c r="AK186" s="892"/>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2">
        <v>19</v>
      </c>
      <c r="B187" s="992">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3"/>
      <c r="AD187" s="993"/>
      <c r="AE187" s="993"/>
      <c r="AF187" s="993"/>
      <c r="AG187" s="993"/>
      <c r="AH187" s="891"/>
      <c r="AI187" s="892"/>
      <c r="AJ187" s="892"/>
      <c r="AK187" s="892"/>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2">
        <v>20</v>
      </c>
      <c r="B188" s="992">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3"/>
      <c r="AD188" s="993"/>
      <c r="AE188" s="993"/>
      <c r="AF188" s="993"/>
      <c r="AG188" s="993"/>
      <c r="AH188" s="891"/>
      <c r="AI188" s="892"/>
      <c r="AJ188" s="892"/>
      <c r="AK188" s="892"/>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2">
        <v>21</v>
      </c>
      <c r="B189" s="992">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3"/>
      <c r="AD189" s="993"/>
      <c r="AE189" s="993"/>
      <c r="AF189" s="993"/>
      <c r="AG189" s="993"/>
      <c r="AH189" s="891"/>
      <c r="AI189" s="892"/>
      <c r="AJ189" s="892"/>
      <c r="AK189" s="892"/>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2">
        <v>22</v>
      </c>
      <c r="B190" s="992">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3"/>
      <c r="AD190" s="993"/>
      <c r="AE190" s="993"/>
      <c r="AF190" s="993"/>
      <c r="AG190" s="993"/>
      <c r="AH190" s="891"/>
      <c r="AI190" s="892"/>
      <c r="AJ190" s="892"/>
      <c r="AK190" s="892"/>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2">
        <v>23</v>
      </c>
      <c r="B191" s="992">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3"/>
      <c r="AD191" s="993"/>
      <c r="AE191" s="993"/>
      <c r="AF191" s="993"/>
      <c r="AG191" s="993"/>
      <c r="AH191" s="891"/>
      <c r="AI191" s="892"/>
      <c r="AJ191" s="892"/>
      <c r="AK191" s="892"/>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2">
        <v>24</v>
      </c>
      <c r="B192" s="992">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3"/>
      <c r="AD192" s="993"/>
      <c r="AE192" s="993"/>
      <c r="AF192" s="993"/>
      <c r="AG192" s="993"/>
      <c r="AH192" s="891"/>
      <c r="AI192" s="892"/>
      <c r="AJ192" s="892"/>
      <c r="AK192" s="892"/>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2">
        <v>25</v>
      </c>
      <c r="B193" s="992">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3"/>
      <c r="AD193" s="993"/>
      <c r="AE193" s="993"/>
      <c r="AF193" s="993"/>
      <c r="AG193" s="993"/>
      <c r="AH193" s="891"/>
      <c r="AI193" s="892"/>
      <c r="AJ193" s="892"/>
      <c r="AK193" s="892"/>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2">
        <v>26</v>
      </c>
      <c r="B194" s="992">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3"/>
      <c r="AD194" s="993"/>
      <c r="AE194" s="993"/>
      <c r="AF194" s="993"/>
      <c r="AG194" s="993"/>
      <c r="AH194" s="891"/>
      <c r="AI194" s="892"/>
      <c r="AJ194" s="892"/>
      <c r="AK194" s="892"/>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2">
        <v>27</v>
      </c>
      <c r="B195" s="992">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3"/>
      <c r="AD195" s="993"/>
      <c r="AE195" s="993"/>
      <c r="AF195" s="993"/>
      <c r="AG195" s="993"/>
      <c r="AH195" s="891"/>
      <c r="AI195" s="892"/>
      <c r="AJ195" s="892"/>
      <c r="AK195" s="892"/>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2">
        <v>28</v>
      </c>
      <c r="B196" s="992">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3"/>
      <c r="AD196" s="993"/>
      <c r="AE196" s="993"/>
      <c r="AF196" s="993"/>
      <c r="AG196" s="993"/>
      <c r="AH196" s="891"/>
      <c r="AI196" s="892"/>
      <c r="AJ196" s="892"/>
      <c r="AK196" s="892"/>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2">
        <v>29</v>
      </c>
      <c r="B197" s="992">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3"/>
      <c r="AD197" s="993"/>
      <c r="AE197" s="993"/>
      <c r="AF197" s="993"/>
      <c r="AG197" s="993"/>
      <c r="AH197" s="891"/>
      <c r="AI197" s="892"/>
      <c r="AJ197" s="892"/>
      <c r="AK197" s="892"/>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2">
        <v>30</v>
      </c>
      <c r="B198" s="992">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3"/>
      <c r="AD198" s="993"/>
      <c r="AE198" s="993"/>
      <c r="AF198" s="993"/>
      <c r="AG198" s="993"/>
      <c r="AH198" s="891"/>
      <c r="AI198" s="892"/>
      <c r="AJ198" s="892"/>
      <c r="AK198" s="892"/>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4" t="s">
        <v>273</v>
      </c>
      <c r="K201" s="995"/>
      <c r="L201" s="995"/>
      <c r="M201" s="995"/>
      <c r="N201" s="995"/>
      <c r="O201" s="995"/>
      <c r="P201" s="430" t="s">
        <v>25</v>
      </c>
      <c r="Q201" s="430"/>
      <c r="R201" s="430"/>
      <c r="S201" s="430"/>
      <c r="T201" s="430"/>
      <c r="U201" s="430"/>
      <c r="V201" s="430"/>
      <c r="W201" s="430"/>
      <c r="X201" s="430"/>
      <c r="Y201" s="867" t="s">
        <v>313</v>
      </c>
      <c r="Z201" s="868"/>
      <c r="AA201" s="868"/>
      <c r="AB201" s="868"/>
      <c r="AC201" s="994" t="s">
        <v>305</v>
      </c>
      <c r="AD201" s="994"/>
      <c r="AE201" s="994"/>
      <c r="AF201" s="994"/>
      <c r="AG201" s="994"/>
      <c r="AH201" s="867" t="s">
        <v>236</v>
      </c>
      <c r="AI201" s="865"/>
      <c r="AJ201" s="865"/>
      <c r="AK201" s="865"/>
      <c r="AL201" s="865" t="s">
        <v>19</v>
      </c>
      <c r="AM201" s="865"/>
      <c r="AN201" s="865"/>
      <c r="AO201" s="869"/>
      <c r="AP201" s="996" t="s">
        <v>274</v>
      </c>
      <c r="AQ201" s="996"/>
      <c r="AR201" s="996"/>
      <c r="AS201" s="996"/>
      <c r="AT201" s="996"/>
      <c r="AU201" s="996"/>
      <c r="AV201" s="996"/>
      <c r="AW201" s="996"/>
      <c r="AX201" s="996"/>
      <c r="AY201" s="34">
        <f>$AY$199</f>
        <v>0</v>
      </c>
    </row>
    <row r="202" spans="1:51" ht="26.25" customHeight="1" x14ac:dyDescent="0.15">
      <c r="A202" s="992">
        <v>1</v>
      </c>
      <c r="B202" s="992">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3"/>
      <c r="AD202" s="993"/>
      <c r="AE202" s="993"/>
      <c r="AF202" s="993"/>
      <c r="AG202" s="993"/>
      <c r="AH202" s="891"/>
      <c r="AI202" s="892"/>
      <c r="AJ202" s="892"/>
      <c r="AK202" s="892"/>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2">
        <v>2</v>
      </c>
      <c r="B203" s="992">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3"/>
      <c r="AD203" s="993"/>
      <c r="AE203" s="993"/>
      <c r="AF203" s="993"/>
      <c r="AG203" s="993"/>
      <c r="AH203" s="891"/>
      <c r="AI203" s="892"/>
      <c r="AJ203" s="892"/>
      <c r="AK203" s="892"/>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2">
        <v>3</v>
      </c>
      <c r="B204" s="992">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3"/>
      <c r="AD204" s="993"/>
      <c r="AE204" s="993"/>
      <c r="AF204" s="993"/>
      <c r="AG204" s="993"/>
      <c r="AH204" s="891"/>
      <c r="AI204" s="892"/>
      <c r="AJ204" s="892"/>
      <c r="AK204" s="892"/>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2">
        <v>4</v>
      </c>
      <c r="B205" s="992">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3"/>
      <c r="AD205" s="993"/>
      <c r="AE205" s="993"/>
      <c r="AF205" s="993"/>
      <c r="AG205" s="993"/>
      <c r="AH205" s="891"/>
      <c r="AI205" s="892"/>
      <c r="AJ205" s="892"/>
      <c r="AK205" s="892"/>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2">
        <v>5</v>
      </c>
      <c r="B206" s="992">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3"/>
      <c r="AD206" s="993"/>
      <c r="AE206" s="993"/>
      <c r="AF206" s="993"/>
      <c r="AG206" s="993"/>
      <c r="AH206" s="891"/>
      <c r="AI206" s="892"/>
      <c r="AJ206" s="892"/>
      <c r="AK206" s="892"/>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2">
        <v>6</v>
      </c>
      <c r="B207" s="992">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3"/>
      <c r="AD207" s="993"/>
      <c r="AE207" s="993"/>
      <c r="AF207" s="993"/>
      <c r="AG207" s="993"/>
      <c r="AH207" s="891"/>
      <c r="AI207" s="892"/>
      <c r="AJ207" s="892"/>
      <c r="AK207" s="892"/>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2">
        <v>7</v>
      </c>
      <c r="B208" s="992">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3"/>
      <c r="AD208" s="993"/>
      <c r="AE208" s="993"/>
      <c r="AF208" s="993"/>
      <c r="AG208" s="993"/>
      <c r="AH208" s="891"/>
      <c r="AI208" s="892"/>
      <c r="AJ208" s="892"/>
      <c r="AK208" s="892"/>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2">
        <v>8</v>
      </c>
      <c r="B209" s="992">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3"/>
      <c r="AD209" s="993"/>
      <c r="AE209" s="993"/>
      <c r="AF209" s="993"/>
      <c r="AG209" s="993"/>
      <c r="AH209" s="891"/>
      <c r="AI209" s="892"/>
      <c r="AJ209" s="892"/>
      <c r="AK209" s="892"/>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2">
        <v>9</v>
      </c>
      <c r="B210" s="992">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3"/>
      <c r="AD210" s="993"/>
      <c r="AE210" s="993"/>
      <c r="AF210" s="993"/>
      <c r="AG210" s="993"/>
      <c r="AH210" s="891"/>
      <c r="AI210" s="892"/>
      <c r="AJ210" s="892"/>
      <c r="AK210" s="892"/>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2">
        <v>10</v>
      </c>
      <c r="B211" s="992">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3"/>
      <c r="AD211" s="993"/>
      <c r="AE211" s="993"/>
      <c r="AF211" s="993"/>
      <c r="AG211" s="993"/>
      <c r="AH211" s="891"/>
      <c r="AI211" s="892"/>
      <c r="AJ211" s="892"/>
      <c r="AK211" s="892"/>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2">
        <v>11</v>
      </c>
      <c r="B212" s="992">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3"/>
      <c r="AD212" s="993"/>
      <c r="AE212" s="993"/>
      <c r="AF212" s="993"/>
      <c r="AG212" s="993"/>
      <c r="AH212" s="891"/>
      <c r="AI212" s="892"/>
      <c r="AJ212" s="892"/>
      <c r="AK212" s="892"/>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2">
        <v>12</v>
      </c>
      <c r="B213" s="992">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3"/>
      <c r="AD213" s="993"/>
      <c r="AE213" s="993"/>
      <c r="AF213" s="993"/>
      <c r="AG213" s="993"/>
      <c r="AH213" s="891"/>
      <c r="AI213" s="892"/>
      <c r="AJ213" s="892"/>
      <c r="AK213" s="892"/>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2">
        <v>13</v>
      </c>
      <c r="B214" s="992">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3"/>
      <c r="AD214" s="993"/>
      <c r="AE214" s="993"/>
      <c r="AF214" s="993"/>
      <c r="AG214" s="993"/>
      <c r="AH214" s="891"/>
      <c r="AI214" s="892"/>
      <c r="AJ214" s="892"/>
      <c r="AK214" s="892"/>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2">
        <v>14</v>
      </c>
      <c r="B215" s="992">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3"/>
      <c r="AD215" s="993"/>
      <c r="AE215" s="993"/>
      <c r="AF215" s="993"/>
      <c r="AG215" s="993"/>
      <c r="AH215" s="891"/>
      <c r="AI215" s="892"/>
      <c r="AJ215" s="892"/>
      <c r="AK215" s="892"/>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2">
        <v>15</v>
      </c>
      <c r="B216" s="992">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3"/>
      <c r="AD216" s="993"/>
      <c r="AE216" s="993"/>
      <c r="AF216" s="993"/>
      <c r="AG216" s="993"/>
      <c r="AH216" s="891"/>
      <c r="AI216" s="892"/>
      <c r="AJ216" s="892"/>
      <c r="AK216" s="892"/>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2">
        <v>16</v>
      </c>
      <c r="B217" s="992">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3"/>
      <c r="AD217" s="993"/>
      <c r="AE217" s="993"/>
      <c r="AF217" s="993"/>
      <c r="AG217" s="993"/>
      <c r="AH217" s="891"/>
      <c r="AI217" s="892"/>
      <c r="AJ217" s="892"/>
      <c r="AK217" s="892"/>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2">
        <v>17</v>
      </c>
      <c r="B218" s="992">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3"/>
      <c r="AD218" s="993"/>
      <c r="AE218" s="993"/>
      <c r="AF218" s="993"/>
      <c r="AG218" s="993"/>
      <c r="AH218" s="891"/>
      <c r="AI218" s="892"/>
      <c r="AJ218" s="892"/>
      <c r="AK218" s="892"/>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2">
        <v>18</v>
      </c>
      <c r="B219" s="992">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3"/>
      <c r="AD219" s="993"/>
      <c r="AE219" s="993"/>
      <c r="AF219" s="993"/>
      <c r="AG219" s="993"/>
      <c r="AH219" s="891"/>
      <c r="AI219" s="892"/>
      <c r="AJ219" s="892"/>
      <c r="AK219" s="892"/>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2">
        <v>19</v>
      </c>
      <c r="B220" s="992">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3"/>
      <c r="AD220" s="993"/>
      <c r="AE220" s="993"/>
      <c r="AF220" s="993"/>
      <c r="AG220" s="993"/>
      <c r="AH220" s="891"/>
      <c r="AI220" s="892"/>
      <c r="AJ220" s="892"/>
      <c r="AK220" s="892"/>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2">
        <v>20</v>
      </c>
      <c r="B221" s="992">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3"/>
      <c r="AD221" s="993"/>
      <c r="AE221" s="993"/>
      <c r="AF221" s="993"/>
      <c r="AG221" s="993"/>
      <c r="AH221" s="891"/>
      <c r="AI221" s="892"/>
      <c r="AJ221" s="892"/>
      <c r="AK221" s="892"/>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2">
        <v>21</v>
      </c>
      <c r="B222" s="992">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3"/>
      <c r="AD222" s="993"/>
      <c r="AE222" s="993"/>
      <c r="AF222" s="993"/>
      <c r="AG222" s="993"/>
      <c r="AH222" s="891"/>
      <c r="AI222" s="892"/>
      <c r="AJ222" s="892"/>
      <c r="AK222" s="892"/>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2">
        <v>22</v>
      </c>
      <c r="B223" s="992">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3"/>
      <c r="AD223" s="993"/>
      <c r="AE223" s="993"/>
      <c r="AF223" s="993"/>
      <c r="AG223" s="993"/>
      <c r="AH223" s="891"/>
      <c r="AI223" s="892"/>
      <c r="AJ223" s="892"/>
      <c r="AK223" s="892"/>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2">
        <v>23</v>
      </c>
      <c r="B224" s="992">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3"/>
      <c r="AD224" s="993"/>
      <c r="AE224" s="993"/>
      <c r="AF224" s="993"/>
      <c r="AG224" s="993"/>
      <c r="AH224" s="891"/>
      <c r="AI224" s="892"/>
      <c r="AJ224" s="892"/>
      <c r="AK224" s="892"/>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2">
        <v>24</v>
      </c>
      <c r="B225" s="992">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3"/>
      <c r="AD225" s="993"/>
      <c r="AE225" s="993"/>
      <c r="AF225" s="993"/>
      <c r="AG225" s="993"/>
      <c r="AH225" s="891"/>
      <c r="AI225" s="892"/>
      <c r="AJ225" s="892"/>
      <c r="AK225" s="892"/>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2">
        <v>25</v>
      </c>
      <c r="B226" s="992">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3"/>
      <c r="AD226" s="993"/>
      <c r="AE226" s="993"/>
      <c r="AF226" s="993"/>
      <c r="AG226" s="993"/>
      <c r="AH226" s="891"/>
      <c r="AI226" s="892"/>
      <c r="AJ226" s="892"/>
      <c r="AK226" s="892"/>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2">
        <v>26</v>
      </c>
      <c r="B227" s="992">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3"/>
      <c r="AD227" s="993"/>
      <c r="AE227" s="993"/>
      <c r="AF227" s="993"/>
      <c r="AG227" s="993"/>
      <c r="AH227" s="891"/>
      <c r="AI227" s="892"/>
      <c r="AJ227" s="892"/>
      <c r="AK227" s="892"/>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2">
        <v>27</v>
      </c>
      <c r="B228" s="992">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3"/>
      <c r="AD228" s="993"/>
      <c r="AE228" s="993"/>
      <c r="AF228" s="993"/>
      <c r="AG228" s="993"/>
      <c r="AH228" s="891"/>
      <c r="AI228" s="892"/>
      <c r="AJ228" s="892"/>
      <c r="AK228" s="892"/>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2">
        <v>28</v>
      </c>
      <c r="B229" s="992">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3"/>
      <c r="AD229" s="993"/>
      <c r="AE229" s="993"/>
      <c r="AF229" s="993"/>
      <c r="AG229" s="993"/>
      <c r="AH229" s="891"/>
      <c r="AI229" s="892"/>
      <c r="AJ229" s="892"/>
      <c r="AK229" s="892"/>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2">
        <v>29</v>
      </c>
      <c r="B230" s="992">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3"/>
      <c r="AD230" s="993"/>
      <c r="AE230" s="993"/>
      <c r="AF230" s="993"/>
      <c r="AG230" s="993"/>
      <c r="AH230" s="891"/>
      <c r="AI230" s="892"/>
      <c r="AJ230" s="892"/>
      <c r="AK230" s="892"/>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2">
        <v>30</v>
      </c>
      <c r="B231" s="992">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3"/>
      <c r="AD231" s="993"/>
      <c r="AE231" s="993"/>
      <c r="AF231" s="993"/>
      <c r="AG231" s="993"/>
      <c r="AH231" s="891"/>
      <c r="AI231" s="892"/>
      <c r="AJ231" s="892"/>
      <c r="AK231" s="892"/>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4" t="s">
        <v>273</v>
      </c>
      <c r="K234" s="995"/>
      <c r="L234" s="995"/>
      <c r="M234" s="995"/>
      <c r="N234" s="995"/>
      <c r="O234" s="995"/>
      <c r="P234" s="430" t="s">
        <v>25</v>
      </c>
      <c r="Q234" s="430"/>
      <c r="R234" s="430"/>
      <c r="S234" s="430"/>
      <c r="T234" s="430"/>
      <c r="U234" s="430"/>
      <c r="V234" s="430"/>
      <c r="W234" s="430"/>
      <c r="X234" s="430"/>
      <c r="Y234" s="867" t="s">
        <v>313</v>
      </c>
      <c r="Z234" s="868"/>
      <c r="AA234" s="868"/>
      <c r="AB234" s="868"/>
      <c r="AC234" s="994" t="s">
        <v>305</v>
      </c>
      <c r="AD234" s="994"/>
      <c r="AE234" s="994"/>
      <c r="AF234" s="994"/>
      <c r="AG234" s="994"/>
      <c r="AH234" s="867" t="s">
        <v>236</v>
      </c>
      <c r="AI234" s="865"/>
      <c r="AJ234" s="865"/>
      <c r="AK234" s="865"/>
      <c r="AL234" s="865" t="s">
        <v>19</v>
      </c>
      <c r="AM234" s="865"/>
      <c r="AN234" s="865"/>
      <c r="AO234" s="869"/>
      <c r="AP234" s="996" t="s">
        <v>274</v>
      </c>
      <c r="AQ234" s="996"/>
      <c r="AR234" s="996"/>
      <c r="AS234" s="996"/>
      <c r="AT234" s="996"/>
      <c r="AU234" s="996"/>
      <c r="AV234" s="996"/>
      <c r="AW234" s="996"/>
      <c r="AX234" s="996"/>
      <c r="AY234" s="84">
        <f>$AY$232</f>
        <v>0</v>
      </c>
    </row>
    <row r="235" spans="1:51" ht="26.25" customHeight="1" x14ac:dyDescent="0.15">
      <c r="A235" s="992">
        <v>1</v>
      </c>
      <c r="B235" s="992">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3"/>
      <c r="AD235" s="993"/>
      <c r="AE235" s="993"/>
      <c r="AF235" s="993"/>
      <c r="AG235" s="993"/>
      <c r="AH235" s="891"/>
      <c r="AI235" s="892"/>
      <c r="AJ235" s="892"/>
      <c r="AK235" s="892"/>
      <c r="AL235" s="872"/>
      <c r="AM235" s="873"/>
      <c r="AN235" s="873"/>
      <c r="AO235" s="874"/>
      <c r="AP235" s="875"/>
      <c r="AQ235" s="875"/>
      <c r="AR235" s="875"/>
      <c r="AS235" s="875"/>
      <c r="AT235" s="875"/>
      <c r="AU235" s="875"/>
      <c r="AV235" s="875"/>
      <c r="AW235" s="875"/>
      <c r="AX235" s="875"/>
      <c r="AY235">
        <f>$AY$232</f>
        <v>0</v>
      </c>
    </row>
    <row r="236" spans="1:51" ht="26.25" customHeight="1" x14ac:dyDescent="0.15">
      <c r="A236" s="992">
        <v>2</v>
      </c>
      <c r="B236" s="992">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3"/>
      <c r="AD236" s="993"/>
      <c r="AE236" s="993"/>
      <c r="AF236" s="993"/>
      <c r="AG236" s="993"/>
      <c r="AH236" s="891"/>
      <c r="AI236" s="892"/>
      <c r="AJ236" s="892"/>
      <c r="AK236" s="892"/>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2">
        <v>3</v>
      </c>
      <c r="B237" s="992">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3"/>
      <c r="AD237" s="993"/>
      <c r="AE237" s="993"/>
      <c r="AF237" s="993"/>
      <c r="AG237" s="993"/>
      <c r="AH237" s="891"/>
      <c r="AI237" s="892"/>
      <c r="AJ237" s="892"/>
      <c r="AK237" s="892"/>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2">
        <v>4</v>
      </c>
      <c r="B238" s="992">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3"/>
      <c r="AD238" s="993"/>
      <c r="AE238" s="993"/>
      <c r="AF238" s="993"/>
      <c r="AG238" s="993"/>
      <c r="AH238" s="891"/>
      <c r="AI238" s="892"/>
      <c r="AJ238" s="892"/>
      <c r="AK238" s="892"/>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2">
        <v>5</v>
      </c>
      <c r="B239" s="992">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3"/>
      <c r="AD239" s="993"/>
      <c r="AE239" s="993"/>
      <c r="AF239" s="993"/>
      <c r="AG239" s="993"/>
      <c r="AH239" s="891"/>
      <c r="AI239" s="892"/>
      <c r="AJ239" s="892"/>
      <c r="AK239" s="892"/>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2">
        <v>6</v>
      </c>
      <c r="B240" s="992">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3"/>
      <c r="AD240" s="993"/>
      <c r="AE240" s="993"/>
      <c r="AF240" s="993"/>
      <c r="AG240" s="993"/>
      <c r="AH240" s="891"/>
      <c r="AI240" s="892"/>
      <c r="AJ240" s="892"/>
      <c r="AK240" s="892"/>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2">
        <v>7</v>
      </c>
      <c r="B241" s="992">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3"/>
      <c r="AD241" s="993"/>
      <c r="AE241" s="993"/>
      <c r="AF241" s="993"/>
      <c r="AG241" s="993"/>
      <c r="AH241" s="891"/>
      <c r="AI241" s="892"/>
      <c r="AJ241" s="892"/>
      <c r="AK241" s="892"/>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2">
        <v>8</v>
      </c>
      <c r="B242" s="992">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3"/>
      <c r="AD242" s="993"/>
      <c r="AE242" s="993"/>
      <c r="AF242" s="993"/>
      <c r="AG242" s="993"/>
      <c r="AH242" s="891"/>
      <c r="AI242" s="892"/>
      <c r="AJ242" s="892"/>
      <c r="AK242" s="892"/>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2">
        <v>9</v>
      </c>
      <c r="B243" s="992">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3"/>
      <c r="AD243" s="993"/>
      <c r="AE243" s="993"/>
      <c r="AF243" s="993"/>
      <c r="AG243" s="993"/>
      <c r="AH243" s="891"/>
      <c r="AI243" s="892"/>
      <c r="AJ243" s="892"/>
      <c r="AK243" s="892"/>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2">
        <v>10</v>
      </c>
      <c r="B244" s="992">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3"/>
      <c r="AD244" s="993"/>
      <c r="AE244" s="993"/>
      <c r="AF244" s="993"/>
      <c r="AG244" s="993"/>
      <c r="AH244" s="891"/>
      <c r="AI244" s="892"/>
      <c r="AJ244" s="892"/>
      <c r="AK244" s="892"/>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2">
        <v>11</v>
      </c>
      <c r="B245" s="992">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3"/>
      <c r="AD245" s="993"/>
      <c r="AE245" s="993"/>
      <c r="AF245" s="993"/>
      <c r="AG245" s="993"/>
      <c r="AH245" s="891"/>
      <c r="AI245" s="892"/>
      <c r="AJ245" s="892"/>
      <c r="AK245" s="892"/>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2">
        <v>12</v>
      </c>
      <c r="B246" s="992">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3"/>
      <c r="AD246" s="993"/>
      <c r="AE246" s="993"/>
      <c r="AF246" s="993"/>
      <c r="AG246" s="993"/>
      <c r="AH246" s="891"/>
      <c r="AI246" s="892"/>
      <c r="AJ246" s="892"/>
      <c r="AK246" s="892"/>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2">
        <v>13</v>
      </c>
      <c r="B247" s="992">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3"/>
      <c r="AD247" s="993"/>
      <c r="AE247" s="993"/>
      <c r="AF247" s="993"/>
      <c r="AG247" s="993"/>
      <c r="AH247" s="891"/>
      <c r="AI247" s="892"/>
      <c r="AJ247" s="892"/>
      <c r="AK247" s="892"/>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2">
        <v>14</v>
      </c>
      <c r="B248" s="992">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3"/>
      <c r="AD248" s="993"/>
      <c r="AE248" s="993"/>
      <c r="AF248" s="993"/>
      <c r="AG248" s="993"/>
      <c r="AH248" s="891"/>
      <c r="AI248" s="892"/>
      <c r="AJ248" s="892"/>
      <c r="AK248" s="892"/>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2">
        <v>15</v>
      </c>
      <c r="B249" s="992">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3"/>
      <c r="AD249" s="993"/>
      <c r="AE249" s="993"/>
      <c r="AF249" s="993"/>
      <c r="AG249" s="993"/>
      <c r="AH249" s="891"/>
      <c r="AI249" s="892"/>
      <c r="AJ249" s="892"/>
      <c r="AK249" s="892"/>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2">
        <v>16</v>
      </c>
      <c r="B250" s="992">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3"/>
      <c r="AD250" s="993"/>
      <c r="AE250" s="993"/>
      <c r="AF250" s="993"/>
      <c r="AG250" s="993"/>
      <c r="AH250" s="891"/>
      <c r="AI250" s="892"/>
      <c r="AJ250" s="892"/>
      <c r="AK250" s="892"/>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2">
        <v>17</v>
      </c>
      <c r="B251" s="992">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3"/>
      <c r="AD251" s="993"/>
      <c r="AE251" s="993"/>
      <c r="AF251" s="993"/>
      <c r="AG251" s="993"/>
      <c r="AH251" s="891"/>
      <c r="AI251" s="892"/>
      <c r="AJ251" s="892"/>
      <c r="AK251" s="892"/>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2">
        <v>18</v>
      </c>
      <c r="B252" s="992">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3"/>
      <c r="AD252" s="993"/>
      <c r="AE252" s="993"/>
      <c r="AF252" s="993"/>
      <c r="AG252" s="993"/>
      <c r="AH252" s="891"/>
      <c r="AI252" s="892"/>
      <c r="AJ252" s="892"/>
      <c r="AK252" s="892"/>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2">
        <v>19</v>
      </c>
      <c r="B253" s="992">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3"/>
      <c r="AD253" s="993"/>
      <c r="AE253" s="993"/>
      <c r="AF253" s="993"/>
      <c r="AG253" s="993"/>
      <c r="AH253" s="891"/>
      <c r="AI253" s="892"/>
      <c r="AJ253" s="892"/>
      <c r="AK253" s="892"/>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2">
        <v>20</v>
      </c>
      <c r="B254" s="992">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3"/>
      <c r="AD254" s="993"/>
      <c r="AE254" s="993"/>
      <c r="AF254" s="993"/>
      <c r="AG254" s="993"/>
      <c r="AH254" s="891"/>
      <c r="AI254" s="892"/>
      <c r="AJ254" s="892"/>
      <c r="AK254" s="892"/>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2">
        <v>21</v>
      </c>
      <c r="B255" s="992">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3"/>
      <c r="AD255" s="993"/>
      <c r="AE255" s="993"/>
      <c r="AF255" s="993"/>
      <c r="AG255" s="993"/>
      <c r="AH255" s="891"/>
      <c r="AI255" s="892"/>
      <c r="AJ255" s="892"/>
      <c r="AK255" s="892"/>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2">
        <v>22</v>
      </c>
      <c r="B256" s="992">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3"/>
      <c r="AD256" s="993"/>
      <c r="AE256" s="993"/>
      <c r="AF256" s="993"/>
      <c r="AG256" s="993"/>
      <c r="AH256" s="891"/>
      <c r="AI256" s="892"/>
      <c r="AJ256" s="892"/>
      <c r="AK256" s="892"/>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2">
        <v>23</v>
      </c>
      <c r="B257" s="992">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3"/>
      <c r="AD257" s="993"/>
      <c r="AE257" s="993"/>
      <c r="AF257" s="993"/>
      <c r="AG257" s="993"/>
      <c r="AH257" s="891"/>
      <c r="AI257" s="892"/>
      <c r="AJ257" s="892"/>
      <c r="AK257" s="892"/>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2">
        <v>24</v>
      </c>
      <c r="B258" s="992">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3"/>
      <c r="AD258" s="993"/>
      <c r="AE258" s="993"/>
      <c r="AF258" s="993"/>
      <c r="AG258" s="993"/>
      <c r="AH258" s="891"/>
      <c r="AI258" s="892"/>
      <c r="AJ258" s="892"/>
      <c r="AK258" s="892"/>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2">
        <v>25</v>
      </c>
      <c r="B259" s="992">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3"/>
      <c r="AD259" s="993"/>
      <c r="AE259" s="993"/>
      <c r="AF259" s="993"/>
      <c r="AG259" s="993"/>
      <c r="AH259" s="891"/>
      <c r="AI259" s="892"/>
      <c r="AJ259" s="892"/>
      <c r="AK259" s="892"/>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2">
        <v>26</v>
      </c>
      <c r="B260" s="992">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3"/>
      <c r="AD260" s="993"/>
      <c r="AE260" s="993"/>
      <c r="AF260" s="993"/>
      <c r="AG260" s="993"/>
      <c r="AH260" s="891"/>
      <c r="AI260" s="892"/>
      <c r="AJ260" s="892"/>
      <c r="AK260" s="892"/>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2">
        <v>27</v>
      </c>
      <c r="B261" s="992">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3"/>
      <c r="AD261" s="993"/>
      <c r="AE261" s="993"/>
      <c r="AF261" s="993"/>
      <c r="AG261" s="993"/>
      <c r="AH261" s="891"/>
      <c r="AI261" s="892"/>
      <c r="AJ261" s="892"/>
      <c r="AK261" s="892"/>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2">
        <v>28</v>
      </c>
      <c r="B262" s="992">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3"/>
      <c r="AD262" s="993"/>
      <c r="AE262" s="993"/>
      <c r="AF262" s="993"/>
      <c r="AG262" s="993"/>
      <c r="AH262" s="891"/>
      <c r="AI262" s="892"/>
      <c r="AJ262" s="892"/>
      <c r="AK262" s="892"/>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2">
        <v>29</v>
      </c>
      <c r="B263" s="992">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3"/>
      <c r="AD263" s="993"/>
      <c r="AE263" s="993"/>
      <c r="AF263" s="993"/>
      <c r="AG263" s="993"/>
      <c r="AH263" s="891"/>
      <c r="AI263" s="892"/>
      <c r="AJ263" s="892"/>
      <c r="AK263" s="892"/>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2">
        <v>30</v>
      </c>
      <c r="B264" s="992">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3"/>
      <c r="AD264" s="993"/>
      <c r="AE264" s="993"/>
      <c r="AF264" s="993"/>
      <c r="AG264" s="993"/>
      <c r="AH264" s="891"/>
      <c r="AI264" s="892"/>
      <c r="AJ264" s="892"/>
      <c r="AK264" s="892"/>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4" t="s">
        <v>273</v>
      </c>
      <c r="K267" s="995"/>
      <c r="L267" s="995"/>
      <c r="M267" s="995"/>
      <c r="N267" s="995"/>
      <c r="O267" s="995"/>
      <c r="P267" s="430" t="s">
        <v>25</v>
      </c>
      <c r="Q267" s="430"/>
      <c r="R267" s="430"/>
      <c r="S267" s="430"/>
      <c r="T267" s="430"/>
      <c r="U267" s="430"/>
      <c r="V267" s="430"/>
      <c r="W267" s="430"/>
      <c r="X267" s="430"/>
      <c r="Y267" s="867" t="s">
        <v>313</v>
      </c>
      <c r="Z267" s="868"/>
      <c r="AA267" s="868"/>
      <c r="AB267" s="868"/>
      <c r="AC267" s="994" t="s">
        <v>305</v>
      </c>
      <c r="AD267" s="994"/>
      <c r="AE267" s="994"/>
      <c r="AF267" s="994"/>
      <c r="AG267" s="994"/>
      <c r="AH267" s="867" t="s">
        <v>236</v>
      </c>
      <c r="AI267" s="865"/>
      <c r="AJ267" s="865"/>
      <c r="AK267" s="865"/>
      <c r="AL267" s="865" t="s">
        <v>19</v>
      </c>
      <c r="AM267" s="865"/>
      <c r="AN267" s="865"/>
      <c r="AO267" s="869"/>
      <c r="AP267" s="996" t="s">
        <v>274</v>
      </c>
      <c r="AQ267" s="996"/>
      <c r="AR267" s="996"/>
      <c r="AS267" s="996"/>
      <c r="AT267" s="996"/>
      <c r="AU267" s="996"/>
      <c r="AV267" s="996"/>
      <c r="AW267" s="996"/>
      <c r="AX267" s="996"/>
      <c r="AY267" s="34">
        <f>$AY$265</f>
        <v>0</v>
      </c>
    </row>
    <row r="268" spans="1:51" ht="26.25" customHeight="1" x14ac:dyDescent="0.15">
      <c r="A268" s="992">
        <v>1</v>
      </c>
      <c r="B268" s="992">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3"/>
      <c r="AD268" s="993"/>
      <c r="AE268" s="993"/>
      <c r="AF268" s="993"/>
      <c r="AG268" s="993"/>
      <c r="AH268" s="891"/>
      <c r="AI268" s="892"/>
      <c r="AJ268" s="892"/>
      <c r="AK268" s="892"/>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2">
        <v>2</v>
      </c>
      <c r="B269" s="992">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3"/>
      <c r="AD269" s="993"/>
      <c r="AE269" s="993"/>
      <c r="AF269" s="993"/>
      <c r="AG269" s="993"/>
      <c r="AH269" s="891"/>
      <c r="AI269" s="892"/>
      <c r="AJ269" s="892"/>
      <c r="AK269" s="892"/>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2">
        <v>3</v>
      </c>
      <c r="B270" s="992">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3"/>
      <c r="AD270" s="993"/>
      <c r="AE270" s="993"/>
      <c r="AF270" s="993"/>
      <c r="AG270" s="993"/>
      <c r="AH270" s="891"/>
      <c r="AI270" s="892"/>
      <c r="AJ270" s="892"/>
      <c r="AK270" s="892"/>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2">
        <v>4</v>
      </c>
      <c r="B271" s="992">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3"/>
      <c r="AD271" s="993"/>
      <c r="AE271" s="993"/>
      <c r="AF271" s="993"/>
      <c r="AG271" s="993"/>
      <c r="AH271" s="891"/>
      <c r="AI271" s="892"/>
      <c r="AJ271" s="892"/>
      <c r="AK271" s="892"/>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2">
        <v>5</v>
      </c>
      <c r="B272" s="992">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3"/>
      <c r="AD272" s="993"/>
      <c r="AE272" s="993"/>
      <c r="AF272" s="993"/>
      <c r="AG272" s="993"/>
      <c r="AH272" s="891"/>
      <c r="AI272" s="892"/>
      <c r="AJ272" s="892"/>
      <c r="AK272" s="892"/>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2">
        <v>6</v>
      </c>
      <c r="B273" s="992">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3"/>
      <c r="AD273" s="993"/>
      <c r="AE273" s="993"/>
      <c r="AF273" s="993"/>
      <c r="AG273" s="993"/>
      <c r="AH273" s="891"/>
      <c r="AI273" s="892"/>
      <c r="AJ273" s="892"/>
      <c r="AK273" s="892"/>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2">
        <v>7</v>
      </c>
      <c r="B274" s="992">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3"/>
      <c r="AD274" s="993"/>
      <c r="AE274" s="993"/>
      <c r="AF274" s="993"/>
      <c r="AG274" s="993"/>
      <c r="AH274" s="891"/>
      <c r="AI274" s="892"/>
      <c r="AJ274" s="892"/>
      <c r="AK274" s="892"/>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2">
        <v>8</v>
      </c>
      <c r="B275" s="992">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3"/>
      <c r="AD275" s="993"/>
      <c r="AE275" s="993"/>
      <c r="AF275" s="993"/>
      <c r="AG275" s="993"/>
      <c r="AH275" s="891"/>
      <c r="AI275" s="892"/>
      <c r="AJ275" s="892"/>
      <c r="AK275" s="892"/>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2">
        <v>9</v>
      </c>
      <c r="B276" s="992">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3"/>
      <c r="AD276" s="993"/>
      <c r="AE276" s="993"/>
      <c r="AF276" s="993"/>
      <c r="AG276" s="993"/>
      <c r="AH276" s="891"/>
      <c r="AI276" s="892"/>
      <c r="AJ276" s="892"/>
      <c r="AK276" s="892"/>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2">
        <v>10</v>
      </c>
      <c r="B277" s="992">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3"/>
      <c r="AD277" s="993"/>
      <c r="AE277" s="993"/>
      <c r="AF277" s="993"/>
      <c r="AG277" s="993"/>
      <c r="AH277" s="891"/>
      <c r="AI277" s="892"/>
      <c r="AJ277" s="892"/>
      <c r="AK277" s="892"/>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2">
        <v>11</v>
      </c>
      <c r="B278" s="992">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3"/>
      <c r="AD278" s="993"/>
      <c r="AE278" s="993"/>
      <c r="AF278" s="993"/>
      <c r="AG278" s="993"/>
      <c r="AH278" s="891"/>
      <c r="AI278" s="892"/>
      <c r="AJ278" s="892"/>
      <c r="AK278" s="892"/>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2">
        <v>12</v>
      </c>
      <c r="B279" s="992">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3"/>
      <c r="AD279" s="993"/>
      <c r="AE279" s="993"/>
      <c r="AF279" s="993"/>
      <c r="AG279" s="993"/>
      <c r="AH279" s="891"/>
      <c r="AI279" s="892"/>
      <c r="AJ279" s="892"/>
      <c r="AK279" s="892"/>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2">
        <v>13</v>
      </c>
      <c r="B280" s="992">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3"/>
      <c r="AD280" s="993"/>
      <c r="AE280" s="993"/>
      <c r="AF280" s="993"/>
      <c r="AG280" s="993"/>
      <c r="AH280" s="891"/>
      <c r="AI280" s="892"/>
      <c r="AJ280" s="892"/>
      <c r="AK280" s="892"/>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2">
        <v>14</v>
      </c>
      <c r="B281" s="992">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3"/>
      <c r="AD281" s="993"/>
      <c r="AE281" s="993"/>
      <c r="AF281" s="993"/>
      <c r="AG281" s="993"/>
      <c r="AH281" s="891"/>
      <c r="AI281" s="892"/>
      <c r="AJ281" s="892"/>
      <c r="AK281" s="892"/>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2">
        <v>15</v>
      </c>
      <c r="B282" s="992">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3"/>
      <c r="AD282" s="993"/>
      <c r="AE282" s="993"/>
      <c r="AF282" s="993"/>
      <c r="AG282" s="993"/>
      <c r="AH282" s="891"/>
      <c r="AI282" s="892"/>
      <c r="AJ282" s="892"/>
      <c r="AK282" s="892"/>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2">
        <v>16</v>
      </c>
      <c r="B283" s="992">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3"/>
      <c r="AD283" s="993"/>
      <c r="AE283" s="993"/>
      <c r="AF283" s="993"/>
      <c r="AG283" s="993"/>
      <c r="AH283" s="891"/>
      <c r="AI283" s="892"/>
      <c r="AJ283" s="892"/>
      <c r="AK283" s="892"/>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2">
        <v>17</v>
      </c>
      <c r="B284" s="992">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3"/>
      <c r="AD284" s="993"/>
      <c r="AE284" s="993"/>
      <c r="AF284" s="993"/>
      <c r="AG284" s="993"/>
      <c r="AH284" s="891"/>
      <c r="AI284" s="892"/>
      <c r="AJ284" s="892"/>
      <c r="AK284" s="892"/>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2">
        <v>18</v>
      </c>
      <c r="B285" s="992">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3"/>
      <c r="AD285" s="993"/>
      <c r="AE285" s="993"/>
      <c r="AF285" s="993"/>
      <c r="AG285" s="993"/>
      <c r="AH285" s="891"/>
      <c r="AI285" s="892"/>
      <c r="AJ285" s="892"/>
      <c r="AK285" s="892"/>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2">
        <v>19</v>
      </c>
      <c r="B286" s="992">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3"/>
      <c r="AD286" s="993"/>
      <c r="AE286" s="993"/>
      <c r="AF286" s="993"/>
      <c r="AG286" s="993"/>
      <c r="AH286" s="891"/>
      <c r="AI286" s="892"/>
      <c r="AJ286" s="892"/>
      <c r="AK286" s="892"/>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2">
        <v>20</v>
      </c>
      <c r="B287" s="992">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3"/>
      <c r="AD287" s="993"/>
      <c r="AE287" s="993"/>
      <c r="AF287" s="993"/>
      <c r="AG287" s="993"/>
      <c r="AH287" s="891"/>
      <c r="AI287" s="892"/>
      <c r="AJ287" s="892"/>
      <c r="AK287" s="892"/>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2">
        <v>21</v>
      </c>
      <c r="B288" s="992">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3"/>
      <c r="AD288" s="993"/>
      <c r="AE288" s="993"/>
      <c r="AF288" s="993"/>
      <c r="AG288" s="993"/>
      <c r="AH288" s="891"/>
      <c r="AI288" s="892"/>
      <c r="AJ288" s="892"/>
      <c r="AK288" s="892"/>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2">
        <v>22</v>
      </c>
      <c r="B289" s="992">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3"/>
      <c r="AD289" s="993"/>
      <c r="AE289" s="993"/>
      <c r="AF289" s="993"/>
      <c r="AG289" s="993"/>
      <c r="AH289" s="891"/>
      <c r="AI289" s="892"/>
      <c r="AJ289" s="892"/>
      <c r="AK289" s="892"/>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2">
        <v>23</v>
      </c>
      <c r="B290" s="992">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3"/>
      <c r="AD290" s="993"/>
      <c r="AE290" s="993"/>
      <c r="AF290" s="993"/>
      <c r="AG290" s="993"/>
      <c r="AH290" s="891"/>
      <c r="AI290" s="892"/>
      <c r="AJ290" s="892"/>
      <c r="AK290" s="892"/>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2">
        <v>24</v>
      </c>
      <c r="B291" s="992">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3"/>
      <c r="AD291" s="993"/>
      <c r="AE291" s="993"/>
      <c r="AF291" s="993"/>
      <c r="AG291" s="993"/>
      <c r="AH291" s="891"/>
      <c r="AI291" s="892"/>
      <c r="AJ291" s="892"/>
      <c r="AK291" s="892"/>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2">
        <v>25</v>
      </c>
      <c r="B292" s="992">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3"/>
      <c r="AD292" s="993"/>
      <c r="AE292" s="993"/>
      <c r="AF292" s="993"/>
      <c r="AG292" s="993"/>
      <c r="AH292" s="891"/>
      <c r="AI292" s="892"/>
      <c r="AJ292" s="892"/>
      <c r="AK292" s="892"/>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2">
        <v>26</v>
      </c>
      <c r="B293" s="992">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3"/>
      <c r="AD293" s="993"/>
      <c r="AE293" s="993"/>
      <c r="AF293" s="993"/>
      <c r="AG293" s="993"/>
      <c r="AH293" s="891"/>
      <c r="AI293" s="892"/>
      <c r="AJ293" s="892"/>
      <c r="AK293" s="892"/>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2">
        <v>27</v>
      </c>
      <c r="B294" s="992">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3"/>
      <c r="AD294" s="993"/>
      <c r="AE294" s="993"/>
      <c r="AF294" s="993"/>
      <c r="AG294" s="993"/>
      <c r="AH294" s="891"/>
      <c r="AI294" s="892"/>
      <c r="AJ294" s="892"/>
      <c r="AK294" s="892"/>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2">
        <v>28</v>
      </c>
      <c r="B295" s="992">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3"/>
      <c r="AD295" s="993"/>
      <c r="AE295" s="993"/>
      <c r="AF295" s="993"/>
      <c r="AG295" s="993"/>
      <c r="AH295" s="891"/>
      <c r="AI295" s="892"/>
      <c r="AJ295" s="892"/>
      <c r="AK295" s="892"/>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2">
        <v>29</v>
      </c>
      <c r="B296" s="992">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3"/>
      <c r="AD296" s="993"/>
      <c r="AE296" s="993"/>
      <c r="AF296" s="993"/>
      <c r="AG296" s="993"/>
      <c r="AH296" s="891"/>
      <c r="AI296" s="892"/>
      <c r="AJ296" s="892"/>
      <c r="AK296" s="892"/>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2">
        <v>30</v>
      </c>
      <c r="B297" s="992">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3"/>
      <c r="AD297" s="993"/>
      <c r="AE297" s="993"/>
      <c r="AF297" s="993"/>
      <c r="AG297" s="993"/>
      <c r="AH297" s="891"/>
      <c r="AI297" s="892"/>
      <c r="AJ297" s="892"/>
      <c r="AK297" s="892"/>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4" t="s">
        <v>273</v>
      </c>
      <c r="K300" s="995"/>
      <c r="L300" s="995"/>
      <c r="M300" s="995"/>
      <c r="N300" s="995"/>
      <c r="O300" s="995"/>
      <c r="P300" s="430" t="s">
        <v>25</v>
      </c>
      <c r="Q300" s="430"/>
      <c r="R300" s="430"/>
      <c r="S300" s="430"/>
      <c r="T300" s="430"/>
      <c r="U300" s="430"/>
      <c r="V300" s="430"/>
      <c r="W300" s="430"/>
      <c r="X300" s="430"/>
      <c r="Y300" s="867" t="s">
        <v>313</v>
      </c>
      <c r="Z300" s="868"/>
      <c r="AA300" s="868"/>
      <c r="AB300" s="868"/>
      <c r="AC300" s="994" t="s">
        <v>305</v>
      </c>
      <c r="AD300" s="994"/>
      <c r="AE300" s="994"/>
      <c r="AF300" s="994"/>
      <c r="AG300" s="994"/>
      <c r="AH300" s="867" t="s">
        <v>236</v>
      </c>
      <c r="AI300" s="865"/>
      <c r="AJ300" s="865"/>
      <c r="AK300" s="865"/>
      <c r="AL300" s="865" t="s">
        <v>19</v>
      </c>
      <c r="AM300" s="865"/>
      <c r="AN300" s="865"/>
      <c r="AO300" s="869"/>
      <c r="AP300" s="996" t="s">
        <v>274</v>
      </c>
      <c r="AQ300" s="996"/>
      <c r="AR300" s="996"/>
      <c r="AS300" s="996"/>
      <c r="AT300" s="996"/>
      <c r="AU300" s="996"/>
      <c r="AV300" s="996"/>
      <c r="AW300" s="996"/>
      <c r="AX300" s="996"/>
      <c r="AY300" s="34">
        <f>$AY$298</f>
        <v>0</v>
      </c>
    </row>
    <row r="301" spans="1:51" ht="26.25" customHeight="1" x14ac:dyDescent="0.15">
      <c r="A301" s="992">
        <v>1</v>
      </c>
      <c r="B301" s="992">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3"/>
      <c r="AD301" s="993"/>
      <c r="AE301" s="993"/>
      <c r="AF301" s="993"/>
      <c r="AG301" s="993"/>
      <c r="AH301" s="891"/>
      <c r="AI301" s="892"/>
      <c r="AJ301" s="892"/>
      <c r="AK301" s="892"/>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2">
        <v>2</v>
      </c>
      <c r="B302" s="992">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3"/>
      <c r="AD302" s="993"/>
      <c r="AE302" s="993"/>
      <c r="AF302" s="993"/>
      <c r="AG302" s="993"/>
      <c r="AH302" s="891"/>
      <c r="AI302" s="892"/>
      <c r="AJ302" s="892"/>
      <c r="AK302" s="892"/>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2">
        <v>3</v>
      </c>
      <c r="B303" s="992">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3"/>
      <c r="AD303" s="993"/>
      <c r="AE303" s="993"/>
      <c r="AF303" s="993"/>
      <c r="AG303" s="993"/>
      <c r="AH303" s="891"/>
      <c r="AI303" s="892"/>
      <c r="AJ303" s="892"/>
      <c r="AK303" s="892"/>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2">
        <v>4</v>
      </c>
      <c r="B304" s="992">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3"/>
      <c r="AD304" s="993"/>
      <c r="AE304" s="993"/>
      <c r="AF304" s="993"/>
      <c r="AG304" s="993"/>
      <c r="AH304" s="891"/>
      <c r="AI304" s="892"/>
      <c r="AJ304" s="892"/>
      <c r="AK304" s="892"/>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2">
        <v>5</v>
      </c>
      <c r="B305" s="992">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3"/>
      <c r="AD305" s="993"/>
      <c r="AE305" s="993"/>
      <c r="AF305" s="993"/>
      <c r="AG305" s="993"/>
      <c r="AH305" s="891"/>
      <c r="AI305" s="892"/>
      <c r="AJ305" s="892"/>
      <c r="AK305" s="892"/>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2">
        <v>6</v>
      </c>
      <c r="B306" s="992">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3"/>
      <c r="AD306" s="993"/>
      <c r="AE306" s="993"/>
      <c r="AF306" s="993"/>
      <c r="AG306" s="993"/>
      <c r="AH306" s="891"/>
      <c r="AI306" s="892"/>
      <c r="AJ306" s="892"/>
      <c r="AK306" s="892"/>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2">
        <v>7</v>
      </c>
      <c r="B307" s="992">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3"/>
      <c r="AD307" s="993"/>
      <c r="AE307" s="993"/>
      <c r="AF307" s="993"/>
      <c r="AG307" s="993"/>
      <c r="AH307" s="891"/>
      <c r="AI307" s="892"/>
      <c r="AJ307" s="892"/>
      <c r="AK307" s="892"/>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2">
        <v>8</v>
      </c>
      <c r="B308" s="992">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3"/>
      <c r="AD308" s="993"/>
      <c r="AE308" s="993"/>
      <c r="AF308" s="993"/>
      <c r="AG308" s="993"/>
      <c r="AH308" s="891"/>
      <c r="AI308" s="892"/>
      <c r="AJ308" s="892"/>
      <c r="AK308" s="892"/>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2">
        <v>9</v>
      </c>
      <c r="B309" s="992">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3"/>
      <c r="AD309" s="993"/>
      <c r="AE309" s="993"/>
      <c r="AF309" s="993"/>
      <c r="AG309" s="993"/>
      <c r="AH309" s="891"/>
      <c r="AI309" s="892"/>
      <c r="AJ309" s="892"/>
      <c r="AK309" s="892"/>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2">
        <v>10</v>
      </c>
      <c r="B310" s="992">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3"/>
      <c r="AD310" s="993"/>
      <c r="AE310" s="993"/>
      <c r="AF310" s="993"/>
      <c r="AG310" s="993"/>
      <c r="AH310" s="891"/>
      <c r="AI310" s="892"/>
      <c r="AJ310" s="892"/>
      <c r="AK310" s="892"/>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2">
        <v>11</v>
      </c>
      <c r="B311" s="992">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3"/>
      <c r="AD311" s="993"/>
      <c r="AE311" s="993"/>
      <c r="AF311" s="993"/>
      <c r="AG311" s="993"/>
      <c r="AH311" s="891"/>
      <c r="AI311" s="892"/>
      <c r="AJ311" s="892"/>
      <c r="AK311" s="892"/>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2">
        <v>12</v>
      </c>
      <c r="B312" s="992">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3"/>
      <c r="AD312" s="993"/>
      <c r="AE312" s="993"/>
      <c r="AF312" s="993"/>
      <c r="AG312" s="993"/>
      <c r="AH312" s="891"/>
      <c r="AI312" s="892"/>
      <c r="AJ312" s="892"/>
      <c r="AK312" s="892"/>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2">
        <v>13</v>
      </c>
      <c r="B313" s="992">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3"/>
      <c r="AD313" s="993"/>
      <c r="AE313" s="993"/>
      <c r="AF313" s="993"/>
      <c r="AG313" s="993"/>
      <c r="AH313" s="891"/>
      <c r="AI313" s="892"/>
      <c r="AJ313" s="892"/>
      <c r="AK313" s="892"/>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2">
        <v>14</v>
      </c>
      <c r="B314" s="992">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3"/>
      <c r="AD314" s="993"/>
      <c r="AE314" s="993"/>
      <c r="AF314" s="993"/>
      <c r="AG314" s="993"/>
      <c r="AH314" s="891"/>
      <c r="AI314" s="892"/>
      <c r="AJ314" s="892"/>
      <c r="AK314" s="892"/>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2">
        <v>15</v>
      </c>
      <c r="B315" s="992">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3"/>
      <c r="AD315" s="993"/>
      <c r="AE315" s="993"/>
      <c r="AF315" s="993"/>
      <c r="AG315" s="993"/>
      <c r="AH315" s="891"/>
      <c r="AI315" s="892"/>
      <c r="AJ315" s="892"/>
      <c r="AK315" s="892"/>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2">
        <v>16</v>
      </c>
      <c r="B316" s="992">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3"/>
      <c r="AD316" s="993"/>
      <c r="AE316" s="993"/>
      <c r="AF316" s="993"/>
      <c r="AG316" s="993"/>
      <c r="AH316" s="891"/>
      <c r="AI316" s="892"/>
      <c r="AJ316" s="892"/>
      <c r="AK316" s="892"/>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2">
        <v>17</v>
      </c>
      <c r="B317" s="992">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3"/>
      <c r="AD317" s="993"/>
      <c r="AE317" s="993"/>
      <c r="AF317" s="993"/>
      <c r="AG317" s="993"/>
      <c r="AH317" s="891"/>
      <c r="AI317" s="892"/>
      <c r="AJ317" s="892"/>
      <c r="AK317" s="892"/>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2">
        <v>18</v>
      </c>
      <c r="B318" s="992">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3"/>
      <c r="AD318" s="993"/>
      <c r="AE318" s="993"/>
      <c r="AF318" s="993"/>
      <c r="AG318" s="993"/>
      <c r="AH318" s="891"/>
      <c r="AI318" s="892"/>
      <c r="AJ318" s="892"/>
      <c r="AK318" s="892"/>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2">
        <v>19</v>
      </c>
      <c r="B319" s="992">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3"/>
      <c r="AD319" s="993"/>
      <c r="AE319" s="993"/>
      <c r="AF319" s="993"/>
      <c r="AG319" s="993"/>
      <c r="AH319" s="891"/>
      <c r="AI319" s="892"/>
      <c r="AJ319" s="892"/>
      <c r="AK319" s="892"/>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2">
        <v>20</v>
      </c>
      <c r="B320" s="992">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3"/>
      <c r="AD320" s="993"/>
      <c r="AE320" s="993"/>
      <c r="AF320" s="993"/>
      <c r="AG320" s="993"/>
      <c r="AH320" s="891"/>
      <c r="AI320" s="892"/>
      <c r="AJ320" s="892"/>
      <c r="AK320" s="892"/>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2">
        <v>21</v>
      </c>
      <c r="B321" s="992">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3"/>
      <c r="AD321" s="993"/>
      <c r="AE321" s="993"/>
      <c r="AF321" s="993"/>
      <c r="AG321" s="993"/>
      <c r="AH321" s="891"/>
      <c r="AI321" s="892"/>
      <c r="AJ321" s="892"/>
      <c r="AK321" s="892"/>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2">
        <v>22</v>
      </c>
      <c r="B322" s="992">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3"/>
      <c r="AD322" s="993"/>
      <c r="AE322" s="993"/>
      <c r="AF322" s="993"/>
      <c r="AG322" s="993"/>
      <c r="AH322" s="891"/>
      <c r="AI322" s="892"/>
      <c r="AJ322" s="892"/>
      <c r="AK322" s="892"/>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2">
        <v>23</v>
      </c>
      <c r="B323" s="992">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3"/>
      <c r="AD323" s="993"/>
      <c r="AE323" s="993"/>
      <c r="AF323" s="993"/>
      <c r="AG323" s="993"/>
      <c r="AH323" s="891"/>
      <c r="AI323" s="892"/>
      <c r="AJ323" s="892"/>
      <c r="AK323" s="892"/>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2">
        <v>24</v>
      </c>
      <c r="B324" s="992">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3"/>
      <c r="AD324" s="993"/>
      <c r="AE324" s="993"/>
      <c r="AF324" s="993"/>
      <c r="AG324" s="993"/>
      <c r="AH324" s="891"/>
      <c r="AI324" s="892"/>
      <c r="AJ324" s="892"/>
      <c r="AK324" s="892"/>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2">
        <v>25</v>
      </c>
      <c r="B325" s="992">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3"/>
      <c r="AD325" s="993"/>
      <c r="AE325" s="993"/>
      <c r="AF325" s="993"/>
      <c r="AG325" s="993"/>
      <c r="AH325" s="891"/>
      <c r="AI325" s="892"/>
      <c r="AJ325" s="892"/>
      <c r="AK325" s="892"/>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2">
        <v>26</v>
      </c>
      <c r="B326" s="992">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3"/>
      <c r="AD326" s="993"/>
      <c r="AE326" s="993"/>
      <c r="AF326" s="993"/>
      <c r="AG326" s="993"/>
      <c r="AH326" s="891"/>
      <c r="AI326" s="892"/>
      <c r="AJ326" s="892"/>
      <c r="AK326" s="892"/>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2">
        <v>27</v>
      </c>
      <c r="B327" s="992">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3"/>
      <c r="AD327" s="993"/>
      <c r="AE327" s="993"/>
      <c r="AF327" s="993"/>
      <c r="AG327" s="993"/>
      <c r="AH327" s="891"/>
      <c r="AI327" s="892"/>
      <c r="AJ327" s="892"/>
      <c r="AK327" s="892"/>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2">
        <v>28</v>
      </c>
      <c r="B328" s="992">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3"/>
      <c r="AD328" s="993"/>
      <c r="AE328" s="993"/>
      <c r="AF328" s="993"/>
      <c r="AG328" s="993"/>
      <c r="AH328" s="891"/>
      <c r="AI328" s="892"/>
      <c r="AJ328" s="892"/>
      <c r="AK328" s="892"/>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2">
        <v>29</v>
      </c>
      <c r="B329" s="992">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3"/>
      <c r="AD329" s="993"/>
      <c r="AE329" s="993"/>
      <c r="AF329" s="993"/>
      <c r="AG329" s="993"/>
      <c r="AH329" s="891"/>
      <c r="AI329" s="892"/>
      <c r="AJ329" s="892"/>
      <c r="AK329" s="892"/>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2">
        <v>30</v>
      </c>
      <c r="B330" s="992">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3"/>
      <c r="AD330" s="993"/>
      <c r="AE330" s="993"/>
      <c r="AF330" s="993"/>
      <c r="AG330" s="993"/>
      <c r="AH330" s="891"/>
      <c r="AI330" s="892"/>
      <c r="AJ330" s="892"/>
      <c r="AK330" s="892"/>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4" t="s">
        <v>273</v>
      </c>
      <c r="K333" s="995"/>
      <c r="L333" s="995"/>
      <c r="M333" s="995"/>
      <c r="N333" s="995"/>
      <c r="O333" s="995"/>
      <c r="P333" s="430" t="s">
        <v>25</v>
      </c>
      <c r="Q333" s="430"/>
      <c r="R333" s="430"/>
      <c r="S333" s="430"/>
      <c r="T333" s="430"/>
      <c r="U333" s="430"/>
      <c r="V333" s="430"/>
      <c r="W333" s="430"/>
      <c r="X333" s="430"/>
      <c r="Y333" s="867" t="s">
        <v>313</v>
      </c>
      <c r="Z333" s="868"/>
      <c r="AA333" s="868"/>
      <c r="AB333" s="868"/>
      <c r="AC333" s="994" t="s">
        <v>305</v>
      </c>
      <c r="AD333" s="994"/>
      <c r="AE333" s="994"/>
      <c r="AF333" s="994"/>
      <c r="AG333" s="994"/>
      <c r="AH333" s="867" t="s">
        <v>236</v>
      </c>
      <c r="AI333" s="865"/>
      <c r="AJ333" s="865"/>
      <c r="AK333" s="865"/>
      <c r="AL333" s="865" t="s">
        <v>19</v>
      </c>
      <c r="AM333" s="865"/>
      <c r="AN333" s="865"/>
      <c r="AO333" s="869"/>
      <c r="AP333" s="996" t="s">
        <v>274</v>
      </c>
      <c r="AQ333" s="996"/>
      <c r="AR333" s="996"/>
      <c r="AS333" s="996"/>
      <c r="AT333" s="996"/>
      <c r="AU333" s="996"/>
      <c r="AV333" s="996"/>
      <c r="AW333" s="996"/>
      <c r="AX333" s="996"/>
      <c r="AY333" s="34">
        <f>$AY$331</f>
        <v>0</v>
      </c>
    </row>
    <row r="334" spans="1:51" ht="26.25" customHeight="1" x14ac:dyDescent="0.15">
      <c r="A334" s="992">
        <v>1</v>
      </c>
      <c r="B334" s="992">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3"/>
      <c r="AD334" s="993"/>
      <c r="AE334" s="993"/>
      <c r="AF334" s="993"/>
      <c r="AG334" s="993"/>
      <c r="AH334" s="891"/>
      <c r="AI334" s="892"/>
      <c r="AJ334" s="892"/>
      <c r="AK334" s="892"/>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2">
        <v>2</v>
      </c>
      <c r="B335" s="992">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3"/>
      <c r="AD335" s="993"/>
      <c r="AE335" s="993"/>
      <c r="AF335" s="993"/>
      <c r="AG335" s="993"/>
      <c r="AH335" s="891"/>
      <c r="AI335" s="892"/>
      <c r="AJ335" s="892"/>
      <c r="AK335" s="892"/>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2">
        <v>3</v>
      </c>
      <c r="B336" s="992">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3"/>
      <c r="AD336" s="993"/>
      <c r="AE336" s="993"/>
      <c r="AF336" s="993"/>
      <c r="AG336" s="993"/>
      <c r="AH336" s="891"/>
      <c r="AI336" s="892"/>
      <c r="AJ336" s="892"/>
      <c r="AK336" s="892"/>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2">
        <v>4</v>
      </c>
      <c r="B337" s="992">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3"/>
      <c r="AD337" s="993"/>
      <c r="AE337" s="993"/>
      <c r="AF337" s="993"/>
      <c r="AG337" s="993"/>
      <c r="AH337" s="891"/>
      <c r="AI337" s="892"/>
      <c r="AJ337" s="892"/>
      <c r="AK337" s="892"/>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2">
        <v>5</v>
      </c>
      <c r="B338" s="992">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3"/>
      <c r="AD338" s="993"/>
      <c r="AE338" s="993"/>
      <c r="AF338" s="993"/>
      <c r="AG338" s="993"/>
      <c r="AH338" s="891"/>
      <c r="AI338" s="892"/>
      <c r="AJ338" s="892"/>
      <c r="AK338" s="892"/>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2">
        <v>6</v>
      </c>
      <c r="B339" s="992">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3"/>
      <c r="AD339" s="993"/>
      <c r="AE339" s="993"/>
      <c r="AF339" s="993"/>
      <c r="AG339" s="993"/>
      <c r="AH339" s="891"/>
      <c r="AI339" s="892"/>
      <c r="AJ339" s="892"/>
      <c r="AK339" s="892"/>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2">
        <v>7</v>
      </c>
      <c r="B340" s="992">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3"/>
      <c r="AD340" s="993"/>
      <c r="AE340" s="993"/>
      <c r="AF340" s="993"/>
      <c r="AG340" s="993"/>
      <c r="AH340" s="891"/>
      <c r="AI340" s="892"/>
      <c r="AJ340" s="892"/>
      <c r="AK340" s="892"/>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2">
        <v>8</v>
      </c>
      <c r="B341" s="992">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3"/>
      <c r="AD341" s="993"/>
      <c r="AE341" s="993"/>
      <c r="AF341" s="993"/>
      <c r="AG341" s="993"/>
      <c r="AH341" s="891"/>
      <c r="AI341" s="892"/>
      <c r="AJ341" s="892"/>
      <c r="AK341" s="892"/>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2">
        <v>9</v>
      </c>
      <c r="B342" s="992">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3"/>
      <c r="AD342" s="993"/>
      <c r="AE342" s="993"/>
      <c r="AF342" s="993"/>
      <c r="AG342" s="993"/>
      <c r="AH342" s="891"/>
      <c r="AI342" s="892"/>
      <c r="AJ342" s="892"/>
      <c r="AK342" s="892"/>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2">
        <v>10</v>
      </c>
      <c r="B343" s="992">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3"/>
      <c r="AD343" s="993"/>
      <c r="AE343" s="993"/>
      <c r="AF343" s="993"/>
      <c r="AG343" s="993"/>
      <c r="AH343" s="891"/>
      <c r="AI343" s="892"/>
      <c r="AJ343" s="892"/>
      <c r="AK343" s="892"/>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2">
        <v>11</v>
      </c>
      <c r="B344" s="992">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3"/>
      <c r="AD344" s="993"/>
      <c r="AE344" s="993"/>
      <c r="AF344" s="993"/>
      <c r="AG344" s="993"/>
      <c r="AH344" s="891"/>
      <c r="AI344" s="892"/>
      <c r="AJ344" s="892"/>
      <c r="AK344" s="892"/>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2">
        <v>12</v>
      </c>
      <c r="B345" s="992">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3"/>
      <c r="AD345" s="993"/>
      <c r="AE345" s="993"/>
      <c r="AF345" s="993"/>
      <c r="AG345" s="993"/>
      <c r="AH345" s="891"/>
      <c r="AI345" s="892"/>
      <c r="AJ345" s="892"/>
      <c r="AK345" s="892"/>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2">
        <v>13</v>
      </c>
      <c r="B346" s="992">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3"/>
      <c r="AD346" s="993"/>
      <c r="AE346" s="993"/>
      <c r="AF346" s="993"/>
      <c r="AG346" s="993"/>
      <c r="AH346" s="891"/>
      <c r="AI346" s="892"/>
      <c r="AJ346" s="892"/>
      <c r="AK346" s="892"/>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2">
        <v>14</v>
      </c>
      <c r="B347" s="992">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3"/>
      <c r="AD347" s="993"/>
      <c r="AE347" s="993"/>
      <c r="AF347" s="993"/>
      <c r="AG347" s="993"/>
      <c r="AH347" s="891"/>
      <c r="AI347" s="892"/>
      <c r="AJ347" s="892"/>
      <c r="AK347" s="892"/>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2">
        <v>15</v>
      </c>
      <c r="B348" s="992">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3"/>
      <c r="AD348" s="993"/>
      <c r="AE348" s="993"/>
      <c r="AF348" s="993"/>
      <c r="AG348" s="993"/>
      <c r="AH348" s="891"/>
      <c r="AI348" s="892"/>
      <c r="AJ348" s="892"/>
      <c r="AK348" s="892"/>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2">
        <v>16</v>
      </c>
      <c r="B349" s="992">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3"/>
      <c r="AD349" s="993"/>
      <c r="AE349" s="993"/>
      <c r="AF349" s="993"/>
      <c r="AG349" s="993"/>
      <c r="AH349" s="891"/>
      <c r="AI349" s="892"/>
      <c r="AJ349" s="892"/>
      <c r="AK349" s="892"/>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2">
        <v>17</v>
      </c>
      <c r="B350" s="992">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3"/>
      <c r="AD350" s="993"/>
      <c r="AE350" s="993"/>
      <c r="AF350" s="993"/>
      <c r="AG350" s="993"/>
      <c r="AH350" s="891"/>
      <c r="AI350" s="892"/>
      <c r="AJ350" s="892"/>
      <c r="AK350" s="892"/>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2">
        <v>18</v>
      </c>
      <c r="B351" s="992">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3"/>
      <c r="AD351" s="993"/>
      <c r="AE351" s="993"/>
      <c r="AF351" s="993"/>
      <c r="AG351" s="993"/>
      <c r="AH351" s="891"/>
      <c r="AI351" s="892"/>
      <c r="AJ351" s="892"/>
      <c r="AK351" s="892"/>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2">
        <v>19</v>
      </c>
      <c r="B352" s="992">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3"/>
      <c r="AD352" s="993"/>
      <c r="AE352" s="993"/>
      <c r="AF352" s="993"/>
      <c r="AG352" s="993"/>
      <c r="AH352" s="891"/>
      <c r="AI352" s="892"/>
      <c r="AJ352" s="892"/>
      <c r="AK352" s="892"/>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2">
        <v>20</v>
      </c>
      <c r="B353" s="992">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3"/>
      <c r="AD353" s="993"/>
      <c r="AE353" s="993"/>
      <c r="AF353" s="993"/>
      <c r="AG353" s="993"/>
      <c r="AH353" s="891"/>
      <c r="AI353" s="892"/>
      <c r="AJ353" s="892"/>
      <c r="AK353" s="892"/>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2">
        <v>21</v>
      </c>
      <c r="B354" s="992">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3"/>
      <c r="AD354" s="993"/>
      <c r="AE354" s="993"/>
      <c r="AF354" s="993"/>
      <c r="AG354" s="993"/>
      <c r="AH354" s="891"/>
      <c r="AI354" s="892"/>
      <c r="AJ354" s="892"/>
      <c r="AK354" s="892"/>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2">
        <v>22</v>
      </c>
      <c r="B355" s="992">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3"/>
      <c r="AD355" s="993"/>
      <c r="AE355" s="993"/>
      <c r="AF355" s="993"/>
      <c r="AG355" s="993"/>
      <c r="AH355" s="891"/>
      <c r="AI355" s="892"/>
      <c r="AJ355" s="892"/>
      <c r="AK355" s="892"/>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2">
        <v>23</v>
      </c>
      <c r="B356" s="992">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3"/>
      <c r="AD356" s="993"/>
      <c r="AE356" s="993"/>
      <c r="AF356" s="993"/>
      <c r="AG356" s="993"/>
      <c r="AH356" s="891"/>
      <c r="AI356" s="892"/>
      <c r="AJ356" s="892"/>
      <c r="AK356" s="892"/>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2">
        <v>24</v>
      </c>
      <c r="B357" s="992">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3"/>
      <c r="AD357" s="993"/>
      <c r="AE357" s="993"/>
      <c r="AF357" s="993"/>
      <c r="AG357" s="993"/>
      <c r="AH357" s="891"/>
      <c r="AI357" s="892"/>
      <c r="AJ357" s="892"/>
      <c r="AK357" s="892"/>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2">
        <v>25</v>
      </c>
      <c r="B358" s="992">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3"/>
      <c r="AD358" s="993"/>
      <c r="AE358" s="993"/>
      <c r="AF358" s="993"/>
      <c r="AG358" s="993"/>
      <c r="AH358" s="891"/>
      <c r="AI358" s="892"/>
      <c r="AJ358" s="892"/>
      <c r="AK358" s="892"/>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2">
        <v>26</v>
      </c>
      <c r="B359" s="992">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3"/>
      <c r="AD359" s="993"/>
      <c r="AE359" s="993"/>
      <c r="AF359" s="993"/>
      <c r="AG359" s="993"/>
      <c r="AH359" s="891"/>
      <c r="AI359" s="892"/>
      <c r="AJ359" s="892"/>
      <c r="AK359" s="892"/>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2">
        <v>27</v>
      </c>
      <c r="B360" s="992">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3"/>
      <c r="AD360" s="993"/>
      <c r="AE360" s="993"/>
      <c r="AF360" s="993"/>
      <c r="AG360" s="993"/>
      <c r="AH360" s="891"/>
      <c r="AI360" s="892"/>
      <c r="AJ360" s="892"/>
      <c r="AK360" s="892"/>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2">
        <v>28</v>
      </c>
      <c r="B361" s="992">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3"/>
      <c r="AD361" s="993"/>
      <c r="AE361" s="993"/>
      <c r="AF361" s="993"/>
      <c r="AG361" s="993"/>
      <c r="AH361" s="891"/>
      <c r="AI361" s="892"/>
      <c r="AJ361" s="892"/>
      <c r="AK361" s="892"/>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2">
        <v>29</v>
      </c>
      <c r="B362" s="992">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3"/>
      <c r="AD362" s="993"/>
      <c r="AE362" s="993"/>
      <c r="AF362" s="993"/>
      <c r="AG362" s="993"/>
      <c r="AH362" s="891"/>
      <c r="AI362" s="892"/>
      <c r="AJ362" s="892"/>
      <c r="AK362" s="892"/>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2">
        <v>30</v>
      </c>
      <c r="B363" s="992">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3"/>
      <c r="AD363" s="993"/>
      <c r="AE363" s="993"/>
      <c r="AF363" s="993"/>
      <c r="AG363" s="993"/>
      <c r="AH363" s="891"/>
      <c r="AI363" s="892"/>
      <c r="AJ363" s="892"/>
      <c r="AK363" s="892"/>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4" t="s">
        <v>273</v>
      </c>
      <c r="K366" s="995"/>
      <c r="L366" s="995"/>
      <c r="M366" s="995"/>
      <c r="N366" s="995"/>
      <c r="O366" s="995"/>
      <c r="P366" s="430" t="s">
        <v>25</v>
      </c>
      <c r="Q366" s="430"/>
      <c r="R366" s="430"/>
      <c r="S366" s="430"/>
      <c r="T366" s="430"/>
      <c r="U366" s="430"/>
      <c r="V366" s="430"/>
      <c r="W366" s="430"/>
      <c r="X366" s="430"/>
      <c r="Y366" s="867" t="s">
        <v>313</v>
      </c>
      <c r="Z366" s="868"/>
      <c r="AA366" s="868"/>
      <c r="AB366" s="868"/>
      <c r="AC366" s="994" t="s">
        <v>305</v>
      </c>
      <c r="AD366" s="994"/>
      <c r="AE366" s="994"/>
      <c r="AF366" s="994"/>
      <c r="AG366" s="994"/>
      <c r="AH366" s="867" t="s">
        <v>236</v>
      </c>
      <c r="AI366" s="865"/>
      <c r="AJ366" s="865"/>
      <c r="AK366" s="865"/>
      <c r="AL366" s="865" t="s">
        <v>19</v>
      </c>
      <c r="AM366" s="865"/>
      <c r="AN366" s="865"/>
      <c r="AO366" s="869"/>
      <c r="AP366" s="996" t="s">
        <v>274</v>
      </c>
      <c r="AQ366" s="996"/>
      <c r="AR366" s="996"/>
      <c r="AS366" s="996"/>
      <c r="AT366" s="996"/>
      <c r="AU366" s="996"/>
      <c r="AV366" s="996"/>
      <c r="AW366" s="996"/>
      <c r="AX366" s="996"/>
      <c r="AY366" s="34">
        <f>$AY$364</f>
        <v>0</v>
      </c>
    </row>
    <row r="367" spans="1:51" ht="26.25" customHeight="1" x14ac:dyDescent="0.15">
      <c r="A367" s="992">
        <v>1</v>
      </c>
      <c r="B367" s="992">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3"/>
      <c r="AD367" s="993"/>
      <c r="AE367" s="993"/>
      <c r="AF367" s="993"/>
      <c r="AG367" s="993"/>
      <c r="AH367" s="891"/>
      <c r="AI367" s="892"/>
      <c r="AJ367" s="892"/>
      <c r="AK367" s="892"/>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2">
        <v>2</v>
      </c>
      <c r="B368" s="992">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3"/>
      <c r="AD368" s="993"/>
      <c r="AE368" s="993"/>
      <c r="AF368" s="993"/>
      <c r="AG368" s="993"/>
      <c r="AH368" s="891"/>
      <c r="AI368" s="892"/>
      <c r="AJ368" s="892"/>
      <c r="AK368" s="892"/>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2">
        <v>3</v>
      </c>
      <c r="B369" s="992">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3"/>
      <c r="AD369" s="993"/>
      <c r="AE369" s="993"/>
      <c r="AF369" s="993"/>
      <c r="AG369" s="993"/>
      <c r="AH369" s="891"/>
      <c r="AI369" s="892"/>
      <c r="AJ369" s="892"/>
      <c r="AK369" s="892"/>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2">
        <v>4</v>
      </c>
      <c r="B370" s="992">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3"/>
      <c r="AD370" s="993"/>
      <c r="AE370" s="993"/>
      <c r="AF370" s="993"/>
      <c r="AG370" s="993"/>
      <c r="AH370" s="891"/>
      <c r="AI370" s="892"/>
      <c r="AJ370" s="892"/>
      <c r="AK370" s="892"/>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2">
        <v>5</v>
      </c>
      <c r="B371" s="992">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3"/>
      <c r="AD371" s="993"/>
      <c r="AE371" s="993"/>
      <c r="AF371" s="993"/>
      <c r="AG371" s="993"/>
      <c r="AH371" s="891"/>
      <c r="AI371" s="892"/>
      <c r="AJ371" s="892"/>
      <c r="AK371" s="892"/>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2">
        <v>6</v>
      </c>
      <c r="B372" s="992">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3"/>
      <c r="AD372" s="993"/>
      <c r="AE372" s="993"/>
      <c r="AF372" s="993"/>
      <c r="AG372" s="993"/>
      <c r="AH372" s="891"/>
      <c r="AI372" s="892"/>
      <c r="AJ372" s="892"/>
      <c r="AK372" s="892"/>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2">
        <v>7</v>
      </c>
      <c r="B373" s="992">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3"/>
      <c r="AD373" s="993"/>
      <c r="AE373" s="993"/>
      <c r="AF373" s="993"/>
      <c r="AG373" s="993"/>
      <c r="AH373" s="891"/>
      <c r="AI373" s="892"/>
      <c r="AJ373" s="892"/>
      <c r="AK373" s="892"/>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2">
        <v>8</v>
      </c>
      <c r="B374" s="992">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3"/>
      <c r="AD374" s="993"/>
      <c r="AE374" s="993"/>
      <c r="AF374" s="993"/>
      <c r="AG374" s="993"/>
      <c r="AH374" s="891"/>
      <c r="AI374" s="892"/>
      <c r="AJ374" s="892"/>
      <c r="AK374" s="892"/>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2">
        <v>9</v>
      </c>
      <c r="B375" s="992">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3"/>
      <c r="AD375" s="993"/>
      <c r="AE375" s="993"/>
      <c r="AF375" s="993"/>
      <c r="AG375" s="993"/>
      <c r="AH375" s="891"/>
      <c r="AI375" s="892"/>
      <c r="AJ375" s="892"/>
      <c r="AK375" s="892"/>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2">
        <v>10</v>
      </c>
      <c r="B376" s="992">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3"/>
      <c r="AD376" s="993"/>
      <c r="AE376" s="993"/>
      <c r="AF376" s="993"/>
      <c r="AG376" s="993"/>
      <c r="AH376" s="891"/>
      <c r="AI376" s="892"/>
      <c r="AJ376" s="892"/>
      <c r="AK376" s="892"/>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2">
        <v>11</v>
      </c>
      <c r="B377" s="992">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3"/>
      <c r="AD377" s="993"/>
      <c r="AE377" s="993"/>
      <c r="AF377" s="993"/>
      <c r="AG377" s="993"/>
      <c r="AH377" s="891"/>
      <c r="AI377" s="892"/>
      <c r="AJ377" s="892"/>
      <c r="AK377" s="892"/>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2">
        <v>12</v>
      </c>
      <c r="B378" s="992">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3"/>
      <c r="AD378" s="993"/>
      <c r="AE378" s="993"/>
      <c r="AF378" s="993"/>
      <c r="AG378" s="993"/>
      <c r="AH378" s="891"/>
      <c r="AI378" s="892"/>
      <c r="AJ378" s="892"/>
      <c r="AK378" s="892"/>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2">
        <v>13</v>
      </c>
      <c r="B379" s="992">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3"/>
      <c r="AD379" s="993"/>
      <c r="AE379" s="993"/>
      <c r="AF379" s="993"/>
      <c r="AG379" s="993"/>
      <c r="AH379" s="891"/>
      <c r="AI379" s="892"/>
      <c r="AJ379" s="892"/>
      <c r="AK379" s="892"/>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2">
        <v>14</v>
      </c>
      <c r="B380" s="992">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3"/>
      <c r="AD380" s="993"/>
      <c r="AE380" s="993"/>
      <c r="AF380" s="993"/>
      <c r="AG380" s="993"/>
      <c r="AH380" s="891"/>
      <c r="AI380" s="892"/>
      <c r="AJ380" s="892"/>
      <c r="AK380" s="892"/>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2">
        <v>15</v>
      </c>
      <c r="B381" s="992">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3"/>
      <c r="AD381" s="993"/>
      <c r="AE381" s="993"/>
      <c r="AF381" s="993"/>
      <c r="AG381" s="993"/>
      <c r="AH381" s="891"/>
      <c r="AI381" s="892"/>
      <c r="AJ381" s="892"/>
      <c r="AK381" s="892"/>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2">
        <v>16</v>
      </c>
      <c r="B382" s="992">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3"/>
      <c r="AD382" s="993"/>
      <c r="AE382" s="993"/>
      <c r="AF382" s="993"/>
      <c r="AG382" s="993"/>
      <c r="AH382" s="891"/>
      <c r="AI382" s="892"/>
      <c r="AJ382" s="892"/>
      <c r="AK382" s="892"/>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2">
        <v>17</v>
      </c>
      <c r="B383" s="992">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3"/>
      <c r="AD383" s="993"/>
      <c r="AE383" s="993"/>
      <c r="AF383" s="993"/>
      <c r="AG383" s="993"/>
      <c r="AH383" s="891"/>
      <c r="AI383" s="892"/>
      <c r="AJ383" s="892"/>
      <c r="AK383" s="892"/>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2">
        <v>18</v>
      </c>
      <c r="B384" s="992">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3"/>
      <c r="AD384" s="993"/>
      <c r="AE384" s="993"/>
      <c r="AF384" s="993"/>
      <c r="AG384" s="993"/>
      <c r="AH384" s="891"/>
      <c r="AI384" s="892"/>
      <c r="AJ384" s="892"/>
      <c r="AK384" s="892"/>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2">
        <v>19</v>
      </c>
      <c r="B385" s="992">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3"/>
      <c r="AD385" s="993"/>
      <c r="AE385" s="993"/>
      <c r="AF385" s="993"/>
      <c r="AG385" s="993"/>
      <c r="AH385" s="891"/>
      <c r="AI385" s="892"/>
      <c r="AJ385" s="892"/>
      <c r="AK385" s="892"/>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2">
        <v>20</v>
      </c>
      <c r="B386" s="992">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3"/>
      <c r="AD386" s="993"/>
      <c r="AE386" s="993"/>
      <c r="AF386" s="993"/>
      <c r="AG386" s="993"/>
      <c r="AH386" s="891"/>
      <c r="AI386" s="892"/>
      <c r="AJ386" s="892"/>
      <c r="AK386" s="892"/>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2">
        <v>21</v>
      </c>
      <c r="B387" s="992">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3"/>
      <c r="AD387" s="993"/>
      <c r="AE387" s="993"/>
      <c r="AF387" s="993"/>
      <c r="AG387" s="993"/>
      <c r="AH387" s="891"/>
      <c r="AI387" s="892"/>
      <c r="AJ387" s="892"/>
      <c r="AK387" s="892"/>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2">
        <v>22</v>
      </c>
      <c r="B388" s="992">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3"/>
      <c r="AD388" s="993"/>
      <c r="AE388" s="993"/>
      <c r="AF388" s="993"/>
      <c r="AG388" s="993"/>
      <c r="AH388" s="891"/>
      <c r="AI388" s="892"/>
      <c r="AJ388" s="892"/>
      <c r="AK388" s="892"/>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2">
        <v>23</v>
      </c>
      <c r="B389" s="992">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3"/>
      <c r="AD389" s="993"/>
      <c r="AE389" s="993"/>
      <c r="AF389" s="993"/>
      <c r="AG389" s="993"/>
      <c r="AH389" s="891"/>
      <c r="AI389" s="892"/>
      <c r="AJ389" s="892"/>
      <c r="AK389" s="892"/>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2">
        <v>24</v>
      </c>
      <c r="B390" s="992">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3"/>
      <c r="AD390" s="993"/>
      <c r="AE390" s="993"/>
      <c r="AF390" s="993"/>
      <c r="AG390" s="993"/>
      <c r="AH390" s="891"/>
      <c r="AI390" s="892"/>
      <c r="AJ390" s="892"/>
      <c r="AK390" s="892"/>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2">
        <v>25</v>
      </c>
      <c r="B391" s="992">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3"/>
      <c r="AD391" s="993"/>
      <c r="AE391" s="993"/>
      <c r="AF391" s="993"/>
      <c r="AG391" s="993"/>
      <c r="AH391" s="891"/>
      <c r="AI391" s="892"/>
      <c r="AJ391" s="892"/>
      <c r="AK391" s="892"/>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2">
        <v>26</v>
      </c>
      <c r="B392" s="992">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3"/>
      <c r="AD392" s="993"/>
      <c r="AE392" s="993"/>
      <c r="AF392" s="993"/>
      <c r="AG392" s="993"/>
      <c r="AH392" s="891"/>
      <c r="AI392" s="892"/>
      <c r="AJ392" s="892"/>
      <c r="AK392" s="892"/>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2">
        <v>27</v>
      </c>
      <c r="B393" s="992">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3"/>
      <c r="AD393" s="993"/>
      <c r="AE393" s="993"/>
      <c r="AF393" s="993"/>
      <c r="AG393" s="993"/>
      <c r="AH393" s="891"/>
      <c r="AI393" s="892"/>
      <c r="AJ393" s="892"/>
      <c r="AK393" s="892"/>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2">
        <v>28</v>
      </c>
      <c r="B394" s="992">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3"/>
      <c r="AD394" s="993"/>
      <c r="AE394" s="993"/>
      <c r="AF394" s="993"/>
      <c r="AG394" s="993"/>
      <c r="AH394" s="891"/>
      <c r="AI394" s="892"/>
      <c r="AJ394" s="892"/>
      <c r="AK394" s="892"/>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2">
        <v>29</v>
      </c>
      <c r="B395" s="992">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3"/>
      <c r="AD395" s="993"/>
      <c r="AE395" s="993"/>
      <c r="AF395" s="993"/>
      <c r="AG395" s="993"/>
      <c r="AH395" s="891"/>
      <c r="AI395" s="892"/>
      <c r="AJ395" s="892"/>
      <c r="AK395" s="892"/>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2">
        <v>30</v>
      </c>
      <c r="B396" s="992">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3"/>
      <c r="AD396" s="993"/>
      <c r="AE396" s="993"/>
      <c r="AF396" s="993"/>
      <c r="AG396" s="993"/>
      <c r="AH396" s="891"/>
      <c r="AI396" s="892"/>
      <c r="AJ396" s="892"/>
      <c r="AK396" s="892"/>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4" t="s">
        <v>273</v>
      </c>
      <c r="K399" s="995"/>
      <c r="L399" s="995"/>
      <c r="M399" s="995"/>
      <c r="N399" s="995"/>
      <c r="O399" s="995"/>
      <c r="P399" s="430" t="s">
        <v>25</v>
      </c>
      <c r="Q399" s="430"/>
      <c r="R399" s="430"/>
      <c r="S399" s="430"/>
      <c r="T399" s="430"/>
      <c r="U399" s="430"/>
      <c r="V399" s="430"/>
      <c r="W399" s="430"/>
      <c r="X399" s="430"/>
      <c r="Y399" s="867" t="s">
        <v>313</v>
      </c>
      <c r="Z399" s="868"/>
      <c r="AA399" s="868"/>
      <c r="AB399" s="868"/>
      <c r="AC399" s="994" t="s">
        <v>305</v>
      </c>
      <c r="AD399" s="994"/>
      <c r="AE399" s="994"/>
      <c r="AF399" s="994"/>
      <c r="AG399" s="994"/>
      <c r="AH399" s="867" t="s">
        <v>236</v>
      </c>
      <c r="AI399" s="865"/>
      <c r="AJ399" s="865"/>
      <c r="AK399" s="865"/>
      <c r="AL399" s="865" t="s">
        <v>19</v>
      </c>
      <c r="AM399" s="865"/>
      <c r="AN399" s="865"/>
      <c r="AO399" s="869"/>
      <c r="AP399" s="996" t="s">
        <v>274</v>
      </c>
      <c r="AQ399" s="996"/>
      <c r="AR399" s="996"/>
      <c r="AS399" s="996"/>
      <c r="AT399" s="996"/>
      <c r="AU399" s="996"/>
      <c r="AV399" s="996"/>
      <c r="AW399" s="996"/>
      <c r="AX399" s="996"/>
      <c r="AY399" s="34">
        <f>$AY$397</f>
        <v>0</v>
      </c>
    </row>
    <row r="400" spans="1:51" ht="26.25" customHeight="1" x14ac:dyDescent="0.15">
      <c r="A400" s="992">
        <v>1</v>
      </c>
      <c r="B400" s="992">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3"/>
      <c r="AD400" s="993"/>
      <c r="AE400" s="993"/>
      <c r="AF400" s="993"/>
      <c r="AG400" s="993"/>
      <c r="AH400" s="891"/>
      <c r="AI400" s="892"/>
      <c r="AJ400" s="892"/>
      <c r="AK400" s="892"/>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2">
        <v>2</v>
      </c>
      <c r="B401" s="992">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3"/>
      <c r="AD401" s="993"/>
      <c r="AE401" s="993"/>
      <c r="AF401" s="993"/>
      <c r="AG401" s="993"/>
      <c r="AH401" s="891"/>
      <c r="AI401" s="892"/>
      <c r="AJ401" s="892"/>
      <c r="AK401" s="892"/>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2">
        <v>3</v>
      </c>
      <c r="B402" s="992">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3"/>
      <c r="AD402" s="993"/>
      <c r="AE402" s="993"/>
      <c r="AF402" s="993"/>
      <c r="AG402" s="993"/>
      <c r="AH402" s="891"/>
      <c r="AI402" s="892"/>
      <c r="AJ402" s="892"/>
      <c r="AK402" s="892"/>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2">
        <v>4</v>
      </c>
      <c r="B403" s="992">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3"/>
      <c r="AD403" s="993"/>
      <c r="AE403" s="993"/>
      <c r="AF403" s="993"/>
      <c r="AG403" s="993"/>
      <c r="AH403" s="891"/>
      <c r="AI403" s="892"/>
      <c r="AJ403" s="892"/>
      <c r="AK403" s="892"/>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2">
        <v>5</v>
      </c>
      <c r="B404" s="992">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3"/>
      <c r="AD404" s="993"/>
      <c r="AE404" s="993"/>
      <c r="AF404" s="993"/>
      <c r="AG404" s="993"/>
      <c r="AH404" s="891"/>
      <c r="AI404" s="892"/>
      <c r="AJ404" s="892"/>
      <c r="AK404" s="892"/>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2">
        <v>6</v>
      </c>
      <c r="B405" s="992">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3"/>
      <c r="AD405" s="993"/>
      <c r="AE405" s="993"/>
      <c r="AF405" s="993"/>
      <c r="AG405" s="993"/>
      <c r="AH405" s="891"/>
      <c r="AI405" s="892"/>
      <c r="AJ405" s="892"/>
      <c r="AK405" s="892"/>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2">
        <v>7</v>
      </c>
      <c r="B406" s="992">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3"/>
      <c r="AD406" s="993"/>
      <c r="AE406" s="993"/>
      <c r="AF406" s="993"/>
      <c r="AG406" s="993"/>
      <c r="AH406" s="891"/>
      <c r="AI406" s="892"/>
      <c r="AJ406" s="892"/>
      <c r="AK406" s="892"/>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2">
        <v>8</v>
      </c>
      <c r="B407" s="992">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3"/>
      <c r="AD407" s="993"/>
      <c r="AE407" s="993"/>
      <c r="AF407" s="993"/>
      <c r="AG407" s="993"/>
      <c r="AH407" s="891"/>
      <c r="AI407" s="892"/>
      <c r="AJ407" s="892"/>
      <c r="AK407" s="892"/>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2">
        <v>9</v>
      </c>
      <c r="B408" s="992">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3"/>
      <c r="AD408" s="993"/>
      <c r="AE408" s="993"/>
      <c r="AF408" s="993"/>
      <c r="AG408" s="993"/>
      <c r="AH408" s="891"/>
      <c r="AI408" s="892"/>
      <c r="AJ408" s="892"/>
      <c r="AK408" s="892"/>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2">
        <v>10</v>
      </c>
      <c r="B409" s="992">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3"/>
      <c r="AD409" s="993"/>
      <c r="AE409" s="993"/>
      <c r="AF409" s="993"/>
      <c r="AG409" s="993"/>
      <c r="AH409" s="891"/>
      <c r="AI409" s="892"/>
      <c r="AJ409" s="892"/>
      <c r="AK409" s="892"/>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2">
        <v>11</v>
      </c>
      <c r="B410" s="992">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3"/>
      <c r="AD410" s="993"/>
      <c r="AE410" s="993"/>
      <c r="AF410" s="993"/>
      <c r="AG410" s="993"/>
      <c r="AH410" s="891"/>
      <c r="AI410" s="892"/>
      <c r="AJ410" s="892"/>
      <c r="AK410" s="892"/>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2">
        <v>12</v>
      </c>
      <c r="B411" s="992">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3"/>
      <c r="AD411" s="993"/>
      <c r="AE411" s="993"/>
      <c r="AF411" s="993"/>
      <c r="AG411" s="993"/>
      <c r="AH411" s="891"/>
      <c r="AI411" s="892"/>
      <c r="AJ411" s="892"/>
      <c r="AK411" s="892"/>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2">
        <v>13</v>
      </c>
      <c r="B412" s="992">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3"/>
      <c r="AD412" s="993"/>
      <c r="AE412" s="993"/>
      <c r="AF412" s="993"/>
      <c r="AG412" s="993"/>
      <c r="AH412" s="891"/>
      <c r="AI412" s="892"/>
      <c r="AJ412" s="892"/>
      <c r="AK412" s="892"/>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2">
        <v>14</v>
      </c>
      <c r="B413" s="992">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3"/>
      <c r="AD413" s="993"/>
      <c r="AE413" s="993"/>
      <c r="AF413" s="993"/>
      <c r="AG413" s="993"/>
      <c r="AH413" s="891"/>
      <c r="AI413" s="892"/>
      <c r="AJ413" s="892"/>
      <c r="AK413" s="892"/>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2">
        <v>15</v>
      </c>
      <c r="B414" s="992">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3"/>
      <c r="AD414" s="993"/>
      <c r="AE414" s="993"/>
      <c r="AF414" s="993"/>
      <c r="AG414" s="993"/>
      <c r="AH414" s="891"/>
      <c r="AI414" s="892"/>
      <c r="AJ414" s="892"/>
      <c r="AK414" s="892"/>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2">
        <v>16</v>
      </c>
      <c r="B415" s="992">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3"/>
      <c r="AD415" s="993"/>
      <c r="AE415" s="993"/>
      <c r="AF415" s="993"/>
      <c r="AG415" s="993"/>
      <c r="AH415" s="891"/>
      <c r="AI415" s="892"/>
      <c r="AJ415" s="892"/>
      <c r="AK415" s="892"/>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2">
        <v>17</v>
      </c>
      <c r="B416" s="992">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3"/>
      <c r="AD416" s="993"/>
      <c r="AE416" s="993"/>
      <c r="AF416" s="993"/>
      <c r="AG416" s="993"/>
      <c r="AH416" s="891"/>
      <c r="AI416" s="892"/>
      <c r="AJ416" s="892"/>
      <c r="AK416" s="892"/>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2">
        <v>18</v>
      </c>
      <c r="B417" s="992">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3"/>
      <c r="AD417" s="993"/>
      <c r="AE417" s="993"/>
      <c r="AF417" s="993"/>
      <c r="AG417" s="993"/>
      <c r="AH417" s="891"/>
      <c r="AI417" s="892"/>
      <c r="AJ417" s="892"/>
      <c r="AK417" s="892"/>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2">
        <v>19</v>
      </c>
      <c r="B418" s="992">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3"/>
      <c r="AD418" s="993"/>
      <c r="AE418" s="993"/>
      <c r="AF418" s="993"/>
      <c r="AG418" s="993"/>
      <c r="AH418" s="891"/>
      <c r="AI418" s="892"/>
      <c r="AJ418" s="892"/>
      <c r="AK418" s="892"/>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2">
        <v>20</v>
      </c>
      <c r="B419" s="992">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3"/>
      <c r="AD419" s="993"/>
      <c r="AE419" s="993"/>
      <c r="AF419" s="993"/>
      <c r="AG419" s="993"/>
      <c r="AH419" s="891"/>
      <c r="AI419" s="892"/>
      <c r="AJ419" s="892"/>
      <c r="AK419" s="892"/>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2">
        <v>21</v>
      </c>
      <c r="B420" s="992">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3"/>
      <c r="AD420" s="993"/>
      <c r="AE420" s="993"/>
      <c r="AF420" s="993"/>
      <c r="AG420" s="993"/>
      <c r="AH420" s="891"/>
      <c r="AI420" s="892"/>
      <c r="AJ420" s="892"/>
      <c r="AK420" s="892"/>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2">
        <v>22</v>
      </c>
      <c r="B421" s="992">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3"/>
      <c r="AD421" s="993"/>
      <c r="AE421" s="993"/>
      <c r="AF421" s="993"/>
      <c r="AG421" s="993"/>
      <c r="AH421" s="891"/>
      <c r="AI421" s="892"/>
      <c r="AJ421" s="892"/>
      <c r="AK421" s="892"/>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2">
        <v>23</v>
      </c>
      <c r="B422" s="992">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3"/>
      <c r="AD422" s="993"/>
      <c r="AE422" s="993"/>
      <c r="AF422" s="993"/>
      <c r="AG422" s="993"/>
      <c r="AH422" s="891"/>
      <c r="AI422" s="892"/>
      <c r="AJ422" s="892"/>
      <c r="AK422" s="892"/>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2">
        <v>24</v>
      </c>
      <c r="B423" s="992">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3"/>
      <c r="AD423" s="993"/>
      <c r="AE423" s="993"/>
      <c r="AF423" s="993"/>
      <c r="AG423" s="993"/>
      <c r="AH423" s="891"/>
      <c r="AI423" s="892"/>
      <c r="AJ423" s="892"/>
      <c r="AK423" s="892"/>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2">
        <v>25</v>
      </c>
      <c r="B424" s="992">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3"/>
      <c r="AD424" s="993"/>
      <c r="AE424" s="993"/>
      <c r="AF424" s="993"/>
      <c r="AG424" s="993"/>
      <c r="AH424" s="891"/>
      <c r="AI424" s="892"/>
      <c r="AJ424" s="892"/>
      <c r="AK424" s="892"/>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2">
        <v>26</v>
      </c>
      <c r="B425" s="992">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3"/>
      <c r="AD425" s="993"/>
      <c r="AE425" s="993"/>
      <c r="AF425" s="993"/>
      <c r="AG425" s="993"/>
      <c r="AH425" s="891"/>
      <c r="AI425" s="892"/>
      <c r="AJ425" s="892"/>
      <c r="AK425" s="892"/>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2">
        <v>27</v>
      </c>
      <c r="B426" s="992">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3"/>
      <c r="AD426" s="993"/>
      <c r="AE426" s="993"/>
      <c r="AF426" s="993"/>
      <c r="AG426" s="993"/>
      <c r="AH426" s="891"/>
      <c r="AI426" s="892"/>
      <c r="AJ426" s="892"/>
      <c r="AK426" s="892"/>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2">
        <v>28</v>
      </c>
      <c r="B427" s="992">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3"/>
      <c r="AD427" s="993"/>
      <c r="AE427" s="993"/>
      <c r="AF427" s="993"/>
      <c r="AG427" s="993"/>
      <c r="AH427" s="891"/>
      <c r="AI427" s="892"/>
      <c r="AJ427" s="892"/>
      <c r="AK427" s="892"/>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2">
        <v>29</v>
      </c>
      <c r="B428" s="992">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3"/>
      <c r="AD428" s="993"/>
      <c r="AE428" s="993"/>
      <c r="AF428" s="993"/>
      <c r="AG428" s="993"/>
      <c r="AH428" s="891"/>
      <c r="AI428" s="892"/>
      <c r="AJ428" s="892"/>
      <c r="AK428" s="892"/>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2">
        <v>30</v>
      </c>
      <c r="B429" s="992">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3"/>
      <c r="AD429" s="993"/>
      <c r="AE429" s="993"/>
      <c r="AF429" s="993"/>
      <c r="AG429" s="993"/>
      <c r="AH429" s="891"/>
      <c r="AI429" s="892"/>
      <c r="AJ429" s="892"/>
      <c r="AK429" s="892"/>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4" t="s">
        <v>273</v>
      </c>
      <c r="K432" s="995"/>
      <c r="L432" s="995"/>
      <c r="M432" s="995"/>
      <c r="N432" s="995"/>
      <c r="O432" s="995"/>
      <c r="P432" s="430" t="s">
        <v>25</v>
      </c>
      <c r="Q432" s="430"/>
      <c r="R432" s="430"/>
      <c r="S432" s="430"/>
      <c r="T432" s="430"/>
      <c r="U432" s="430"/>
      <c r="V432" s="430"/>
      <c r="W432" s="430"/>
      <c r="X432" s="430"/>
      <c r="Y432" s="867" t="s">
        <v>313</v>
      </c>
      <c r="Z432" s="868"/>
      <c r="AA432" s="868"/>
      <c r="AB432" s="868"/>
      <c r="AC432" s="994" t="s">
        <v>305</v>
      </c>
      <c r="AD432" s="994"/>
      <c r="AE432" s="994"/>
      <c r="AF432" s="994"/>
      <c r="AG432" s="994"/>
      <c r="AH432" s="867" t="s">
        <v>236</v>
      </c>
      <c r="AI432" s="865"/>
      <c r="AJ432" s="865"/>
      <c r="AK432" s="865"/>
      <c r="AL432" s="865" t="s">
        <v>19</v>
      </c>
      <c r="AM432" s="865"/>
      <c r="AN432" s="865"/>
      <c r="AO432" s="869"/>
      <c r="AP432" s="996" t="s">
        <v>274</v>
      </c>
      <c r="AQ432" s="996"/>
      <c r="AR432" s="996"/>
      <c r="AS432" s="996"/>
      <c r="AT432" s="996"/>
      <c r="AU432" s="996"/>
      <c r="AV432" s="996"/>
      <c r="AW432" s="996"/>
      <c r="AX432" s="996"/>
      <c r="AY432" s="34">
        <f>$AY$430</f>
        <v>0</v>
      </c>
    </row>
    <row r="433" spans="1:51" ht="26.25" customHeight="1" x14ac:dyDescent="0.15">
      <c r="A433" s="992">
        <v>1</v>
      </c>
      <c r="B433" s="992">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3"/>
      <c r="AD433" s="993"/>
      <c r="AE433" s="993"/>
      <c r="AF433" s="993"/>
      <c r="AG433" s="993"/>
      <c r="AH433" s="891"/>
      <c r="AI433" s="892"/>
      <c r="AJ433" s="892"/>
      <c r="AK433" s="892"/>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2">
        <v>2</v>
      </c>
      <c r="B434" s="992">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3"/>
      <c r="AD434" s="993"/>
      <c r="AE434" s="993"/>
      <c r="AF434" s="993"/>
      <c r="AG434" s="993"/>
      <c r="AH434" s="891"/>
      <c r="AI434" s="892"/>
      <c r="AJ434" s="892"/>
      <c r="AK434" s="892"/>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2">
        <v>3</v>
      </c>
      <c r="B435" s="992">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3"/>
      <c r="AD435" s="993"/>
      <c r="AE435" s="993"/>
      <c r="AF435" s="993"/>
      <c r="AG435" s="993"/>
      <c r="AH435" s="891"/>
      <c r="AI435" s="892"/>
      <c r="AJ435" s="892"/>
      <c r="AK435" s="892"/>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2">
        <v>4</v>
      </c>
      <c r="B436" s="992">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3"/>
      <c r="AD436" s="993"/>
      <c r="AE436" s="993"/>
      <c r="AF436" s="993"/>
      <c r="AG436" s="993"/>
      <c r="AH436" s="891"/>
      <c r="AI436" s="892"/>
      <c r="AJ436" s="892"/>
      <c r="AK436" s="892"/>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2">
        <v>5</v>
      </c>
      <c r="B437" s="992">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3"/>
      <c r="AD437" s="993"/>
      <c r="AE437" s="993"/>
      <c r="AF437" s="993"/>
      <c r="AG437" s="993"/>
      <c r="AH437" s="891"/>
      <c r="AI437" s="892"/>
      <c r="AJ437" s="892"/>
      <c r="AK437" s="892"/>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2">
        <v>6</v>
      </c>
      <c r="B438" s="992">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3"/>
      <c r="AD438" s="993"/>
      <c r="AE438" s="993"/>
      <c r="AF438" s="993"/>
      <c r="AG438" s="993"/>
      <c r="AH438" s="891"/>
      <c r="AI438" s="892"/>
      <c r="AJ438" s="892"/>
      <c r="AK438" s="892"/>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2">
        <v>7</v>
      </c>
      <c r="B439" s="992">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3"/>
      <c r="AD439" s="993"/>
      <c r="AE439" s="993"/>
      <c r="AF439" s="993"/>
      <c r="AG439" s="993"/>
      <c r="AH439" s="891"/>
      <c r="AI439" s="892"/>
      <c r="AJ439" s="892"/>
      <c r="AK439" s="892"/>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2">
        <v>8</v>
      </c>
      <c r="B440" s="992">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3"/>
      <c r="AD440" s="993"/>
      <c r="AE440" s="993"/>
      <c r="AF440" s="993"/>
      <c r="AG440" s="993"/>
      <c r="AH440" s="891"/>
      <c r="AI440" s="892"/>
      <c r="AJ440" s="892"/>
      <c r="AK440" s="892"/>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2">
        <v>9</v>
      </c>
      <c r="B441" s="992">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3"/>
      <c r="AD441" s="993"/>
      <c r="AE441" s="993"/>
      <c r="AF441" s="993"/>
      <c r="AG441" s="993"/>
      <c r="AH441" s="891"/>
      <c r="AI441" s="892"/>
      <c r="AJ441" s="892"/>
      <c r="AK441" s="892"/>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2">
        <v>10</v>
      </c>
      <c r="B442" s="992">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3"/>
      <c r="AD442" s="993"/>
      <c r="AE442" s="993"/>
      <c r="AF442" s="993"/>
      <c r="AG442" s="993"/>
      <c r="AH442" s="891"/>
      <c r="AI442" s="892"/>
      <c r="AJ442" s="892"/>
      <c r="AK442" s="892"/>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2">
        <v>11</v>
      </c>
      <c r="B443" s="992">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3"/>
      <c r="AD443" s="993"/>
      <c r="AE443" s="993"/>
      <c r="AF443" s="993"/>
      <c r="AG443" s="993"/>
      <c r="AH443" s="891"/>
      <c r="AI443" s="892"/>
      <c r="AJ443" s="892"/>
      <c r="AK443" s="892"/>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2">
        <v>12</v>
      </c>
      <c r="B444" s="992">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3"/>
      <c r="AD444" s="993"/>
      <c r="AE444" s="993"/>
      <c r="AF444" s="993"/>
      <c r="AG444" s="993"/>
      <c r="AH444" s="891"/>
      <c r="AI444" s="892"/>
      <c r="AJ444" s="892"/>
      <c r="AK444" s="892"/>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2">
        <v>13</v>
      </c>
      <c r="B445" s="992">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3"/>
      <c r="AD445" s="993"/>
      <c r="AE445" s="993"/>
      <c r="AF445" s="993"/>
      <c r="AG445" s="993"/>
      <c r="AH445" s="891"/>
      <c r="AI445" s="892"/>
      <c r="AJ445" s="892"/>
      <c r="AK445" s="892"/>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2">
        <v>14</v>
      </c>
      <c r="B446" s="992">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3"/>
      <c r="AD446" s="993"/>
      <c r="AE446" s="993"/>
      <c r="AF446" s="993"/>
      <c r="AG446" s="993"/>
      <c r="AH446" s="891"/>
      <c r="AI446" s="892"/>
      <c r="AJ446" s="892"/>
      <c r="AK446" s="892"/>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2">
        <v>15</v>
      </c>
      <c r="B447" s="992">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3"/>
      <c r="AD447" s="993"/>
      <c r="AE447" s="993"/>
      <c r="AF447" s="993"/>
      <c r="AG447" s="993"/>
      <c r="AH447" s="891"/>
      <c r="AI447" s="892"/>
      <c r="AJ447" s="892"/>
      <c r="AK447" s="892"/>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2">
        <v>16</v>
      </c>
      <c r="B448" s="992">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3"/>
      <c r="AD448" s="993"/>
      <c r="AE448" s="993"/>
      <c r="AF448" s="993"/>
      <c r="AG448" s="993"/>
      <c r="AH448" s="891"/>
      <c r="AI448" s="892"/>
      <c r="AJ448" s="892"/>
      <c r="AK448" s="892"/>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2">
        <v>17</v>
      </c>
      <c r="B449" s="992">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3"/>
      <c r="AD449" s="993"/>
      <c r="AE449" s="993"/>
      <c r="AF449" s="993"/>
      <c r="AG449" s="993"/>
      <c r="AH449" s="891"/>
      <c r="AI449" s="892"/>
      <c r="AJ449" s="892"/>
      <c r="AK449" s="892"/>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2">
        <v>18</v>
      </c>
      <c r="B450" s="992">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3"/>
      <c r="AD450" s="993"/>
      <c r="AE450" s="993"/>
      <c r="AF450" s="993"/>
      <c r="AG450" s="993"/>
      <c r="AH450" s="891"/>
      <c r="AI450" s="892"/>
      <c r="AJ450" s="892"/>
      <c r="AK450" s="892"/>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2">
        <v>19</v>
      </c>
      <c r="B451" s="992">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3"/>
      <c r="AD451" s="993"/>
      <c r="AE451" s="993"/>
      <c r="AF451" s="993"/>
      <c r="AG451" s="993"/>
      <c r="AH451" s="891"/>
      <c r="AI451" s="892"/>
      <c r="AJ451" s="892"/>
      <c r="AK451" s="892"/>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2">
        <v>20</v>
      </c>
      <c r="B452" s="992">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3"/>
      <c r="AD452" s="993"/>
      <c r="AE452" s="993"/>
      <c r="AF452" s="993"/>
      <c r="AG452" s="993"/>
      <c r="AH452" s="891"/>
      <c r="AI452" s="892"/>
      <c r="AJ452" s="892"/>
      <c r="AK452" s="892"/>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2">
        <v>21</v>
      </c>
      <c r="B453" s="992">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3"/>
      <c r="AD453" s="993"/>
      <c r="AE453" s="993"/>
      <c r="AF453" s="993"/>
      <c r="AG453" s="993"/>
      <c r="AH453" s="891"/>
      <c r="AI453" s="892"/>
      <c r="AJ453" s="892"/>
      <c r="AK453" s="892"/>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2">
        <v>22</v>
      </c>
      <c r="B454" s="992">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3"/>
      <c r="AD454" s="993"/>
      <c r="AE454" s="993"/>
      <c r="AF454" s="993"/>
      <c r="AG454" s="993"/>
      <c r="AH454" s="891"/>
      <c r="AI454" s="892"/>
      <c r="AJ454" s="892"/>
      <c r="AK454" s="892"/>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2">
        <v>23</v>
      </c>
      <c r="B455" s="992">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3"/>
      <c r="AD455" s="993"/>
      <c r="AE455" s="993"/>
      <c r="AF455" s="993"/>
      <c r="AG455" s="993"/>
      <c r="AH455" s="891"/>
      <c r="AI455" s="892"/>
      <c r="AJ455" s="892"/>
      <c r="AK455" s="892"/>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2">
        <v>24</v>
      </c>
      <c r="B456" s="992">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3"/>
      <c r="AD456" s="993"/>
      <c r="AE456" s="993"/>
      <c r="AF456" s="993"/>
      <c r="AG456" s="993"/>
      <c r="AH456" s="891"/>
      <c r="AI456" s="892"/>
      <c r="AJ456" s="892"/>
      <c r="AK456" s="892"/>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2">
        <v>25</v>
      </c>
      <c r="B457" s="992">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3"/>
      <c r="AD457" s="993"/>
      <c r="AE457" s="993"/>
      <c r="AF457" s="993"/>
      <c r="AG457" s="993"/>
      <c r="AH457" s="891"/>
      <c r="AI457" s="892"/>
      <c r="AJ457" s="892"/>
      <c r="AK457" s="892"/>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2">
        <v>26</v>
      </c>
      <c r="B458" s="992">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3"/>
      <c r="AD458" s="993"/>
      <c r="AE458" s="993"/>
      <c r="AF458" s="993"/>
      <c r="AG458" s="993"/>
      <c r="AH458" s="891"/>
      <c r="AI458" s="892"/>
      <c r="AJ458" s="892"/>
      <c r="AK458" s="892"/>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2">
        <v>27</v>
      </c>
      <c r="B459" s="992">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3"/>
      <c r="AD459" s="993"/>
      <c r="AE459" s="993"/>
      <c r="AF459" s="993"/>
      <c r="AG459" s="993"/>
      <c r="AH459" s="891"/>
      <c r="AI459" s="892"/>
      <c r="AJ459" s="892"/>
      <c r="AK459" s="892"/>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2">
        <v>28</v>
      </c>
      <c r="B460" s="992">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3"/>
      <c r="AD460" s="993"/>
      <c r="AE460" s="993"/>
      <c r="AF460" s="993"/>
      <c r="AG460" s="993"/>
      <c r="AH460" s="891"/>
      <c r="AI460" s="892"/>
      <c r="AJ460" s="892"/>
      <c r="AK460" s="892"/>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2">
        <v>29</v>
      </c>
      <c r="B461" s="992">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3"/>
      <c r="AD461" s="993"/>
      <c r="AE461" s="993"/>
      <c r="AF461" s="993"/>
      <c r="AG461" s="993"/>
      <c r="AH461" s="891"/>
      <c r="AI461" s="892"/>
      <c r="AJ461" s="892"/>
      <c r="AK461" s="892"/>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2">
        <v>30</v>
      </c>
      <c r="B462" s="992">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3"/>
      <c r="AD462" s="993"/>
      <c r="AE462" s="993"/>
      <c r="AF462" s="993"/>
      <c r="AG462" s="993"/>
      <c r="AH462" s="891"/>
      <c r="AI462" s="892"/>
      <c r="AJ462" s="892"/>
      <c r="AK462" s="892"/>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4" t="s">
        <v>273</v>
      </c>
      <c r="K465" s="995"/>
      <c r="L465" s="995"/>
      <c r="M465" s="995"/>
      <c r="N465" s="995"/>
      <c r="O465" s="995"/>
      <c r="P465" s="430" t="s">
        <v>25</v>
      </c>
      <c r="Q465" s="430"/>
      <c r="R465" s="430"/>
      <c r="S465" s="430"/>
      <c r="T465" s="430"/>
      <c r="U465" s="430"/>
      <c r="V465" s="430"/>
      <c r="W465" s="430"/>
      <c r="X465" s="430"/>
      <c r="Y465" s="867" t="s">
        <v>313</v>
      </c>
      <c r="Z465" s="868"/>
      <c r="AA465" s="868"/>
      <c r="AB465" s="868"/>
      <c r="AC465" s="994" t="s">
        <v>305</v>
      </c>
      <c r="AD465" s="994"/>
      <c r="AE465" s="994"/>
      <c r="AF465" s="994"/>
      <c r="AG465" s="994"/>
      <c r="AH465" s="867" t="s">
        <v>236</v>
      </c>
      <c r="AI465" s="865"/>
      <c r="AJ465" s="865"/>
      <c r="AK465" s="865"/>
      <c r="AL465" s="865" t="s">
        <v>19</v>
      </c>
      <c r="AM465" s="865"/>
      <c r="AN465" s="865"/>
      <c r="AO465" s="869"/>
      <c r="AP465" s="996" t="s">
        <v>274</v>
      </c>
      <c r="AQ465" s="996"/>
      <c r="AR465" s="996"/>
      <c r="AS465" s="996"/>
      <c r="AT465" s="996"/>
      <c r="AU465" s="996"/>
      <c r="AV465" s="996"/>
      <c r="AW465" s="996"/>
      <c r="AX465" s="996"/>
      <c r="AY465" s="34">
        <f>$AY$463</f>
        <v>0</v>
      </c>
    </row>
    <row r="466" spans="1:51" ht="26.25" customHeight="1" x14ac:dyDescent="0.15">
      <c r="A466" s="992">
        <v>1</v>
      </c>
      <c r="B466" s="992">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3"/>
      <c r="AD466" s="993"/>
      <c r="AE466" s="993"/>
      <c r="AF466" s="993"/>
      <c r="AG466" s="993"/>
      <c r="AH466" s="891"/>
      <c r="AI466" s="892"/>
      <c r="AJ466" s="892"/>
      <c r="AK466" s="892"/>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2">
        <v>2</v>
      </c>
      <c r="B467" s="992">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3"/>
      <c r="AD467" s="993"/>
      <c r="AE467" s="993"/>
      <c r="AF467" s="993"/>
      <c r="AG467" s="993"/>
      <c r="AH467" s="891"/>
      <c r="AI467" s="892"/>
      <c r="AJ467" s="892"/>
      <c r="AK467" s="892"/>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2">
        <v>3</v>
      </c>
      <c r="B468" s="992">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3"/>
      <c r="AD468" s="993"/>
      <c r="AE468" s="993"/>
      <c r="AF468" s="993"/>
      <c r="AG468" s="993"/>
      <c r="AH468" s="891"/>
      <c r="AI468" s="892"/>
      <c r="AJ468" s="892"/>
      <c r="AK468" s="892"/>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2">
        <v>4</v>
      </c>
      <c r="B469" s="992">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3"/>
      <c r="AD469" s="993"/>
      <c r="AE469" s="993"/>
      <c r="AF469" s="993"/>
      <c r="AG469" s="993"/>
      <c r="AH469" s="891"/>
      <c r="AI469" s="892"/>
      <c r="AJ469" s="892"/>
      <c r="AK469" s="892"/>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2">
        <v>5</v>
      </c>
      <c r="B470" s="992">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3"/>
      <c r="AD470" s="993"/>
      <c r="AE470" s="993"/>
      <c r="AF470" s="993"/>
      <c r="AG470" s="993"/>
      <c r="AH470" s="891"/>
      <c r="AI470" s="892"/>
      <c r="AJ470" s="892"/>
      <c r="AK470" s="892"/>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2">
        <v>6</v>
      </c>
      <c r="B471" s="992">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3"/>
      <c r="AD471" s="993"/>
      <c r="AE471" s="993"/>
      <c r="AF471" s="993"/>
      <c r="AG471" s="993"/>
      <c r="AH471" s="891"/>
      <c r="AI471" s="892"/>
      <c r="AJ471" s="892"/>
      <c r="AK471" s="892"/>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2">
        <v>7</v>
      </c>
      <c r="B472" s="992">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3"/>
      <c r="AD472" s="993"/>
      <c r="AE472" s="993"/>
      <c r="AF472" s="993"/>
      <c r="AG472" s="993"/>
      <c r="AH472" s="891"/>
      <c r="AI472" s="892"/>
      <c r="AJ472" s="892"/>
      <c r="AK472" s="892"/>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2">
        <v>8</v>
      </c>
      <c r="B473" s="992">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3"/>
      <c r="AD473" s="993"/>
      <c r="AE473" s="993"/>
      <c r="AF473" s="993"/>
      <c r="AG473" s="993"/>
      <c r="AH473" s="891"/>
      <c r="AI473" s="892"/>
      <c r="AJ473" s="892"/>
      <c r="AK473" s="892"/>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2">
        <v>9</v>
      </c>
      <c r="B474" s="992">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3"/>
      <c r="AD474" s="993"/>
      <c r="AE474" s="993"/>
      <c r="AF474" s="993"/>
      <c r="AG474" s="993"/>
      <c r="AH474" s="891"/>
      <c r="AI474" s="892"/>
      <c r="AJ474" s="892"/>
      <c r="AK474" s="892"/>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2">
        <v>10</v>
      </c>
      <c r="B475" s="992">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3"/>
      <c r="AD475" s="993"/>
      <c r="AE475" s="993"/>
      <c r="AF475" s="993"/>
      <c r="AG475" s="993"/>
      <c r="AH475" s="891"/>
      <c r="AI475" s="892"/>
      <c r="AJ475" s="892"/>
      <c r="AK475" s="892"/>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2">
        <v>11</v>
      </c>
      <c r="B476" s="992">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3"/>
      <c r="AD476" s="993"/>
      <c r="AE476" s="993"/>
      <c r="AF476" s="993"/>
      <c r="AG476" s="993"/>
      <c r="AH476" s="891"/>
      <c r="AI476" s="892"/>
      <c r="AJ476" s="892"/>
      <c r="AK476" s="892"/>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2">
        <v>12</v>
      </c>
      <c r="B477" s="992">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3"/>
      <c r="AD477" s="993"/>
      <c r="AE477" s="993"/>
      <c r="AF477" s="993"/>
      <c r="AG477" s="993"/>
      <c r="AH477" s="891"/>
      <c r="AI477" s="892"/>
      <c r="AJ477" s="892"/>
      <c r="AK477" s="892"/>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2">
        <v>13</v>
      </c>
      <c r="B478" s="992">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3"/>
      <c r="AD478" s="993"/>
      <c r="AE478" s="993"/>
      <c r="AF478" s="993"/>
      <c r="AG478" s="993"/>
      <c r="AH478" s="891"/>
      <c r="AI478" s="892"/>
      <c r="AJ478" s="892"/>
      <c r="AK478" s="892"/>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2">
        <v>14</v>
      </c>
      <c r="B479" s="992">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3"/>
      <c r="AD479" s="993"/>
      <c r="AE479" s="993"/>
      <c r="AF479" s="993"/>
      <c r="AG479" s="993"/>
      <c r="AH479" s="891"/>
      <c r="AI479" s="892"/>
      <c r="AJ479" s="892"/>
      <c r="AK479" s="892"/>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2">
        <v>15</v>
      </c>
      <c r="B480" s="992">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3"/>
      <c r="AD480" s="993"/>
      <c r="AE480" s="993"/>
      <c r="AF480" s="993"/>
      <c r="AG480" s="993"/>
      <c r="AH480" s="891"/>
      <c r="AI480" s="892"/>
      <c r="AJ480" s="892"/>
      <c r="AK480" s="892"/>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2">
        <v>16</v>
      </c>
      <c r="B481" s="992">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3"/>
      <c r="AD481" s="993"/>
      <c r="AE481" s="993"/>
      <c r="AF481" s="993"/>
      <c r="AG481" s="993"/>
      <c r="AH481" s="891"/>
      <c r="AI481" s="892"/>
      <c r="AJ481" s="892"/>
      <c r="AK481" s="892"/>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2">
        <v>17</v>
      </c>
      <c r="B482" s="992">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3"/>
      <c r="AD482" s="993"/>
      <c r="AE482" s="993"/>
      <c r="AF482" s="993"/>
      <c r="AG482" s="993"/>
      <c r="AH482" s="891"/>
      <c r="AI482" s="892"/>
      <c r="AJ482" s="892"/>
      <c r="AK482" s="892"/>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2">
        <v>18</v>
      </c>
      <c r="B483" s="992">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3"/>
      <c r="AD483" s="993"/>
      <c r="AE483" s="993"/>
      <c r="AF483" s="993"/>
      <c r="AG483" s="993"/>
      <c r="AH483" s="891"/>
      <c r="AI483" s="892"/>
      <c r="AJ483" s="892"/>
      <c r="AK483" s="892"/>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2">
        <v>19</v>
      </c>
      <c r="B484" s="992">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3"/>
      <c r="AD484" s="993"/>
      <c r="AE484" s="993"/>
      <c r="AF484" s="993"/>
      <c r="AG484" s="993"/>
      <c r="AH484" s="891"/>
      <c r="AI484" s="892"/>
      <c r="AJ484" s="892"/>
      <c r="AK484" s="892"/>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2">
        <v>20</v>
      </c>
      <c r="B485" s="992">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3"/>
      <c r="AD485" s="993"/>
      <c r="AE485" s="993"/>
      <c r="AF485" s="993"/>
      <c r="AG485" s="993"/>
      <c r="AH485" s="891"/>
      <c r="AI485" s="892"/>
      <c r="AJ485" s="892"/>
      <c r="AK485" s="892"/>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2">
        <v>21</v>
      </c>
      <c r="B486" s="992">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3"/>
      <c r="AD486" s="993"/>
      <c r="AE486" s="993"/>
      <c r="AF486" s="993"/>
      <c r="AG486" s="993"/>
      <c r="AH486" s="891"/>
      <c r="AI486" s="892"/>
      <c r="AJ486" s="892"/>
      <c r="AK486" s="892"/>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2">
        <v>22</v>
      </c>
      <c r="B487" s="992">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3"/>
      <c r="AD487" s="993"/>
      <c r="AE487" s="993"/>
      <c r="AF487" s="993"/>
      <c r="AG487" s="993"/>
      <c r="AH487" s="891"/>
      <c r="AI487" s="892"/>
      <c r="AJ487" s="892"/>
      <c r="AK487" s="892"/>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2">
        <v>23</v>
      </c>
      <c r="B488" s="992">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3"/>
      <c r="AD488" s="993"/>
      <c r="AE488" s="993"/>
      <c r="AF488" s="993"/>
      <c r="AG488" s="993"/>
      <c r="AH488" s="891"/>
      <c r="AI488" s="892"/>
      <c r="AJ488" s="892"/>
      <c r="AK488" s="892"/>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2">
        <v>24</v>
      </c>
      <c r="B489" s="992">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3"/>
      <c r="AD489" s="993"/>
      <c r="AE489" s="993"/>
      <c r="AF489" s="993"/>
      <c r="AG489" s="993"/>
      <c r="AH489" s="891"/>
      <c r="AI489" s="892"/>
      <c r="AJ489" s="892"/>
      <c r="AK489" s="892"/>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2">
        <v>25</v>
      </c>
      <c r="B490" s="992">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3"/>
      <c r="AD490" s="993"/>
      <c r="AE490" s="993"/>
      <c r="AF490" s="993"/>
      <c r="AG490" s="993"/>
      <c r="AH490" s="891"/>
      <c r="AI490" s="892"/>
      <c r="AJ490" s="892"/>
      <c r="AK490" s="892"/>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2">
        <v>26</v>
      </c>
      <c r="B491" s="992">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3"/>
      <c r="AD491" s="993"/>
      <c r="AE491" s="993"/>
      <c r="AF491" s="993"/>
      <c r="AG491" s="993"/>
      <c r="AH491" s="891"/>
      <c r="AI491" s="892"/>
      <c r="AJ491" s="892"/>
      <c r="AK491" s="892"/>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2">
        <v>27</v>
      </c>
      <c r="B492" s="992">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3"/>
      <c r="AD492" s="993"/>
      <c r="AE492" s="993"/>
      <c r="AF492" s="993"/>
      <c r="AG492" s="993"/>
      <c r="AH492" s="891"/>
      <c r="AI492" s="892"/>
      <c r="AJ492" s="892"/>
      <c r="AK492" s="892"/>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2">
        <v>28</v>
      </c>
      <c r="B493" s="992">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3"/>
      <c r="AD493" s="993"/>
      <c r="AE493" s="993"/>
      <c r="AF493" s="993"/>
      <c r="AG493" s="993"/>
      <c r="AH493" s="891"/>
      <c r="AI493" s="892"/>
      <c r="AJ493" s="892"/>
      <c r="AK493" s="892"/>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2">
        <v>29</v>
      </c>
      <c r="B494" s="992">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3"/>
      <c r="AD494" s="993"/>
      <c r="AE494" s="993"/>
      <c r="AF494" s="993"/>
      <c r="AG494" s="993"/>
      <c r="AH494" s="891"/>
      <c r="AI494" s="892"/>
      <c r="AJ494" s="892"/>
      <c r="AK494" s="892"/>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2">
        <v>30</v>
      </c>
      <c r="B495" s="992">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3"/>
      <c r="AD495" s="993"/>
      <c r="AE495" s="993"/>
      <c r="AF495" s="993"/>
      <c r="AG495" s="993"/>
      <c r="AH495" s="891"/>
      <c r="AI495" s="892"/>
      <c r="AJ495" s="892"/>
      <c r="AK495" s="892"/>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4" t="s">
        <v>273</v>
      </c>
      <c r="K498" s="995"/>
      <c r="L498" s="995"/>
      <c r="M498" s="995"/>
      <c r="N498" s="995"/>
      <c r="O498" s="995"/>
      <c r="P498" s="430" t="s">
        <v>25</v>
      </c>
      <c r="Q498" s="430"/>
      <c r="R498" s="430"/>
      <c r="S498" s="430"/>
      <c r="T498" s="430"/>
      <c r="U498" s="430"/>
      <c r="V498" s="430"/>
      <c r="W498" s="430"/>
      <c r="X498" s="430"/>
      <c r="Y498" s="867" t="s">
        <v>313</v>
      </c>
      <c r="Z498" s="868"/>
      <c r="AA498" s="868"/>
      <c r="AB498" s="868"/>
      <c r="AC498" s="994" t="s">
        <v>305</v>
      </c>
      <c r="AD498" s="994"/>
      <c r="AE498" s="994"/>
      <c r="AF498" s="994"/>
      <c r="AG498" s="994"/>
      <c r="AH498" s="867" t="s">
        <v>236</v>
      </c>
      <c r="AI498" s="865"/>
      <c r="AJ498" s="865"/>
      <c r="AK498" s="865"/>
      <c r="AL498" s="865" t="s">
        <v>19</v>
      </c>
      <c r="AM498" s="865"/>
      <c r="AN498" s="865"/>
      <c r="AO498" s="869"/>
      <c r="AP498" s="996" t="s">
        <v>274</v>
      </c>
      <c r="AQ498" s="996"/>
      <c r="AR498" s="996"/>
      <c r="AS498" s="996"/>
      <c r="AT498" s="996"/>
      <c r="AU498" s="996"/>
      <c r="AV498" s="996"/>
      <c r="AW498" s="996"/>
      <c r="AX498" s="996"/>
      <c r="AY498" s="34">
        <f>$AY$496</f>
        <v>0</v>
      </c>
    </row>
    <row r="499" spans="1:51" ht="26.25" customHeight="1" x14ac:dyDescent="0.15">
      <c r="A499" s="992">
        <v>1</v>
      </c>
      <c r="B499" s="992">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3"/>
      <c r="AD499" s="993"/>
      <c r="AE499" s="993"/>
      <c r="AF499" s="993"/>
      <c r="AG499" s="993"/>
      <c r="AH499" s="891"/>
      <c r="AI499" s="892"/>
      <c r="AJ499" s="892"/>
      <c r="AK499" s="892"/>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2">
        <v>2</v>
      </c>
      <c r="B500" s="992">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3"/>
      <c r="AD500" s="993"/>
      <c r="AE500" s="993"/>
      <c r="AF500" s="993"/>
      <c r="AG500" s="993"/>
      <c r="AH500" s="891"/>
      <c r="AI500" s="892"/>
      <c r="AJ500" s="892"/>
      <c r="AK500" s="892"/>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2">
        <v>3</v>
      </c>
      <c r="B501" s="992">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3"/>
      <c r="AD501" s="993"/>
      <c r="AE501" s="993"/>
      <c r="AF501" s="993"/>
      <c r="AG501" s="993"/>
      <c r="AH501" s="891"/>
      <c r="AI501" s="892"/>
      <c r="AJ501" s="892"/>
      <c r="AK501" s="892"/>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2">
        <v>4</v>
      </c>
      <c r="B502" s="992">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3"/>
      <c r="AD502" s="993"/>
      <c r="AE502" s="993"/>
      <c r="AF502" s="993"/>
      <c r="AG502" s="993"/>
      <c r="AH502" s="891"/>
      <c r="AI502" s="892"/>
      <c r="AJ502" s="892"/>
      <c r="AK502" s="892"/>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2">
        <v>5</v>
      </c>
      <c r="B503" s="992">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3"/>
      <c r="AD503" s="993"/>
      <c r="AE503" s="993"/>
      <c r="AF503" s="993"/>
      <c r="AG503" s="993"/>
      <c r="AH503" s="891"/>
      <c r="AI503" s="892"/>
      <c r="AJ503" s="892"/>
      <c r="AK503" s="892"/>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2">
        <v>6</v>
      </c>
      <c r="B504" s="992">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3"/>
      <c r="AD504" s="993"/>
      <c r="AE504" s="993"/>
      <c r="AF504" s="993"/>
      <c r="AG504" s="993"/>
      <c r="AH504" s="891"/>
      <c r="AI504" s="892"/>
      <c r="AJ504" s="892"/>
      <c r="AK504" s="892"/>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2">
        <v>7</v>
      </c>
      <c r="B505" s="992">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3"/>
      <c r="AD505" s="993"/>
      <c r="AE505" s="993"/>
      <c r="AF505" s="993"/>
      <c r="AG505" s="993"/>
      <c r="AH505" s="891"/>
      <c r="AI505" s="892"/>
      <c r="AJ505" s="892"/>
      <c r="AK505" s="892"/>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2">
        <v>8</v>
      </c>
      <c r="B506" s="992">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3"/>
      <c r="AD506" s="993"/>
      <c r="AE506" s="993"/>
      <c r="AF506" s="993"/>
      <c r="AG506" s="993"/>
      <c r="AH506" s="891"/>
      <c r="AI506" s="892"/>
      <c r="AJ506" s="892"/>
      <c r="AK506" s="892"/>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2">
        <v>9</v>
      </c>
      <c r="B507" s="992">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3"/>
      <c r="AD507" s="993"/>
      <c r="AE507" s="993"/>
      <c r="AF507" s="993"/>
      <c r="AG507" s="993"/>
      <c r="AH507" s="891"/>
      <c r="AI507" s="892"/>
      <c r="AJ507" s="892"/>
      <c r="AK507" s="892"/>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2">
        <v>10</v>
      </c>
      <c r="B508" s="992">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3"/>
      <c r="AD508" s="993"/>
      <c r="AE508" s="993"/>
      <c r="AF508" s="993"/>
      <c r="AG508" s="993"/>
      <c r="AH508" s="891"/>
      <c r="AI508" s="892"/>
      <c r="AJ508" s="892"/>
      <c r="AK508" s="892"/>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2">
        <v>11</v>
      </c>
      <c r="B509" s="992">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3"/>
      <c r="AD509" s="993"/>
      <c r="AE509" s="993"/>
      <c r="AF509" s="993"/>
      <c r="AG509" s="993"/>
      <c r="AH509" s="891"/>
      <c r="AI509" s="892"/>
      <c r="AJ509" s="892"/>
      <c r="AK509" s="892"/>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2">
        <v>12</v>
      </c>
      <c r="B510" s="992">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3"/>
      <c r="AD510" s="993"/>
      <c r="AE510" s="993"/>
      <c r="AF510" s="993"/>
      <c r="AG510" s="993"/>
      <c r="AH510" s="891"/>
      <c r="AI510" s="892"/>
      <c r="AJ510" s="892"/>
      <c r="AK510" s="892"/>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2">
        <v>13</v>
      </c>
      <c r="B511" s="992">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3"/>
      <c r="AD511" s="993"/>
      <c r="AE511" s="993"/>
      <c r="AF511" s="993"/>
      <c r="AG511" s="993"/>
      <c r="AH511" s="891"/>
      <c r="AI511" s="892"/>
      <c r="AJ511" s="892"/>
      <c r="AK511" s="892"/>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2">
        <v>14</v>
      </c>
      <c r="B512" s="992">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3"/>
      <c r="AD512" s="993"/>
      <c r="AE512" s="993"/>
      <c r="AF512" s="993"/>
      <c r="AG512" s="993"/>
      <c r="AH512" s="891"/>
      <c r="AI512" s="892"/>
      <c r="AJ512" s="892"/>
      <c r="AK512" s="892"/>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2">
        <v>15</v>
      </c>
      <c r="B513" s="992">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3"/>
      <c r="AD513" s="993"/>
      <c r="AE513" s="993"/>
      <c r="AF513" s="993"/>
      <c r="AG513" s="993"/>
      <c r="AH513" s="891"/>
      <c r="AI513" s="892"/>
      <c r="AJ513" s="892"/>
      <c r="AK513" s="892"/>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2">
        <v>16</v>
      </c>
      <c r="B514" s="992">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3"/>
      <c r="AD514" s="993"/>
      <c r="AE514" s="993"/>
      <c r="AF514" s="993"/>
      <c r="AG514" s="993"/>
      <c r="AH514" s="891"/>
      <c r="AI514" s="892"/>
      <c r="AJ514" s="892"/>
      <c r="AK514" s="892"/>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2">
        <v>17</v>
      </c>
      <c r="B515" s="992">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3"/>
      <c r="AD515" s="993"/>
      <c r="AE515" s="993"/>
      <c r="AF515" s="993"/>
      <c r="AG515" s="993"/>
      <c r="AH515" s="891"/>
      <c r="AI515" s="892"/>
      <c r="AJ515" s="892"/>
      <c r="AK515" s="892"/>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2">
        <v>18</v>
      </c>
      <c r="B516" s="992">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3"/>
      <c r="AD516" s="993"/>
      <c r="AE516" s="993"/>
      <c r="AF516" s="993"/>
      <c r="AG516" s="993"/>
      <c r="AH516" s="891"/>
      <c r="AI516" s="892"/>
      <c r="AJ516" s="892"/>
      <c r="AK516" s="892"/>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2">
        <v>19</v>
      </c>
      <c r="B517" s="992">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3"/>
      <c r="AD517" s="993"/>
      <c r="AE517" s="993"/>
      <c r="AF517" s="993"/>
      <c r="AG517" s="993"/>
      <c r="AH517" s="891"/>
      <c r="AI517" s="892"/>
      <c r="AJ517" s="892"/>
      <c r="AK517" s="892"/>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2">
        <v>20</v>
      </c>
      <c r="B518" s="992">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3"/>
      <c r="AD518" s="993"/>
      <c r="AE518" s="993"/>
      <c r="AF518" s="993"/>
      <c r="AG518" s="993"/>
      <c r="AH518" s="891"/>
      <c r="AI518" s="892"/>
      <c r="AJ518" s="892"/>
      <c r="AK518" s="892"/>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2">
        <v>21</v>
      </c>
      <c r="B519" s="992">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3"/>
      <c r="AD519" s="993"/>
      <c r="AE519" s="993"/>
      <c r="AF519" s="993"/>
      <c r="AG519" s="993"/>
      <c r="AH519" s="891"/>
      <c r="AI519" s="892"/>
      <c r="AJ519" s="892"/>
      <c r="AK519" s="892"/>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2">
        <v>22</v>
      </c>
      <c r="B520" s="992">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3"/>
      <c r="AD520" s="993"/>
      <c r="AE520" s="993"/>
      <c r="AF520" s="993"/>
      <c r="AG520" s="993"/>
      <c r="AH520" s="891"/>
      <c r="AI520" s="892"/>
      <c r="AJ520" s="892"/>
      <c r="AK520" s="892"/>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2">
        <v>23</v>
      </c>
      <c r="B521" s="992">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3"/>
      <c r="AD521" s="993"/>
      <c r="AE521" s="993"/>
      <c r="AF521" s="993"/>
      <c r="AG521" s="993"/>
      <c r="AH521" s="891"/>
      <c r="AI521" s="892"/>
      <c r="AJ521" s="892"/>
      <c r="AK521" s="892"/>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2">
        <v>24</v>
      </c>
      <c r="B522" s="992">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3"/>
      <c r="AD522" s="993"/>
      <c r="AE522" s="993"/>
      <c r="AF522" s="993"/>
      <c r="AG522" s="993"/>
      <c r="AH522" s="891"/>
      <c r="AI522" s="892"/>
      <c r="AJ522" s="892"/>
      <c r="AK522" s="892"/>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2">
        <v>25</v>
      </c>
      <c r="B523" s="992">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3"/>
      <c r="AD523" s="993"/>
      <c r="AE523" s="993"/>
      <c r="AF523" s="993"/>
      <c r="AG523" s="993"/>
      <c r="AH523" s="891"/>
      <c r="AI523" s="892"/>
      <c r="AJ523" s="892"/>
      <c r="AK523" s="892"/>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2">
        <v>26</v>
      </c>
      <c r="B524" s="992">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3"/>
      <c r="AD524" s="993"/>
      <c r="AE524" s="993"/>
      <c r="AF524" s="993"/>
      <c r="AG524" s="993"/>
      <c r="AH524" s="891"/>
      <c r="AI524" s="892"/>
      <c r="AJ524" s="892"/>
      <c r="AK524" s="892"/>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2">
        <v>27</v>
      </c>
      <c r="B525" s="992">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3"/>
      <c r="AD525" s="993"/>
      <c r="AE525" s="993"/>
      <c r="AF525" s="993"/>
      <c r="AG525" s="993"/>
      <c r="AH525" s="891"/>
      <c r="AI525" s="892"/>
      <c r="AJ525" s="892"/>
      <c r="AK525" s="892"/>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2">
        <v>28</v>
      </c>
      <c r="B526" s="992">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3"/>
      <c r="AD526" s="993"/>
      <c r="AE526" s="993"/>
      <c r="AF526" s="993"/>
      <c r="AG526" s="993"/>
      <c r="AH526" s="891"/>
      <c r="AI526" s="892"/>
      <c r="AJ526" s="892"/>
      <c r="AK526" s="892"/>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2">
        <v>29</v>
      </c>
      <c r="B527" s="992">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3"/>
      <c r="AD527" s="993"/>
      <c r="AE527" s="993"/>
      <c r="AF527" s="993"/>
      <c r="AG527" s="993"/>
      <c r="AH527" s="891"/>
      <c r="AI527" s="892"/>
      <c r="AJ527" s="892"/>
      <c r="AK527" s="892"/>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2">
        <v>30</v>
      </c>
      <c r="B528" s="992">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3"/>
      <c r="AD528" s="993"/>
      <c r="AE528" s="993"/>
      <c r="AF528" s="993"/>
      <c r="AG528" s="993"/>
      <c r="AH528" s="891"/>
      <c r="AI528" s="892"/>
      <c r="AJ528" s="892"/>
      <c r="AK528" s="892"/>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4" t="s">
        <v>273</v>
      </c>
      <c r="K531" s="995"/>
      <c r="L531" s="995"/>
      <c r="M531" s="995"/>
      <c r="N531" s="995"/>
      <c r="O531" s="995"/>
      <c r="P531" s="430" t="s">
        <v>25</v>
      </c>
      <c r="Q531" s="430"/>
      <c r="R531" s="430"/>
      <c r="S531" s="430"/>
      <c r="T531" s="430"/>
      <c r="U531" s="430"/>
      <c r="V531" s="430"/>
      <c r="W531" s="430"/>
      <c r="X531" s="430"/>
      <c r="Y531" s="867" t="s">
        <v>313</v>
      </c>
      <c r="Z531" s="868"/>
      <c r="AA531" s="868"/>
      <c r="AB531" s="868"/>
      <c r="AC531" s="994" t="s">
        <v>305</v>
      </c>
      <c r="AD531" s="994"/>
      <c r="AE531" s="994"/>
      <c r="AF531" s="994"/>
      <c r="AG531" s="994"/>
      <c r="AH531" s="867" t="s">
        <v>236</v>
      </c>
      <c r="AI531" s="865"/>
      <c r="AJ531" s="865"/>
      <c r="AK531" s="865"/>
      <c r="AL531" s="865" t="s">
        <v>19</v>
      </c>
      <c r="AM531" s="865"/>
      <c r="AN531" s="865"/>
      <c r="AO531" s="869"/>
      <c r="AP531" s="996" t="s">
        <v>274</v>
      </c>
      <c r="AQ531" s="996"/>
      <c r="AR531" s="996"/>
      <c r="AS531" s="996"/>
      <c r="AT531" s="996"/>
      <c r="AU531" s="996"/>
      <c r="AV531" s="996"/>
      <c r="AW531" s="996"/>
      <c r="AX531" s="996"/>
      <c r="AY531" s="34">
        <f>$AY$529</f>
        <v>0</v>
      </c>
    </row>
    <row r="532" spans="1:51" ht="26.25" customHeight="1" x14ac:dyDescent="0.15">
      <c r="A532" s="992">
        <v>1</v>
      </c>
      <c r="B532" s="992">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3"/>
      <c r="AD532" s="993"/>
      <c r="AE532" s="993"/>
      <c r="AF532" s="993"/>
      <c r="AG532" s="993"/>
      <c r="AH532" s="891"/>
      <c r="AI532" s="892"/>
      <c r="AJ532" s="892"/>
      <c r="AK532" s="892"/>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2">
        <v>2</v>
      </c>
      <c r="B533" s="992">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3"/>
      <c r="AD533" s="993"/>
      <c r="AE533" s="993"/>
      <c r="AF533" s="993"/>
      <c r="AG533" s="993"/>
      <c r="AH533" s="891"/>
      <c r="AI533" s="892"/>
      <c r="AJ533" s="892"/>
      <c r="AK533" s="892"/>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2">
        <v>3</v>
      </c>
      <c r="B534" s="992">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3"/>
      <c r="AD534" s="993"/>
      <c r="AE534" s="993"/>
      <c r="AF534" s="993"/>
      <c r="AG534" s="993"/>
      <c r="AH534" s="891"/>
      <c r="AI534" s="892"/>
      <c r="AJ534" s="892"/>
      <c r="AK534" s="892"/>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2">
        <v>4</v>
      </c>
      <c r="B535" s="992">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3"/>
      <c r="AD535" s="993"/>
      <c r="AE535" s="993"/>
      <c r="AF535" s="993"/>
      <c r="AG535" s="993"/>
      <c r="AH535" s="891"/>
      <c r="AI535" s="892"/>
      <c r="AJ535" s="892"/>
      <c r="AK535" s="892"/>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2">
        <v>5</v>
      </c>
      <c r="B536" s="992">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3"/>
      <c r="AD536" s="993"/>
      <c r="AE536" s="993"/>
      <c r="AF536" s="993"/>
      <c r="AG536" s="993"/>
      <c r="AH536" s="891"/>
      <c r="AI536" s="892"/>
      <c r="AJ536" s="892"/>
      <c r="AK536" s="892"/>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2">
        <v>6</v>
      </c>
      <c r="B537" s="992">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3"/>
      <c r="AD537" s="993"/>
      <c r="AE537" s="993"/>
      <c r="AF537" s="993"/>
      <c r="AG537" s="993"/>
      <c r="AH537" s="891"/>
      <c r="AI537" s="892"/>
      <c r="AJ537" s="892"/>
      <c r="AK537" s="892"/>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2">
        <v>7</v>
      </c>
      <c r="B538" s="992">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3"/>
      <c r="AD538" s="993"/>
      <c r="AE538" s="993"/>
      <c r="AF538" s="993"/>
      <c r="AG538" s="993"/>
      <c r="AH538" s="891"/>
      <c r="AI538" s="892"/>
      <c r="AJ538" s="892"/>
      <c r="AK538" s="892"/>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2">
        <v>8</v>
      </c>
      <c r="B539" s="992">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3"/>
      <c r="AD539" s="993"/>
      <c r="AE539" s="993"/>
      <c r="AF539" s="993"/>
      <c r="AG539" s="993"/>
      <c r="AH539" s="891"/>
      <c r="AI539" s="892"/>
      <c r="AJ539" s="892"/>
      <c r="AK539" s="892"/>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2">
        <v>9</v>
      </c>
      <c r="B540" s="992">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3"/>
      <c r="AD540" s="993"/>
      <c r="AE540" s="993"/>
      <c r="AF540" s="993"/>
      <c r="AG540" s="993"/>
      <c r="AH540" s="891"/>
      <c r="AI540" s="892"/>
      <c r="AJ540" s="892"/>
      <c r="AK540" s="892"/>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2">
        <v>10</v>
      </c>
      <c r="B541" s="992">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3"/>
      <c r="AD541" s="993"/>
      <c r="AE541" s="993"/>
      <c r="AF541" s="993"/>
      <c r="AG541" s="993"/>
      <c r="AH541" s="891"/>
      <c r="AI541" s="892"/>
      <c r="AJ541" s="892"/>
      <c r="AK541" s="892"/>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2">
        <v>11</v>
      </c>
      <c r="B542" s="992">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3"/>
      <c r="AD542" s="993"/>
      <c r="AE542" s="993"/>
      <c r="AF542" s="993"/>
      <c r="AG542" s="993"/>
      <c r="AH542" s="891"/>
      <c r="AI542" s="892"/>
      <c r="AJ542" s="892"/>
      <c r="AK542" s="892"/>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2">
        <v>12</v>
      </c>
      <c r="B543" s="992">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3"/>
      <c r="AD543" s="993"/>
      <c r="AE543" s="993"/>
      <c r="AF543" s="993"/>
      <c r="AG543" s="993"/>
      <c r="AH543" s="891"/>
      <c r="AI543" s="892"/>
      <c r="AJ543" s="892"/>
      <c r="AK543" s="892"/>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2">
        <v>13</v>
      </c>
      <c r="B544" s="992">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3"/>
      <c r="AD544" s="993"/>
      <c r="AE544" s="993"/>
      <c r="AF544" s="993"/>
      <c r="AG544" s="993"/>
      <c r="AH544" s="891"/>
      <c r="AI544" s="892"/>
      <c r="AJ544" s="892"/>
      <c r="AK544" s="892"/>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2">
        <v>14</v>
      </c>
      <c r="B545" s="992">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3"/>
      <c r="AD545" s="993"/>
      <c r="AE545" s="993"/>
      <c r="AF545" s="993"/>
      <c r="AG545" s="993"/>
      <c r="AH545" s="891"/>
      <c r="AI545" s="892"/>
      <c r="AJ545" s="892"/>
      <c r="AK545" s="892"/>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2">
        <v>15</v>
      </c>
      <c r="B546" s="992">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3"/>
      <c r="AD546" s="993"/>
      <c r="AE546" s="993"/>
      <c r="AF546" s="993"/>
      <c r="AG546" s="993"/>
      <c r="AH546" s="891"/>
      <c r="AI546" s="892"/>
      <c r="AJ546" s="892"/>
      <c r="AK546" s="892"/>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2">
        <v>16</v>
      </c>
      <c r="B547" s="992">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3"/>
      <c r="AD547" s="993"/>
      <c r="AE547" s="993"/>
      <c r="AF547" s="993"/>
      <c r="AG547" s="993"/>
      <c r="AH547" s="891"/>
      <c r="AI547" s="892"/>
      <c r="AJ547" s="892"/>
      <c r="AK547" s="892"/>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2">
        <v>17</v>
      </c>
      <c r="B548" s="992">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3"/>
      <c r="AD548" s="993"/>
      <c r="AE548" s="993"/>
      <c r="AF548" s="993"/>
      <c r="AG548" s="993"/>
      <c r="AH548" s="891"/>
      <c r="AI548" s="892"/>
      <c r="AJ548" s="892"/>
      <c r="AK548" s="892"/>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2">
        <v>18</v>
      </c>
      <c r="B549" s="992">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3"/>
      <c r="AD549" s="993"/>
      <c r="AE549" s="993"/>
      <c r="AF549" s="993"/>
      <c r="AG549" s="993"/>
      <c r="AH549" s="891"/>
      <c r="AI549" s="892"/>
      <c r="AJ549" s="892"/>
      <c r="AK549" s="892"/>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2">
        <v>19</v>
      </c>
      <c r="B550" s="992">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3"/>
      <c r="AD550" s="993"/>
      <c r="AE550" s="993"/>
      <c r="AF550" s="993"/>
      <c r="AG550" s="993"/>
      <c r="AH550" s="891"/>
      <c r="AI550" s="892"/>
      <c r="AJ550" s="892"/>
      <c r="AK550" s="892"/>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2">
        <v>20</v>
      </c>
      <c r="B551" s="992">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3"/>
      <c r="AD551" s="993"/>
      <c r="AE551" s="993"/>
      <c r="AF551" s="993"/>
      <c r="AG551" s="993"/>
      <c r="AH551" s="891"/>
      <c r="AI551" s="892"/>
      <c r="AJ551" s="892"/>
      <c r="AK551" s="892"/>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2">
        <v>21</v>
      </c>
      <c r="B552" s="992">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3"/>
      <c r="AD552" s="993"/>
      <c r="AE552" s="993"/>
      <c r="AF552" s="993"/>
      <c r="AG552" s="993"/>
      <c r="AH552" s="891"/>
      <c r="AI552" s="892"/>
      <c r="AJ552" s="892"/>
      <c r="AK552" s="892"/>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2">
        <v>22</v>
      </c>
      <c r="B553" s="992">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3"/>
      <c r="AD553" s="993"/>
      <c r="AE553" s="993"/>
      <c r="AF553" s="993"/>
      <c r="AG553" s="993"/>
      <c r="AH553" s="891"/>
      <c r="AI553" s="892"/>
      <c r="AJ553" s="892"/>
      <c r="AK553" s="892"/>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2">
        <v>23</v>
      </c>
      <c r="B554" s="992">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3"/>
      <c r="AD554" s="993"/>
      <c r="AE554" s="993"/>
      <c r="AF554" s="993"/>
      <c r="AG554" s="993"/>
      <c r="AH554" s="891"/>
      <c r="AI554" s="892"/>
      <c r="AJ554" s="892"/>
      <c r="AK554" s="892"/>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2">
        <v>24</v>
      </c>
      <c r="B555" s="992">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3"/>
      <c r="AD555" s="993"/>
      <c r="AE555" s="993"/>
      <c r="AF555" s="993"/>
      <c r="AG555" s="993"/>
      <c r="AH555" s="891"/>
      <c r="AI555" s="892"/>
      <c r="AJ555" s="892"/>
      <c r="AK555" s="892"/>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2">
        <v>25</v>
      </c>
      <c r="B556" s="992">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3"/>
      <c r="AD556" s="993"/>
      <c r="AE556" s="993"/>
      <c r="AF556" s="993"/>
      <c r="AG556" s="993"/>
      <c r="AH556" s="891"/>
      <c r="AI556" s="892"/>
      <c r="AJ556" s="892"/>
      <c r="AK556" s="892"/>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2">
        <v>26</v>
      </c>
      <c r="B557" s="992">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3"/>
      <c r="AD557" s="993"/>
      <c r="AE557" s="993"/>
      <c r="AF557" s="993"/>
      <c r="AG557" s="993"/>
      <c r="AH557" s="891"/>
      <c r="AI557" s="892"/>
      <c r="AJ557" s="892"/>
      <c r="AK557" s="892"/>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2">
        <v>27</v>
      </c>
      <c r="B558" s="992">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3"/>
      <c r="AD558" s="993"/>
      <c r="AE558" s="993"/>
      <c r="AF558" s="993"/>
      <c r="AG558" s="993"/>
      <c r="AH558" s="891"/>
      <c r="AI558" s="892"/>
      <c r="AJ558" s="892"/>
      <c r="AK558" s="892"/>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2">
        <v>28</v>
      </c>
      <c r="B559" s="992">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3"/>
      <c r="AD559" s="993"/>
      <c r="AE559" s="993"/>
      <c r="AF559" s="993"/>
      <c r="AG559" s="993"/>
      <c r="AH559" s="891"/>
      <c r="AI559" s="892"/>
      <c r="AJ559" s="892"/>
      <c r="AK559" s="892"/>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2">
        <v>29</v>
      </c>
      <c r="B560" s="992">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3"/>
      <c r="AD560" s="993"/>
      <c r="AE560" s="993"/>
      <c r="AF560" s="993"/>
      <c r="AG560" s="993"/>
      <c r="AH560" s="891"/>
      <c r="AI560" s="892"/>
      <c r="AJ560" s="892"/>
      <c r="AK560" s="892"/>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2">
        <v>30</v>
      </c>
      <c r="B561" s="992">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3"/>
      <c r="AD561" s="993"/>
      <c r="AE561" s="993"/>
      <c r="AF561" s="993"/>
      <c r="AG561" s="993"/>
      <c r="AH561" s="891"/>
      <c r="AI561" s="892"/>
      <c r="AJ561" s="892"/>
      <c r="AK561" s="892"/>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4" t="s">
        <v>273</v>
      </c>
      <c r="K564" s="995"/>
      <c r="L564" s="995"/>
      <c r="M564" s="995"/>
      <c r="N564" s="995"/>
      <c r="O564" s="995"/>
      <c r="P564" s="430" t="s">
        <v>25</v>
      </c>
      <c r="Q564" s="430"/>
      <c r="R564" s="430"/>
      <c r="S564" s="430"/>
      <c r="T564" s="430"/>
      <c r="U564" s="430"/>
      <c r="V564" s="430"/>
      <c r="W564" s="430"/>
      <c r="X564" s="430"/>
      <c r="Y564" s="867" t="s">
        <v>313</v>
      </c>
      <c r="Z564" s="868"/>
      <c r="AA564" s="868"/>
      <c r="AB564" s="868"/>
      <c r="AC564" s="994" t="s">
        <v>305</v>
      </c>
      <c r="AD564" s="994"/>
      <c r="AE564" s="994"/>
      <c r="AF564" s="994"/>
      <c r="AG564" s="994"/>
      <c r="AH564" s="867" t="s">
        <v>236</v>
      </c>
      <c r="AI564" s="865"/>
      <c r="AJ564" s="865"/>
      <c r="AK564" s="865"/>
      <c r="AL564" s="865" t="s">
        <v>19</v>
      </c>
      <c r="AM564" s="865"/>
      <c r="AN564" s="865"/>
      <c r="AO564" s="869"/>
      <c r="AP564" s="996" t="s">
        <v>274</v>
      </c>
      <c r="AQ564" s="996"/>
      <c r="AR564" s="996"/>
      <c r="AS564" s="996"/>
      <c r="AT564" s="996"/>
      <c r="AU564" s="996"/>
      <c r="AV564" s="996"/>
      <c r="AW564" s="996"/>
      <c r="AX564" s="996"/>
      <c r="AY564" s="34">
        <f>$AY$562</f>
        <v>0</v>
      </c>
    </row>
    <row r="565" spans="1:51" ht="26.25" customHeight="1" x14ac:dyDescent="0.15">
      <c r="A565" s="992">
        <v>1</v>
      </c>
      <c r="B565" s="992">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3"/>
      <c r="AD565" s="993"/>
      <c r="AE565" s="993"/>
      <c r="AF565" s="993"/>
      <c r="AG565" s="993"/>
      <c r="AH565" s="891"/>
      <c r="AI565" s="892"/>
      <c r="AJ565" s="892"/>
      <c r="AK565" s="892"/>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2">
        <v>2</v>
      </c>
      <c r="B566" s="992">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3"/>
      <c r="AD566" s="993"/>
      <c r="AE566" s="993"/>
      <c r="AF566" s="993"/>
      <c r="AG566" s="993"/>
      <c r="AH566" s="891"/>
      <c r="AI566" s="892"/>
      <c r="AJ566" s="892"/>
      <c r="AK566" s="892"/>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2">
        <v>3</v>
      </c>
      <c r="B567" s="992">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3"/>
      <c r="AD567" s="993"/>
      <c r="AE567" s="993"/>
      <c r="AF567" s="993"/>
      <c r="AG567" s="993"/>
      <c r="AH567" s="891"/>
      <c r="AI567" s="892"/>
      <c r="AJ567" s="892"/>
      <c r="AK567" s="892"/>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2">
        <v>4</v>
      </c>
      <c r="B568" s="992">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3"/>
      <c r="AD568" s="993"/>
      <c r="AE568" s="993"/>
      <c r="AF568" s="993"/>
      <c r="AG568" s="993"/>
      <c r="AH568" s="891"/>
      <c r="AI568" s="892"/>
      <c r="AJ568" s="892"/>
      <c r="AK568" s="892"/>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2">
        <v>5</v>
      </c>
      <c r="B569" s="992">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3"/>
      <c r="AD569" s="993"/>
      <c r="AE569" s="993"/>
      <c r="AF569" s="993"/>
      <c r="AG569" s="993"/>
      <c r="AH569" s="891"/>
      <c r="AI569" s="892"/>
      <c r="AJ569" s="892"/>
      <c r="AK569" s="892"/>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2">
        <v>6</v>
      </c>
      <c r="B570" s="992">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3"/>
      <c r="AD570" s="993"/>
      <c r="AE570" s="993"/>
      <c r="AF570" s="993"/>
      <c r="AG570" s="993"/>
      <c r="AH570" s="891"/>
      <c r="AI570" s="892"/>
      <c r="AJ570" s="892"/>
      <c r="AK570" s="892"/>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2">
        <v>7</v>
      </c>
      <c r="B571" s="992">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3"/>
      <c r="AD571" s="993"/>
      <c r="AE571" s="993"/>
      <c r="AF571" s="993"/>
      <c r="AG571" s="993"/>
      <c r="AH571" s="891"/>
      <c r="AI571" s="892"/>
      <c r="AJ571" s="892"/>
      <c r="AK571" s="892"/>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2">
        <v>8</v>
      </c>
      <c r="B572" s="992">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3"/>
      <c r="AD572" s="993"/>
      <c r="AE572" s="993"/>
      <c r="AF572" s="993"/>
      <c r="AG572" s="993"/>
      <c r="AH572" s="891"/>
      <c r="AI572" s="892"/>
      <c r="AJ572" s="892"/>
      <c r="AK572" s="892"/>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2">
        <v>9</v>
      </c>
      <c r="B573" s="992">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3"/>
      <c r="AD573" s="993"/>
      <c r="AE573" s="993"/>
      <c r="AF573" s="993"/>
      <c r="AG573" s="993"/>
      <c r="AH573" s="891"/>
      <c r="AI573" s="892"/>
      <c r="AJ573" s="892"/>
      <c r="AK573" s="892"/>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2">
        <v>10</v>
      </c>
      <c r="B574" s="992">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3"/>
      <c r="AD574" s="993"/>
      <c r="AE574" s="993"/>
      <c r="AF574" s="993"/>
      <c r="AG574" s="993"/>
      <c r="AH574" s="891"/>
      <c r="AI574" s="892"/>
      <c r="AJ574" s="892"/>
      <c r="AK574" s="892"/>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2">
        <v>11</v>
      </c>
      <c r="B575" s="992">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3"/>
      <c r="AD575" s="993"/>
      <c r="AE575" s="993"/>
      <c r="AF575" s="993"/>
      <c r="AG575" s="993"/>
      <c r="AH575" s="891"/>
      <c r="AI575" s="892"/>
      <c r="AJ575" s="892"/>
      <c r="AK575" s="892"/>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2">
        <v>12</v>
      </c>
      <c r="B576" s="992">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3"/>
      <c r="AD576" s="993"/>
      <c r="AE576" s="993"/>
      <c r="AF576" s="993"/>
      <c r="AG576" s="993"/>
      <c r="AH576" s="891"/>
      <c r="AI576" s="892"/>
      <c r="AJ576" s="892"/>
      <c r="AK576" s="892"/>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2">
        <v>13</v>
      </c>
      <c r="B577" s="992">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3"/>
      <c r="AD577" s="993"/>
      <c r="AE577" s="993"/>
      <c r="AF577" s="993"/>
      <c r="AG577" s="993"/>
      <c r="AH577" s="891"/>
      <c r="AI577" s="892"/>
      <c r="AJ577" s="892"/>
      <c r="AK577" s="892"/>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2">
        <v>14</v>
      </c>
      <c r="B578" s="992">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3"/>
      <c r="AD578" s="993"/>
      <c r="AE578" s="993"/>
      <c r="AF578" s="993"/>
      <c r="AG578" s="993"/>
      <c r="AH578" s="891"/>
      <c r="AI578" s="892"/>
      <c r="AJ578" s="892"/>
      <c r="AK578" s="892"/>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2">
        <v>15</v>
      </c>
      <c r="B579" s="992">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3"/>
      <c r="AD579" s="993"/>
      <c r="AE579" s="993"/>
      <c r="AF579" s="993"/>
      <c r="AG579" s="993"/>
      <c r="AH579" s="891"/>
      <c r="AI579" s="892"/>
      <c r="AJ579" s="892"/>
      <c r="AK579" s="892"/>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2">
        <v>16</v>
      </c>
      <c r="B580" s="992">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3"/>
      <c r="AD580" s="993"/>
      <c r="AE580" s="993"/>
      <c r="AF580" s="993"/>
      <c r="AG580" s="993"/>
      <c r="AH580" s="891"/>
      <c r="AI580" s="892"/>
      <c r="AJ580" s="892"/>
      <c r="AK580" s="892"/>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2">
        <v>17</v>
      </c>
      <c r="B581" s="992">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3"/>
      <c r="AD581" s="993"/>
      <c r="AE581" s="993"/>
      <c r="AF581" s="993"/>
      <c r="AG581" s="993"/>
      <c r="AH581" s="891"/>
      <c r="AI581" s="892"/>
      <c r="AJ581" s="892"/>
      <c r="AK581" s="892"/>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2">
        <v>18</v>
      </c>
      <c r="B582" s="992">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3"/>
      <c r="AD582" s="993"/>
      <c r="AE582" s="993"/>
      <c r="AF582" s="993"/>
      <c r="AG582" s="993"/>
      <c r="AH582" s="891"/>
      <c r="AI582" s="892"/>
      <c r="AJ582" s="892"/>
      <c r="AK582" s="892"/>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2">
        <v>19</v>
      </c>
      <c r="B583" s="992">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3"/>
      <c r="AD583" s="993"/>
      <c r="AE583" s="993"/>
      <c r="AF583" s="993"/>
      <c r="AG583" s="993"/>
      <c r="AH583" s="891"/>
      <c r="AI583" s="892"/>
      <c r="AJ583" s="892"/>
      <c r="AK583" s="892"/>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2">
        <v>20</v>
      </c>
      <c r="B584" s="992">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3"/>
      <c r="AD584" s="993"/>
      <c r="AE584" s="993"/>
      <c r="AF584" s="993"/>
      <c r="AG584" s="993"/>
      <c r="AH584" s="891"/>
      <c r="AI584" s="892"/>
      <c r="AJ584" s="892"/>
      <c r="AK584" s="892"/>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2">
        <v>21</v>
      </c>
      <c r="B585" s="992">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3"/>
      <c r="AD585" s="993"/>
      <c r="AE585" s="993"/>
      <c r="AF585" s="993"/>
      <c r="AG585" s="993"/>
      <c r="AH585" s="891"/>
      <c r="AI585" s="892"/>
      <c r="AJ585" s="892"/>
      <c r="AK585" s="892"/>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2">
        <v>22</v>
      </c>
      <c r="B586" s="992">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3"/>
      <c r="AD586" s="993"/>
      <c r="AE586" s="993"/>
      <c r="AF586" s="993"/>
      <c r="AG586" s="993"/>
      <c r="AH586" s="891"/>
      <c r="AI586" s="892"/>
      <c r="AJ586" s="892"/>
      <c r="AK586" s="892"/>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2">
        <v>23</v>
      </c>
      <c r="B587" s="992">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3"/>
      <c r="AD587" s="993"/>
      <c r="AE587" s="993"/>
      <c r="AF587" s="993"/>
      <c r="AG587" s="993"/>
      <c r="AH587" s="891"/>
      <c r="AI587" s="892"/>
      <c r="AJ587" s="892"/>
      <c r="AK587" s="892"/>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2">
        <v>24</v>
      </c>
      <c r="B588" s="992">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3"/>
      <c r="AD588" s="993"/>
      <c r="AE588" s="993"/>
      <c r="AF588" s="993"/>
      <c r="AG588" s="993"/>
      <c r="AH588" s="891"/>
      <c r="AI588" s="892"/>
      <c r="AJ588" s="892"/>
      <c r="AK588" s="892"/>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2">
        <v>25</v>
      </c>
      <c r="B589" s="992">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3"/>
      <c r="AD589" s="993"/>
      <c r="AE589" s="993"/>
      <c r="AF589" s="993"/>
      <c r="AG589" s="993"/>
      <c r="AH589" s="891"/>
      <c r="AI589" s="892"/>
      <c r="AJ589" s="892"/>
      <c r="AK589" s="892"/>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2">
        <v>26</v>
      </c>
      <c r="B590" s="992">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3"/>
      <c r="AD590" s="993"/>
      <c r="AE590" s="993"/>
      <c r="AF590" s="993"/>
      <c r="AG590" s="993"/>
      <c r="AH590" s="891"/>
      <c r="AI590" s="892"/>
      <c r="AJ590" s="892"/>
      <c r="AK590" s="892"/>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2">
        <v>27</v>
      </c>
      <c r="B591" s="992">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3"/>
      <c r="AD591" s="993"/>
      <c r="AE591" s="993"/>
      <c r="AF591" s="993"/>
      <c r="AG591" s="993"/>
      <c r="AH591" s="891"/>
      <c r="AI591" s="892"/>
      <c r="AJ591" s="892"/>
      <c r="AK591" s="892"/>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2">
        <v>28</v>
      </c>
      <c r="B592" s="992">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3"/>
      <c r="AD592" s="993"/>
      <c r="AE592" s="993"/>
      <c r="AF592" s="993"/>
      <c r="AG592" s="993"/>
      <c r="AH592" s="891"/>
      <c r="AI592" s="892"/>
      <c r="AJ592" s="892"/>
      <c r="AK592" s="892"/>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2">
        <v>29</v>
      </c>
      <c r="B593" s="992">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3"/>
      <c r="AD593" s="993"/>
      <c r="AE593" s="993"/>
      <c r="AF593" s="993"/>
      <c r="AG593" s="993"/>
      <c r="AH593" s="891"/>
      <c r="AI593" s="892"/>
      <c r="AJ593" s="892"/>
      <c r="AK593" s="892"/>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2">
        <v>30</v>
      </c>
      <c r="B594" s="992">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3"/>
      <c r="AD594" s="993"/>
      <c r="AE594" s="993"/>
      <c r="AF594" s="993"/>
      <c r="AG594" s="993"/>
      <c r="AH594" s="891"/>
      <c r="AI594" s="892"/>
      <c r="AJ594" s="892"/>
      <c r="AK594" s="892"/>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4" t="s">
        <v>273</v>
      </c>
      <c r="K597" s="995"/>
      <c r="L597" s="995"/>
      <c r="M597" s="995"/>
      <c r="N597" s="995"/>
      <c r="O597" s="995"/>
      <c r="P597" s="430" t="s">
        <v>25</v>
      </c>
      <c r="Q597" s="430"/>
      <c r="R597" s="430"/>
      <c r="S597" s="430"/>
      <c r="T597" s="430"/>
      <c r="U597" s="430"/>
      <c r="V597" s="430"/>
      <c r="W597" s="430"/>
      <c r="X597" s="430"/>
      <c r="Y597" s="867" t="s">
        <v>313</v>
      </c>
      <c r="Z597" s="868"/>
      <c r="AA597" s="868"/>
      <c r="AB597" s="868"/>
      <c r="AC597" s="994" t="s">
        <v>305</v>
      </c>
      <c r="AD597" s="994"/>
      <c r="AE597" s="994"/>
      <c r="AF597" s="994"/>
      <c r="AG597" s="994"/>
      <c r="AH597" s="867" t="s">
        <v>236</v>
      </c>
      <c r="AI597" s="865"/>
      <c r="AJ597" s="865"/>
      <c r="AK597" s="865"/>
      <c r="AL597" s="865" t="s">
        <v>19</v>
      </c>
      <c r="AM597" s="865"/>
      <c r="AN597" s="865"/>
      <c r="AO597" s="869"/>
      <c r="AP597" s="996" t="s">
        <v>274</v>
      </c>
      <c r="AQ597" s="996"/>
      <c r="AR597" s="996"/>
      <c r="AS597" s="996"/>
      <c r="AT597" s="996"/>
      <c r="AU597" s="996"/>
      <c r="AV597" s="996"/>
      <c r="AW597" s="996"/>
      <c r="AX597" s="996"/>
      <c r="AY597" s="34">
        <f>$AY$595</f>
        <v>0</v>
      </c>
    </row>
    <row r="598" spans="1:51" ht="26.25" customHeight="1" x14ac:dyDescent="0.15">
      <c r="A598" s="992">
        <v>1</v>
      </c>
      <c r="B598" s="992">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3"/>
      <c r="AD598" s="993"/>
      <c r="AE598" s="993"/>
      <c r="AF598" s="993"/>
      <c r="AG598" s="993"/>
      <c r="AH598" s="891"/>
      <c r="AI598" s="892"/>
      <c r="AJ598" s="892"/>
      <c r="AK598" s="892"/>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2">
        <v>2</v>
      </c>
      <c r="B599" s="992">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3"/>
      <c r="AD599" s="993"/>
      <c r="AE599" s="993"/>
      <c r="AF599" s="993"/>
      <c r="AG599" s="993"/>
      <c r="AH599" s="891"/>
      <c r="AI599" s="892"/>
      <c r="AJ599" s="892"/>
      <c r="AK599" s="892"/>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2">
        <v>3</v>
      </c>
      <c r="B600" s="992">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3"/>
      <c r="AD600" s="993"/>
      <c r="AE600" s="993"/>
      <c r="AF600" s="993"/>
      <c r="AG600" s="993"/>
      <c r="AH600" s="891"/>
      <c r="AI600" s="892"/>
      <c r="AJ600" s="892"/>
      <c r="AK600" s="892"/>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2">
        <v>4</v>
      </c>
      <c r="B601" s="992">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3"/>
      <c r="AD601" s="993"/>
      <c r="AE601" s="993"/>
      <c r="AF601" s="993"/>
      <c r="AG601" s="993"/>
      <c r="AH601" s="891"/>
      <c r="AI601" s="892"/>
      <c r="AJ601" s="892"/>
      <c r="AK601" s="892"/>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2">
        <v>5</v>
      </c>
      <c r="B602" s="992">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3"/>
      <c r="AD602" s="993"/>
      <c r="AE602" s="993"/>
      <c r="AF602" s="993"/>
      <c r="AG602" s="993"/>
      <c r="AH602" s="891"/>
      <c r="AI602" s="892"/>
      <c r="AJ602" s="892"/>
      <c r="AK602" s="892"/>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2">
        <v>6</v>
      </c>
      <c r="B603" s="992">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3"/>
      <c r="AD603" s="993"/>
      <c r="AE603" s="993"/>
      <c r="AF603" s="993"/>
      <c r="AG603" s="993"/>
      <c r="AH603" s="891"/>
      <c r="AI603" s="892"/>
      <c r="AJ603" s="892"/>
      <c r="AK603" s="892"/>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2">
        <v>7</v>
      </c>
      <c r="B604" s="992">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3"/>
      <c r="AD604" s="993"/>
      <c r="AE604" s="993"/>
      <c r="AF604" s="993"/>
      <c r="AG604" s="993"/>
      <c r="AH604" s="891"/>
      <c r="AI604" s="892"/>
      <c r="AJ604" s="892"/>
      <c r="AK604" s="892"/>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2">
        <v>8</v>
      </c>
      <c r="B605" s="992">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3"/>
      <c r="AD605" s="993"/>
      <c r="AE605" s="993"/>
      <c r="AF605" s="993"/>
      <c r="AG605" s="993"/>
      <c r="AH605" s="891"/>
      <c r="AI605" s="892"/>
      <c r="AJ605" s="892"/>
      <c r="AK605" s="892"/>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2">
        <v>9</v>
      </c>
      <c r="B606" s="992">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3"/>
      <c r="AD606" s="993"/>
      <c r="AE606" s="993"/>
      <c r="AF606" s="993"/>
      <c r="AG606" s="993"/>
      <c r="AH606" s="891"/>
      <c r="AI606" s="892"/>
      <c r="AJ606" s="892"/>
      <c r="AK606" s="892"/>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2">
        <v>10</v>
      </c>
      <c r="B607" s="992">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3"/>
      <c r="AD607" s="993"/>
      <c r="AE607" s="993"/>
      <c r="AF607" s="993"/>
      <c r="AG607" s="993"/>
      <c r="AH607" s="891"/>
      <c r="AI607" s="892"/>
      <c r="AJ607" s="892"/>
      <c r="AK607" s="892"/>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2">
        <v>11</v>
      </c>
      <c r="B608" s="992">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3"/>
      <c r="AD608" s="993"/>
      <c r="AE608" s="993"/>
      <c r="AF608" s="993"/>
      <c r="AG608" s="993"/>
      <c r="AH608" s="891"/>
      <c r="AI608" s="892"/>
      <c r="AJ608" s="892"/>
      <c r="AK608" s="892"/>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2">
        <v>12</v>
      </c>
      <c r="B609" s="992">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3"/>
      <c r="AD609" s="993"/>
      <c r="AE609" s="993"/>
      <c r="AF609" s="993"/>
      <c r="AG609" s="993"/>
      <c r="AH609" s="891"/>
      <c r="AI609" s="892"/>
      <c r="AJ609" s="892"/>
      <c r="AK609" s="892"/>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2">
        <v>13</v>
      </c>
      <c r="B610" s="992">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3"/>
      <c r="AD610" s="993"/>
      <c r="AE610" s="993"/>
      <c r="AF610" s="993"/>
      <c r="AG610" s="993"/>
      <c r="AH610" s="891"/>
      <c r="AI610" s="892"/>
      <c r="AJ610" s="892"/>
      <c r="AK610" s="892"/>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2">
        <v>14</v>
      </c>
      <c r="B611" s="992">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3"/>
      <c r="AD611" s="993"/>
      <c r="AE611" s="993"/>
      <c r="AF611" s="993"/>
      <c r="AG611" s="993"/>
      <c r="AH611" s="891"/>
      <c r="AI611" s="892"/>
      <c r="AJ611" s="892"/>
      <c r="AK611" s="892"/>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2">
        <v>15</v>
      </c>
      <c r="B612" s="992">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3"/>
      <c r="AD612" s="993"/>
      <c r="AE612" s="993"/>
      <c r="AF612" s="993"/>
      <c r="AG612" s="993"/>
      <c r="AH612" s="891"/>
      <c r="AI612" s="892"/>
      <c r="AJ612" s="892"/>
      <c r="AK612" s="892"/>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2">
        <v>16</v>
      </c>
      <c r="B613" s="992">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3"/>
      <c r="AD613" s="993"/>
      <c r="AE613" s="993"/>
      <c r="AF613" s="993"/>
      <c r="AG613" s="993"/>
      <c r="AH613" s="891"/>
      <c r="AI613" s="892"/>
      <c r="AJ613" s="892"/>
      <c r="AK613" s="892"/>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2">
        <v>17</v>
      </c>
      <c r="B614" s="992">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3"/>
      <c r="AD614" s="993"/>
      <c r="AE614" s="993"/>
      <c r="AF614" s="993"/>
      <c r="AG614" s="993"/>
      <c r="AH614" s="891"/>
      <c r="AI614" s="892"/>
      <c r="AJ614" s="892"/>
      <c r="AK614" s="892"/>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2">
        <v>18</v>
      </c>
      <c r="B615" s="992">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3"/>
      <c r="AD615" s="993"/>
      <c r="AE615" s="993"/>
      <c r="AF615" s="993"/>
      <c r="AG615" s="993"/>
      <c r="AH615" s="891"/>
      <c r="AI615" s="892"/>
      <c r="AJ615" s="892"/>
      <c r="AK615" s="892"/>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2">
        <v>19</v>
      </c>
      <c r="B616" s="992">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3"/>
      <c r="AD616" s="993"/>
      <c r="AE616" s="993"/>
      <c r="AF616" s="993"/>
      <c r="AG616" s="993"/>
      <c r="AH616" s="891"/>
      <c r="AI616" s="892"/>
      <c r="AJ616" s="892"/>
      <c r="AK616" s="892"/>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2">
        <v>20</v>
      </c>
      <c r="B617" s="992">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3"/>
      <c r="AD617" s="993"/>
      <c r="AE617" s="993"/>
      <c r="AF617" s="993"/>
      <c r="AG617" s="993"/>
      <c r="AH617" s="891"/>
      <c r="AI617" s="892"/>
      <c r="AJ617" s="892"/>
      <c r="AK617" s="892"/>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2">
        <v>21</v>
      </c>
      <c r="B618" s="992">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3"/>
      <c r="AD618" s="993"/>
      <c r="AE618" s="993"/>
      <c r="AF618" s="993"/>
      <c r="AG618" s="993"/>
      <c r="AH618" s="891"/>
      <c r="AI618" s="892"/>
      <c r="AJ618" s="892"/>
      <c r="AK618" s="892"/>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2">
        <v>22</v>
      </c>
      <c r="B619" s="992">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3"/>
      <c r="AD619" s="993"/>
      <c r="AE619" s="993"/>
      <c r="AF619" s="993"/>
      <c r="AG619" s="993"/>
      <c r="AH619" s="891"/>
      <c r="AI619" s="892"/>
      <c r="AJ619" s="892"/>
      <c r="AK619" s="892"/>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2">
        <v>23</v>
      </c>
      <c r="B620" s="992">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3"/>
      <c r="AD620" s="993"/>
      <c r="AE620" s="993"/>
      <c r="AF620" s="993"/>
      <c r="AG620" s="993"/>
      <c r="AH620" s="891"/>
      <c r="AI620" s="892"/>
      <c r="AJ620" s="892"/>
      <c r="AK620" s="892"/>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2">
        <v>24</v>
      </c>
      <c r="B621" s="992">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3"/>
      <c r="AD621" s="993"/>
      <c r="AE621" s="993"/>
      <c r="AF621" s="993"/>
      <c r="AG621" s="993"/>
      <c r="AH621" s="891"/>
      <c r="AI621" s="892"/>
      <c r="AJ621" s="892"/>
      <c r="AK621" s="892"/>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2">
        <v>25</v>
      </c>
      <c r="B622" s="992">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3"/>
      <c r="AD622" s="993"/>
      <c r="AE622" s="993"/>
      <c r="AF622" s="993"/>
      <c r="AG622" s="993"/>
      <c r="AH622" s="891"/>
      <c r="AI622" s="892"/>
      <c r="AJ622" s="892"/>
      <c r="AK622" s="892"/>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2">
        <v>26</v>
      </c>
      <c r="B623" s="992">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3"/>
      <c r="AD623" s="993"/>
      <c r="AE623" s="993"/>
      <c r="AF623" s="993"/>
      <c r="AG623" s="993"/>
      <c r="AH623" s="891"/>
      <c r="AI623" s="892"/>
      <c r="AJ623" s="892"/>
      <c r="AK623" s="892"/>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2">
        <v>27</v>
      </c>
      <c r="B624" s="992">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3"/>
      <c r="AD624" s="993"/>
      <c r="AE624" s="993"/>
      <c r="AF624" s="993"/>
      <c r="AG624" s="993"/>
      <c r="AH624" s="891"/>
      <c r="AI624" s="892"/>
      <c r="AJ624" s="892"/>
      <c r="AK624" s="892"/>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2">
        <v>28</v>
      </c>
      <c r="B625" s="992">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3"/>
      <c r="AD625" s="993"/>
      <c r="AE625" s="993"/>
      <c r="AF625" s="993"/>
      <c r="AG625" s="993"/>
      <c r="AH625" s="891"/>
      <c r="AI625" s="892"/>
      <c r="AJ625" s="892"/>
      <c r="AK625" s="892"/>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2">
        <v>29</v>
      </c>
      <c r="B626" s="992">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3"/>
      <c r="AD626" s="993"/>
      <c r="AE626" s="993"/>
      <c r="AF626" s="993"/>
      <c r="AG626" s="993"/>
      <c r="AH626" s="891"/>
      <c r="AI626" s="892"/>
      <c r="AJ626" s="892"/>
      <c r="AK626" s="892"/>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2">
        <v>30</v>
      </c>
      <c r="B627" s="992">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3"/>
      <c r="AD627" s="993"/>
      <c r="AE627" s="993"/>
      <c r="AF627" s="993"/>
      <c r="AG627" s="993"/>
      <c r="AH627" s="891"/>
      <c r="AI627" s="892"/>
      <c r="AJ627" s="892"/>
      <c r="AK627" s="892"/>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4" t="s">
        <v>273</v>
      </c>
      <c r="K630" s="995"/>
      <c r="L630" s="995"/>
      <c r="M630" s="995"/>
      <c r="N630" s="995"/>
      <c r="O630" s="995"/>
      <c r="P630" s="430" t="s">
        <v>25</v>
      </c>
      <c r="Q630" s="430"/>
      <c r="R630" s="430"/>
      <c r="S630" s="430"/>
      <c r="T630" s="430"/>
      <c r="U630" s="430"/>
      <c r="V630" s="430"/>
      <c r="W630" s="430"/>
      <c r="X630" s="430"/>
      <c r="Y630" s="867" t="s">
        <v>313</v>
      </c>
      <c r="Z630" s="868"/>
      <c r="AA630" s="868"/>
      <c r="AB630" s="868"/>
      <c r="AC630" s="994" t="s">
        <v>305</v>
      </c>
      <c r="AD630" s="994"/>
      <c r="AE630" s="994"/>
      <c r="AF630" s="994"/>
      <c r="AG630" s="994"/>
      <c r="AH630" s="867" t="s">
        <v>236</v>
      </c>
      <c r="AI630" s="865"/>
      <c r="AJ630" s="865"/>
      <c r="AK630" s="865"/>
      <c r="AL630" s="865" t="s">
        <v>19</v>
      </c>
      <c r="AM630" s="865"/>
      <c r="AN630" s="865"/>
      <c r="AO630" s="869"/>
      <c r="AP630" s="996" t="s">
        <v>274</v>
      </c>
      <c r="AQ630" s="996"/>
      <c r="AR630" s="996"/>
      <c r="AS630" s="996"/>
      <c r="AT630" s="996"/>
      <c r="AU630" s="996"/>
      <c r="AV630" s="996"/>
      <c r="AW630" s="996"/>
      <c r="AX630" s="996"/>
      <c r="AY630" s="34">
        <f>$AY$628</f>
        <v>0</v>
      </c>
    </row>
    <row r="631" spans="1:51" ht="26.25" customHeight="1" x14ac:dyDescent="0.15">
      <c r="A631" s="992">
        <v>1</v>
      </c>
      <c r="B631" s="992">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3"/>
      <c r="AD631" s="993"/>
      <c r="AE631" s="993"/>
      <c r="AF631" s="993"/>
      <c r="AG631" s="993"/>
      <c r="AH631" s="891"/>
      <c r="AI631" s="892"/>
      <c r="AJ631" s="892"/>
      <c r="AK631" s="892"/>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2">
        <v>2</v>
      </c>
      <c r="B632" s="992">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3"/>
      <c r="AD632" s="993"/>
      <c r="AE632" s="993"/>
      <c r="AF632" s="993"/>
      <c r="AG632" s="993"/>
      <c r="AH632" s="891"/>
      <c r="AI632" s="892"/>
      <c r="AJ632" s="892"/>
      <c r="AK632" s="892"/>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2">
        <v>3</v>
      </c>
      <c r="B633" s="992">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3"/>
      <c r="AD633" s="993"/>
      <c r="AE633" s="993"/>
      <c r="AF633" s="993"/>
      <c r="AG633" s="993"/>
      <c r="AH633" s="891"/>
      <c r="AI633" s="892"/>
      <c r="AJ633" s="892"/>
      <c r="AK633" s="892"/>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2">
        <v>4</v>
      </c>
      <c r="B634" s="992">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3"/>
      <c r="AD634" s="993"/>
      <c r="AE634" s="993"/>
      <c r="AF634" s="993"/>
      <c r="AG634" s="993"/>
      <c r="AH634" s="891"/>
      <c r="AI634" s="892"/>
      <c r="AJ634" s="892"/>
      <c r="AK634" s="892"/>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2">
        <v>5</v>
      </c>
      <c r="B635" s="992">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3"/>
      <c r="AD635" s="993"/>
      <c r="AE635" s="993"/>
      <c r="AF635" s="993"/>
      <c r="AG635" s="993"/>
      <c r="AH635" s="891"/>
      <c r="AI635" s="892"/>
      <c r="AJ635" s="892"/>
      <c r="AK635" s="892"/>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2">
        <v>6</v>
      </c>
      <c r="B636" s="992">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3"/>
      <c r="AD636" s="993"/>
      <c r="AE636" s="993"/>
      <c r="AF636" s="993"/>
      <c r="AG636" s="993"/>
      <c r="AH636" s="891"/>
      <c r="AI636" s="892"/>
      <c r="AJ636" s="892"/>
      <c r="AK636" s="892"/>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2">
        <v>7</v>
      </c>
      <c r="B637" s="992">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3"/>
      <c r="AD637" s="993"/>
      <c r="AE637" s="993"/>
      <c r="AF637" s="993"/>
      <c r="AG637" s="993"/>
      <c r="AH637" s="891"/>
      <c r="AI637" s="892"/>
      <c r="AJ637" s="892"/>
      <c r="AK637" s="892"/>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2">
        <v>8</v>
      </c>
      <c r="B638" s="992">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3"/>
      <c r="AD638" s="993"/>
      <c r="AE638" s="993"/>
      <c r="AF638" s="993"/>
      <c r="AG638" s="993"/>
      <c r="AH638" s="891"/>
      <c r="AI638" s="892"/>
      <c r="AJ638" s="892"/>
      <c r="AK638" s="892"/>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2">
        <v>9</v>
      </c>
      <c r="B639" s="992">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3"/>
      <c r="AD639" s="993"/>
      <c r="AE639" s="993"/>
      <c r="AF639" s="993"/>
      <c r="AG639" s="993"/>
      <c r="AH639" s="891"/>
      <c r="AI639" s="892"/>
      <c r="AJ639" s="892"/>
      <c r="AK639" s="892"/>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2">
        <v>10</v>
      </c>
      <c r="B640" s="992">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3"/>
      <c r="AD640" s="993"/>
      <c r="AE640" s="993"/>
      <c r="AF640" s="993"/>
      <c r="AG640" s="993"/>
      <c r="AH640" s="891"/>
      <c r="AI640" s="892"/>
      <c r="AJ640" s="892"/>
      <c r="AK640" s="892"/>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2">
        <v>11</v>
      </c>
      <c r="B641" s="992">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3"/>
      <c r="AD641" s="993"/>
      <c r="AE641" s="993"/>
      <c r="AF641" s="993"/>
      <c r="AG641" s="993"/>
      <c r="AH641" s="891"/>
      <c r="AI641" s="892"/>
      <c r="AJ641" s="892"/>
      <c r="AK641" s="892"/>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2">
        <v>12</v>
      </c>
      <c r="B642" s="992">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3"/>
      <c r="AD642" s="993"/>
      <c r="AE642" s="993"/>
      <c r="AF642" s="993"/>
      <c r="AG642" s="993"/>
      <c r="AH642" s="891"/>
      <c r="AI642" s="892"/>
      <c r="AJ642" s="892"/>
      <c r="AK642" s="892"/>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2">
        <v>13</v>
      </c>
      <c r="B643" s="992">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3"/>
      <c r="AD643" s="993"/>
      <c r="AE643" s="993"/>
      <c r="AF643" s="993"/>
      <c r="AG643" s="993"/>
      <c r="AH643" s="891"/>
      <c r="AI643" s="892"/>
      <c r="AJ643" s="892"/>
      <c r="AK643" s="892"/>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2">
        <v>14</v>
      </c>
      <c r="B644" s="992">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3"/>
      <c r="AD644" s="993"/>
      <c r="AE644" s="993"/>
      <c r="AF644" s="993"/>
      <c r="AG644" s="993"/>
      <c r="AH644" s="891"/>
      <c r="AI644" s="892"/>
      <c r="AJ644" s="892"/>
      <c r="AK644" s="892"/>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2">
        <v>15</v>
      </c>
      <c r="B645" s="992">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3"/>
      <c r="AD645" s="993"/>
      <c r="AE645" s="993"/>
      <c r="AF645" s="993"/>
      <c r="AG645" s="993"/>
      <c r="AH645" s="891"/>
      <c r="AI645" s="892"/>
      <c r="AJ645" s="892"/>
      <c r="AK645" s="892"/>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2">
        <v>16</v>
      </c>
      <c r="B646" s="992">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3"/>
      <c r="AD646" s="993"/>
      <c r="AE646" s="993"/>
      <c r="AF646" s="993"/>
      <c r="AG646" s="993"/>
      <c r="AH646" s="891"/>
      <c r="AI646" s="892"/>
      <c r="AJ646" s="892"/>
      <c r="AK646" s="892"/>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2">
        <v>17</v>
      </c>
      <c r="B647" s="992">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3"/>
      <c r="AD647" s="993"/>
      <c r="AE647" s="993"/>
      <c r="AF647" s="993"/>
      <c r="AG647" s="993"/>
      <c r="AH647" s="891"/>
      <c r="AI647" s="892"/>
      <c r="AJ647" s="892"/>
      <c r="AK647" s="892"/>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2">
        <v>18</v>
      </c>
      <c r="B648" s="992">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3"/>
      <c r="AD648" s="993"/>
      <c r="AE648" s="993"/>
      <c r="AF648" s="993"/>
      <c r="AG648" s="993"/>
      <c r="AH648" s="891"/>
      <c r="AI648" s="892"/>
      <c r="AJ648" s="892"/>
      <c r="AK648" s="892"/>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2">
        <v>19</v>
      </c>
      <c r="B649" s="992">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3"/>
      <c r="AD649" s="993"/>
      <c r="AE649" s="993"/>
      <c r="AF649" s="993"/>
      <c r="AG649" s="993"/>
      <c r="AH649" s="891"/>
      <c r="AI649" s="892"/>
      <c r="AJ649" s="892"/>
      <c r="AK649" s="892"/>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2">
        <v>20</v>
      </c>
      <c r="B650" s="992">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3"/>
      <c r="AD650" s="993"/>
      <c r="AE650" s="993"/>
      <c r="AF650" s="993"/>
      <c r="AG650" s="993"/>
      <c r="AH650" s="891"/>
      <c r="AI650" s="892"/>
      <c r="AJ650" s="892"/>
      <c r="AK650" s="892"/>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2">
        <v>21</v>
      </c>
      <c r="B651" s="992">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3"/>
      <c r="AD651" s="993"/>
      <c r="AE651" s="993"/>
      <c r="AF651" s="993"/>
      <c r="AG651" s="993"/>
      <c r="AH651" s="891"/>
      <c r="AI651" s="892"/>
      <c r="AJ651" s="892"/>
      <c r="AK651" s="892"/>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2">
        <v>22</v>
      </c>
      <c r="B652" s="992">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3"/>
      <c r="AD652" s="993"/>
      <c r="AE652" s="993"/>
      <c r="AF652" s="993"/>
      <c r="AG652" s="993"/>
      <c r="AH652" s="891"/>
      <c r="AI652" s="892"/>
      <c r="AJ652" s="892"/>
      <c r="AK652" s="892"/>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2">
        <v>23</v>
      </c>
      <c r="B653" s="992">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3"/>
      <c r="AD653" s="993"/>
      <c r="AE653" s="993"/>
      <c r="AF653" s="993"/>
      <c r="AG653" s="993"/>
      <c r="AH653" s="891"/>
      <c r="AI653" s="892"/>
      <c r="AJ653" s="892"/>
      <c r="AK653" s="892"/>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2">
        <v>24</v>
      </c>
      <c r="B654" s="992">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3"/>
      <c r="AD654" s="993"/>
      <c r="AE654" s="993"/>
      <c r="AF654" s="993"/>
      <c r="AG654" s="993"/>
      <c r="AH654" s="891"/>
      <c r="AI654" s="892"/>
      <c r="AJ654" s="892"/>
      <c r="AK654" s="892"/>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2">
        <v>25</v>
      </c>
      <c r="B655" s="992">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3"/>
      <c r="AD655" s="993"/>
      <c r="AE655" s="993"/>
      <c r="AF655" s="993"/>
      <c r="AG655" s="993"/>
      <c r="AH655" s="891"/>
      <c r="AI655" s="892"/>
      <c r="AJ655" s="892"/>
      <c r="AK655" s="892"/>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2">
        <v>26</v>
      </c>
      <c r="B656" s="992">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3"/>
      <c r="AD656" s="993"/>
      <c r="AE656" s="993"/>
      <c r="AF656" s="993"/>
      <c r="AG656" s="993"/>
      <c r="AH656" s="891"/>
      <c r="AI656" s="892"/>
      <c r="AJ656" s="892"/>
      <c r="AK656" s="892"/>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2">
        <v>27</v>
      </c>
      <c r="B657" s="992">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3"/>
      <c r="AD657" s="993"/>
      <c r="AE657" s="993"/>
      <c r="AF657" s="993"/>
      <c r="AG657" s="993"/>
      <c r="AH657" s="891"/>
      <c r="AI657" s="892"/>
      <c r="AJ657" s="892"/>
      <c r="AK657" s="892"/>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2">
        <v>28</v>
      </c>
      <c r="B658" s="992">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3"/>
      <c r="AD658" s="993"/>
      <c r="AE658" s="993"/>
      <c r="AF658" s="993"/>
      <c r="AG658" s="993"/>
      <c r="AH658" s="891"/>
      <c r="AI658" s="892"/>
      <c r="AJ658" s="892"/>
      <c r="AK658" s="892"/>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2">
        <v>29</v>
      </c>
      <c r="B659" s="992">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3"/>
      <c r="AD659" s="993"/>
      <c r="AE659" s="993"/>
      <c r="AF659" s="993"/>
      <c r="AG659" s="993"/>
      <c r="AH659" s="891"/>
      <c r="AI659" s="892"/>
      <c r="AJ659" s="892"/>
      <c r="AK659" s="892"/>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2">
        <v>30</v>
      </c>
      <c r="B660" s="992">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3"/>
      <c r="AD660" s="993"/>
      <c r="AE660" s="993"/>
      <c r="AF660" s="993"/>
      <c r="AG660" s="993"/>
      <c r="AH660" s="891"/>
      <c r="AI660" s="892"/>
      <c r="AJ660" s="892"/>
      <c r="AK660" s="892"/>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4" t="s">
        <v>273</v>
      </c>
      <c r="K663" s="995"/>
      <c r="L663" s="995"/>
      <c r="M663" s="995"/>
      <c r="N663" s="995"/>
      <c r="O663" s="995"/>
      <c r="P663" s="430" t="s">
        <v>25</v>
      </c>
      <c r="Q663" s="430"/>
      <c r="R663" s="430"/>
      <c r="S663" s="430"/>
      <c r="T663" s="430"/>
      <c r="U663" s="430"/>
      <c r="V663" s="430"/>
      <c r="W663" s="430"/>
      <c r="X663" s="430"/>
      <c r="Y663" s="867" t="s">
        <v>313</v>
      </c>
      <c r="Z663" s="868"/>
      <c r="AA663" s="868"/>
      <c r="AB663" s="868"/>
      <c r="AC663" s="994" t="s">
        <v>305</v>
      </c>
      <c r="AD663" s="994"/>
      <c r="AE663" s="994"/>
      <c r="AF663" s="994"/>
      <c r="AG663" s="994"/>
      <c r="AH663" s="867" t="s">
        <v>236</v>
      </c>
      <c r="AI663" s="865"/>
      <c r="AJ663" s="865"/>
      <c r="AK663" s="865"/>
      <c r="AL663" s="865" t="s">
        <v>19</v>
      </c>
      <c r="AM663" s="865"/>
      <c r="AN663" s="865"/>
      <c r="AO663" s="869"/>
      <c r="AP663" s="996" t="s">
        <v>274</v>
      </c>
      <c r="AQ663" s="996"/>
      <c r="AR663" s="996"/>
      <c r="AS663" s="996"/>
      <c r="AT663" s="996"/>
      <c r="AU663" s="996"/>
      <c r="AV663" s="996"/>
      <c r="AW663" s="996"/>
      <c r="AX663" s="996"/>
      <c r="AY663" s="34">
        <f>$AY$661</f>
        <v>0</v>
      </c>
    </row>
    <row r="664" spans="1:51" ht="26.25" customHeight="1" x14ac:dyDescent="0.15">
      <c r="A664" s="992">
        <v>1</v>
      </c>
      <c r="B664" s="992">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3"/>
      <c r="AD664" s="993"/>
      <c r="AE664" s="993"/>
      <c r="AF664" s="993"/>
      <c r="AG664" s="993"/>
      <c r="AH664" s="891"/>
      <c r="AI664" s="892"/>
      <c r="AJ664" s="892"/>
      <c r="AK664" s="892"/>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2">
        <v>2</v>
      </c>
      <c r="B665" s="992">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3"/>
      <c r="AD665" s="993"/>
      <c r="AE665" s="993"/>
      <c r="AF665" s="993"/>
      <c r="AG665" s="993"/>
      <c r="AH665" s="891"/>
      <c r="AI665" s="892"/>
      <c r="AJ665" s="892"/>
      <c r="AK665" s="892"/>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2">
        <v>3</v>
      </c>
      <c r="B666" s="992">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3"/>
      <c r="AD666" s="993"/>
      <c r="AE666" s="993"/>
      <c r="AF666" s="993"/>
      <c r="AG666" s="993"/>
      <c r="AH666" s="891"/>
      <c r="AI666" s="892"/>
      <c r="AJ666" s="892"/>
      <c r="AK666" s="892"/>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2">
        <v>4</v>
      </c>
      <c r="B667" s="992">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3"/>
      <c r="AD667" s="993"/>
      <c r="AE667" s="993"/>
      <c r="AF667" s="993"/>
      <c r="AG667" s="993"/>
      <c r="AH667" s="891"/>
      <c r="AI667" s="892"/>
      <c r="AJ667" s="892"/>
      <c r="AK667" s="892"/>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2">
        <v>5</v>
      </c>
      <c r="B668" s="992">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3"/>
      <c r="AD668" s="993"/>
      <c r="AE668" s="993"/>
      <c r="AF668" s="993"/>
      <c r="AG668" s="993"/>
      <c r="AH668" s="891"/>
      <c r="AI668" s="892"/>
      <c r="AJ668" s="892"/>
      <c r="AK668" s="892"/>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2">
        <v>6</v>
      </c>
      <c r="B669" s="992">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3"/>
      <c r="AD669" s="993"/>
      <c r="AE669" s="993"/>
      <c r="AF669" s="993"/>
      <c r="AG669" s="993"/>
      <c r="AH669" s="891"/>
      <c r="AI669" s="892"/>
      <c r="AJ669" s="892"/>
      <c r="AK669" s="892"/>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2">
        <v>7</v>
      </c>
      <c r="B670" s="992">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3"/>
      <c r="AD670" s="993"/>
      <c r="AE670" s="993"/>
      <c r="AF670" s="993"/>
      <c r="AG670" s="993"/>
      <c r="AH670" s="891"/>
      <c r="AI670" s="892"/>
      <c r="AJ670" s="892"/>
      <c r="AK670" s="892"/>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2">
        <v>8</v>
      </c>
      <c r="B671" s="992">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3"/>
      <c r="AD671" s="993"/>
      <c r="AE671" s="993"/>
      <c r="AF671" s="993"/>
      <c r="AG671" s="993"/>
      <c r="AH671" s="891"/>
      <c r="AI671" s="892"/>
      <c r="AJ671" s="892"/>
      <c r="AK671" s="892"/>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2">
        <v>9</v>
      </c>
      <c r="B672" s="992">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3"/>
      <c r="AD672" s="993"/>
      <c r="AE672" s="993"/>
      <c r="AF672" s="993"/>
      <c r="AG672" s="993"/>
      <c r="AH672" s="891"/>
      <c r="AI672" s="892"/>
      <c r="AJ672" s="892"/>
      <c r="AK672" s="892"/>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2">
        <v>10</v>
      </c>
      <c r="B673" s="992">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3"/>
      <c r="AD673" s="993"/>
      <c r="AE673" s="993"/>
      <c r="AF673" s="993"/>
      <c r="AG673" s="993"/>
      <c r="AH673" s="891"/>
      <c r="AI673" s="892"/>
      <c r="AJ673" s="892"/>
      <c r="AK673" s="892"/>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2">
        <v>11</v>
      </c>
      <c r="B674" s="992">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3"/>
      <c r="AD674" s="993"/>
      <c r="AE674" s="993"/>
      <c r="AF674" s="993"/>
      <c r="AG674" s="993"/>
      <c r="AH674" s="891"/>
      <c r="AI674" s="892"/>
      <c r="AJ674" s="892"/>
      <c r="AK674" s="892"/>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2">
        <v>12</v>
      </c>
      <c r="B675" s="992">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3"/>
      <c r="AD675" s="993"/>
      <c r="AE675" s="993"/>
      <c r="AF675" s="993"/>
      <c r="AG675" s="993"/>
      <c r="AH675" s="891"/>
      <c r="AI675" s="892"/>
      <c r="AJ675" s="892"/>
      <c r="AK675" s="892"/>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2">
        <v>13</v>
      </c>
      <c r="B676" s="992">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3"/>
      <c r="AD676" s="993"/>
      <c r="AE676" s="993"/>
      <c r="AF676" s="993"/>
      <c r="AG676" s="993"/>
      <c r="AH676" s="891"/>
      <c r="AI676" s="892"/>
      <c r="AJ676" s="892"/>
      <c r="AK676" s="892"/>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2">
        <v>14</v>
      </c>
      <c r="B677" s="992">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3"/>
      <c r="AD677" s="993"/>
      <c r="AE677" s="993"/>
      <c r="AF677" s="993"/>
      <c r="AG677" s="993"/>
      <c r="AH677" s="891"/>
      <c r="AI677" s="892"/>
      <c r="AJ677" s="892"/>
      <c r="AK677" s="892"/>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2">
        <v>15</v>
      </c>
      <c r="B678" s="992">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3"/>
      <c r="AD678" s="993"/>
      <c r="AE678" s="993"/>
      <c r="AF678" s="993"/>
      <c r="AG678" s="993"/>
      <c r="AH678" s="891"/>
      <c r="AI678" s="892"/>
      <c r="AJ678" s="892"/>
      <c r="AK678" s="892"/>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2">
        <v>16</v>
      </c>
      <c r="B679" s="992">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3"/>
      <c r="AD679" s="993"/>
      <c r="AE679" s="993"/>
      <c r="AF679" s="993"/>
      <c r="AG679" s="993"/>
      <c r="AH679" s="891"/>
      <c r="AI679" s="892"/>
      <c r="AJ679" s="892"/>
      <c r="AK679" s="892"/>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2">
        <v>17</v>
      </c>
      <c r="B680" s="992">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3"/>
      <c r="AD680" s="993"/>
      <c r="AE680" s="993"/>
      <c r="AF680" s="993"/>
      <c r="AG680" s="993"/>
      <c r="AH680" s="891"/>
      <c r="AI680" s="892"/>
      <c r="AJ680" s="892"/>
      <c r="AK680" s="892"/>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2">
        <v>18</v>
      </c>
      <c r="B681" s="992">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3"/>
      <c r="AD681" s="993"/>
      <c r="AE681" s="993"/>
      <c r="AF681" s="993"/>
      <c r="AG681" s="993"/>
      <c r="AH681" s="891"/>
      <c r="AI681" s="892"/>
      <c r="AJ681" s="892"/>
      <c r="AK681" s="892"/>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2">
        <v>19</v>
      </c>
      <c r="B682" s="992">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3"/>
      <c r="AD682" s="993"/>
      <c r="AE682" s="993"/>
      <c r="AF682" s="993"/>
      <c r="AG682" s="993"/>
      <c r="AH682" s="891"/>
      <c r="AI682" s="892"/>
      <c r="AJ682" s="892"/>
      <c r="AK682" s="892"/>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2">
        <v>20</v>
      </c>
      <c r="B683" s="992">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3"/>
      <c r="AD683" s="993"/>
      <c r="AE683" s="993"/>
      <c r="AF683" s="993"/>
      <c r="AG683" s="993"/>
      <c r="AH683" s="891"/>
      <c r="AI683" s="892"/>
      <c r="AJ683" s="892"/>
      <c r="AK683" s="892"/>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2">
        <v>21</v>
      </c>
      <c r="B684" s="992">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3"/>
      <c r="AD684" s="993"/>
      <c r="AE684" s="993"/>
      <c r="AF684" s="993"/>
      <c r="AG684" s="993"/>
      <c r="AH684" s="891"/>
      <c r="AI684" s="892"/>
      <c r="AJ684" s="892"/>
      <c r="AK684" s="892"/>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2">
        <v>22</v>
      </c>
      <c r="B685" s="992">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3"/>
      <c r="AD685" s="993"/>
      <c r="AE685" s="993"/>
      <c r="AF685" s="993"/>
      <c r="AG685" s="993"/>
      <c r="AH685" s="891"/>
      <c r="AI685" s="892"/>
      <c r="AJ685" s="892"/>
      <c r="AK685" s="892"/>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2">
        <v>23</v>
      </c>
      <c r="B686" s="992">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3"/>
      <c r="AD686" s="993"/>
      <c r="AE686" s="993"/>
      <c r="AF686" s="993"/>
      <c r="AG686" s="993"/>
      <c r="AH686" s="891"/>
      <c r="AI686" s="892"/>
      <c r="AJ686" s="892"/>
      <c r="AK686" s="892"/>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2">
        <v>24</v>
      </c>
      <c r="B687" s="992">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3"/>
      <c r="AD687" s="993"/>
      <c r="AE687" s="993"/>
      <c r="AF687" s="993"/>
      <c r="AG687" s="993"/>
      <c r="AH687" s="891"/>
      <c r="AI687" s="892"/>
      <c r="AJ687" s="892"/>
      <c r="AK687" s="892"/>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2">
        <v>25</v>
      </c>
      <c r="B688" s="992">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3"/>
      <c r="AD688" s="993"/>
      <c r="AE688" s="993"/>
      <c r="AF688" s="993"/>
      <c r="AG688" s="993"/>
      <c r="AH688" s="891"/>
      <c r="AI688" s="892"/>
      <c r="AJ688" s="892"/>
      <c r="AK688" s="892"/>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2">
        <v>26</v>
      </c>
      <c r="B689" s="992">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3"/>
      <c r="AD689" s="993"/>
      <c r="AE689" s="993"/>
      <c r="AF689" s="993"/>
      <c r="AG689" s="993"/>
      <c r="AH689" s="891"/>
      <c r="AI689" s="892"/>
      <c r="AJ689" s="892"/>
      <c r="AK689" s="892"/>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2">
        <v>27</v>
      </c>
      <c r="B690" s="992">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3"/>
      <c r="AD690" s="993"/>
      <c r="AE690" s="993"/>
      <c r="AF690" s="993"/>
      <c r="AG690" s="993"/>
      <c r="AH690" s="891"/>
      <c r="AI690" s="892"/>
      <c r="AJ690" s="892"/>
      <c r="AK690" s="892"/>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2">
        <v>28</v>
      </c>
      <c r="B691" s="992">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3"/>
      <c r="AD691" s="993"/>
      <c r="AE691" s="993"/>
      <c r="AF691" s="993"/>
      <c r="AG691" s="993"/>
      <c r="AH691" s="891"/>
      <c r="AI691" s="892"/>
      <c r="AJ691" s="892"/>
      <c r="AK691" s="892"/>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2">
        <v>29</v>
      </c>
      <c r="B692" s="992">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3"/>
      <c r="AD692" s="993"/>
      <c r="AE692" s="993"/>
      <c r="AF692" s="993"/>
      <c r="AG692" s="993"/>
      <c r="AH692" s="891"/>
      <c r="AI692" s="892"/>
      <c r="AJ692" s="892"/>
      <c r="AK692" s="892"/>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2">
        <v>30</v>
      </c>
      <c r="B693" s="992">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3"/>
      <c r="AD693" s="993"/>
      <c r="AE693" s="993"/>
      <c r="AF693" s="993"/>
      <c r="AG693" s="993"/>
      <c r="AH693" s="891"/>
      <c r="AI693" s="892"/>
      <c r="AJ693" s="892"/>
      <c r="AK693" s="892"/>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4" t="s">
        <v>273</v>
      </c>
      <c r="K696" s="995"/>
      <c r="L696" s="995"/>
      <c r="M696" s="995"/>
      <c r="N696" s="995"/>
      <c r="O696" s="995"/>
      <c r="P696" s="430" t="s">
        <v>25</v>
      </c>
      <c r="Q696" s="430"/>
      <c r="R696" s="430"/>
      <c r="S696" s="430"/>
      <c r="T696" s="430"/>
      <c r="U696" s="430"/>
      <c r="V696" s="430"/>
      <c r="W696" s="430"/>
      <c r="X696" s="430"/>
      <c r="Y696" s="867" t="s">
        <v>313</v>
      </c>
      <c r="Z696" s="868"/>
      <c r="AA696" s="868"/>
      <c r="AB696" s="868"/>
      <c r="AC696" s="994" t="s">
        <v>305</v>
      </c>
      <c r="AD696" s="994"/>
      <c r="AE696" s="994"/>
      <c r="AF696" s="994"/>
      <c r="AG696" s="994"/>
      <c r="AH696" s="867" t="s">
        <v>236</v>
      </c>
      <c r="AI696" s="865"/>
      <c r="AJ696" s="865"/>
      <c r="AK696" s="865"/>
      <c r="AL696" s="865" t="s">
        <v>19</v>
      </c>
      <c r="AM696" s="865"/>
      <c r="AN696" s="865"/>
      <c r="AO696" s="869"/>
      <c r="AP696" s="996" t="s">
        <v>274</v>
      </c>
      <c r="AQ696" s="996"/>
      <c r="AR696" s="996"/>
      <c r="AS696" s="996"/>
      <c r="AT696" s="996"/>
      <c r="AU696" s="996"/>
      <c r="AV696" s="996"/>
      <c r="AW696" s="996"/>
      <c r="AX696" s="996"/>
      <c r="AY696" s="34">
        <f>$AY$694</f>
        <v>0</v>
      </c>
    </row>
    <row r="697" spans="1:51" ht="26.25" customHeight="1" x14ac:dyDescent="0.15">
      <c r="A697" s="992">
        <v>1</v>
      </c>
      <c r="B697" s="992">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3"/>
      <c r="AD697" s="993"/>
      <c r="AE697" s="993"/>
      <c r="AF697" s="993"/>
      <c r="AG697" s="993"/>
      <c r="AH697" s="891"/>
      <c r="AI697" s="892"/>
      <c r="AJ697" s="892"/>
      <c r="AK697" s="892"/>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2">
        <v>2</v>
      </c>
      <c r="B698" s="992">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3"/>
      <c r="AD698" s="993"/>
      <c r="AE698" s="993"/>
      <c r="AF698" s="993"/>
      <c r="AG698" s="993"/>
      <c r="AH698" s="891"/>
      <c r="AI698" s="892"/>
      <c r="AJ698" s="892"/>
      <c r="AK698" s="892"/>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2">
        <v>3</v>
      </c>
      <c r="B699" s="992">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3"/>
      <c r="AD699" s="993"/>
      <c r="AE699" s="993"/>
      <c r="AF699" s="993"/>
      <c r="AG699" s="993"/>
      <c r="AH699" s="891"/>
      <c r="AI699" s="892"/>
      <c r="AJ699" s="892"/>
      <c r="AK699" s="892"/>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2">
        <v>4</v>
      </c>
      <c r="B700" s="992">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3"/>
      <c r="AD700" s="993"/>
      <c r="AE700" s="993"/>
      <c r="AF700" s="993"/>
      <c r="AG700" s="993"/>
      <c r="AH700" s="891"/>
      <c r="AI700" s="892"/>
      <c r="AJ700" s="892"/>
      <c r="AK700" s="892"/>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2">
        <v>5</v>
      </c>
      <c r="B701" s="992">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3"/>
      <c r="AD701" s="993"/>
      <c r="AE701" s="993"/>
      <c r="AF701" s="993"/>
      <c r="AG701" s="993"/>
      <c r="AH701" s="891"/>
      <c r="AI701" s="892"/>
      <c r="AJ701" s="892"/>
      <c r="AK701" s="892"/>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2">
        <v>6</v>
      </c>
      <c r="B702" s="992">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3"/>
      <c r="AD702" s="993"/>
      <c r="AE702" s="993"/>
      <c r="AF702" s="993"/>
      <c r="AG702" s="993"/>
      <c r="AH702" s="891"/>
      <c r="AI702" s="892"/>
      <c r="AJ702" s="892"/>
      <c r="AK702" s="892"/>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2">
        <v>7</v>
      </c>
      <c r="B703" s="992">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3"/>
      <c r="AD703" s="993"/>
      <c r="AE703" s="993"/>
      <c r="AF703" s="993"/>
      <c r="AG703" s="993"/>
      <c r="AH703" s="891"/>
      <c r="AI703" s="892"/>
      <c r="AJ703" s="892"/>
      <c r="AK703" s="892"/>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2">
        <v>8</v>
      </c>
      <c r="B704" s="992">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3"/>
      <c r="AD704" s="993"/>
      <c r="AE704" s="993"/>
      <c r="AF704" s="993"/>
      <c r="AG704" s="993"/>
      <c r="AH704" s="891"/>
      <c r="AI704" s="892"/>
      <c r="AJ704" s="892"/>
      <c r="AK704" s="892"/>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2">
        <v>9</v>
      </c>
      <c r="B705" s="992">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3"/>
      <c r="AD705" s="993"/>
      <c r="AE705" s="993"/>
      <c r="AF705" s="993"/>
      <c r="AG705" s="993"/>
      <c r="AH705" s="891"/>
      <c r="AI705" s="892"/>
      <c r="AJ705" s="892"/>
      <c r="AK705" s="892"/>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2">
        <v>10</v>
      </c>
      <c r="B706" s="992">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3"/>
      <c r="AD706" s="993"/>
      <c r="AE706" s="993"/>
      <c r="AF706" s="993"/>
      <c r="AG706" s="993"/>
      <c r="AH706" s="891"/>
      <c r="AI706" s="892"/>
      <c r="AJ706" s="892"/>
      <c r="AK706" s="892"/>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2">
        <v>11</v>
      </c>
      <c r="B707" s="992">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3"/>
      <c r="AD707" s="993"/>
      <c r="AE707" s="993"/>
      <c r="AF707" s="993"/>
      <c r="AG707" s="993"/>
      <c r="AH707" s="891"/>
      <c r="AI707" s="892"/>
      <c r="AJ707" s="892"/>
      <c r="AK707" s="892"/>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2">
        <v>12</v>
      </c>
      <c r="B708" s="992">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3"/>
      <c r="AD708" s="993"/>
      <c r="AE708" s="993"/>
      <c r="AF708" s="993"/>
      <c r="AG708" s="993"/>
      <c r="AH708" s="891"/>
      <c r="AI708" s="892"/>
      <c r="AJ708" s="892"/>
      <c r="AK708" s="892"/>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2">
        <v>13</v>
      </c>
      <c r="B709" s="992">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3"/>
      <c r="AD709" s="993"/>
      <c r="AE709" s="993"/>
      <c r="AF709" s="993"/>
      <c r="AG709" s="993"/>
      <c r="AH709" s="891"/>
      <c r="AI709" s="892"/>
      <c r="AJ709" s="892"/>
      <c r="AK709" s="892"/>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2">
        <v>14</v>
      </c>
      <c r="B710" s="992">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3"/>
      <c r="AD710" s="993"/>
      <c r="AE710" s="993"/>
      <c r="AF710" s="993"/>
      <c r="AG710" s="993"/>
      <c r="AH710" s="891"/>
      <c r="AI710" s="892"/>
      <c r="AJ710" s="892"/>
      <c r="AK710" s="892"/>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2">
        <v>15</v>
      </c>
      <c r="B711" s="992">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3"/>
      <c r="AD711" s="993"/>
      <c r="AE711" s="993"/>
      <c r="AF711" s="993"/>
      <c r="AG711" s="993"/>
      <c r="AH711" s="891"/>
      <c r="AI711" s="892"/>
      <c r="AJ711" s="892"/>
      <c r="AK711" s="892"/>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2">
        <v>16</v>
      </c>
      <c r="B712" s="992">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3"/>
      <c r="AD712" s="993"/>
      <c r="AE712" s="993"/>
      <c r="AF712" s="993"/>
      <c r="AG712" s="993"/>
      <c r="AH712" s="891"/>
      <c r="AI712" s="892"/>
      <c r="AJ712" s="892"/>
      <c r="AK712" s="892"/>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2">
        <v>17</v>
      </c>
      <c r="B713" s="992">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3"/>
      <c r="AD713" s="993"/>
      <c r="AE713" s="993"/>
      <c r="AF713" s="993"/>
      <c r="AG713" s="993"/>
      <c r="AH713" s="891"/>
      <c r="AI713" s="892"/>
      <c r="AJ713" s="892"/>
      <c r="AK713" s="892"/>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2">
        <v>18</v>
      </c>
      <c r="B714" s="992">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3"/>
      <c r="AD714" s="993"/>
      <c r="AE714" s="993"/>
      <c r="AF714" s="993"/>
      <c r="AG714" s="993"/>
      <c r="AH714" s="891"/>
      <c r="AI714" s="892"/>
      <c r="AJ714" s="892"/>
      <c r="AK714" s="892"/>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2">
        <v>19</v>
      </c>
      <c r="B715" s="992">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3"/>
      <c r="AD715" s="993"/>
      <c r="AE715" s="993"/>
      <c r="AF715" s="993"/>
      <c r="AG715" s="993"/>
      <c r="AH715" s="891"/>
      <c r="AI715" s="892"/>
      <c r="AJ715" s="892"/>
      <c r="AK715" s="892"/>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2">
        <v>20</v>
      </c>
      <c r="B716" s="992">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3"/>
      <c r="AD716" s="993"/>
      <c r="AE716" s="993"/>
      <c r="AF716" s="993"/>
      <c r="AG716" s="993"/>
      <c r="AH716" s="891"/>
      <c r="AI716" s="892"/>
      <c r="AJ716" s="892"/>
      <c r="AK716" s="892"/>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2">
        <v>21</v>
      </c>
      <c r="B717" s="992">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3"/>
      <c r="AD717" s="993"/>
      <c r="AE717" s="993"/>
      <c r="AF717" s="993"/>
      <c r="AG717" s="993"/>
      <c r="AH717" s="891"/>
      <c r="AI717" s="892"/>
      <c r="AJ717" s="892"/>
      <c r="AK717" s="892"/>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2">
        <v>22</v>
      </c>
      <c r="B718" s="992">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3"/>
      <c r="AD718" s="993"/>
      <c r="AE718" s="993"/>
      <c r="AF718" s="993"/>
      <c r="AG718" s="993"/>
      <c r="AH718" s="891"/>
      <c r="AI718" s="892"/>
      <c r="AJ718" s="892"/>
      <c r="AK718" s="892"/>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2">
        <v>23</v>
      </c>
      <c r="B719" s="992">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3"/>
      <c r="AD719" s="993"/>
      <c r="AE719" s="993"/>
      <c r="AF719" s="993"/>
      <c r="AG719" s="993"/>
      <c r="AH719" s="891"/>
      <c r="AI719" s="892"/>
      <c r="AJ719" s="892"/>
      <c r="AK719" s="892"/>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2">
        <v>24</v>
      </c>
      <c r="B720" s="992">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3"/>
      <c r="AD720" s="993"/>
      <c r="AE720" s="993"/>
      <c r="AF720" s="993"/>
      <c r="AG720" s="993"/>
      <c r="AH720" s="891"/>
      <c r="AI720" s="892"/>
      <c r="AJ720" s="892"/>
      <c r="AK720" s="892"/>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2">
        <v>25</v>
      </c>
      <c r="B721" s="992">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3"/>
      <c r="AD721" s="993"/>
      <c r="AE721" s="993"/>
      <c r="AF721" s="993"/>
      <c r="AG721" s="993"/>
      <c r="AH721" s="891"/>
      <c r="AI721" s="892"/>
      <c r="AJ721" s="892"/>
      <c r="AK721" s="892"/>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2">
        <v>26</v>
      </c>
      <c r="B722" s="992">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3"/>
      <c r="AD722" s="993"/>
      <c r="AE722" s="993"/>
      <c r="AF722" s="993"/>
      <c r="AG722" s="993"/>
      <c r="AH722" s="891"/>
      <c r="AI722" s="892"/>
      <c r="AJ722" s="892"/>
      <c r="AK722" s="892"/>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2">
        <v>27</v>
      </c>
      <c r="B723" s="992">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3"/>
      <c r="AD723" s="993"/>
      <c r="AE723" s="993"/>
      <c r="AF723" s="993"/>
      <c r="AG723" s="993"/>
      <c r="AH723" s="891"/>
      <c r="AI723" s="892"/>
      <c r="AJ723" s="892"/>
      <c r="AK723" s="892"/>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2">
        <v>28</v>
      </c>
      <c r="B724" s="992">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3"/>
      <c r="AD724" s="993"/>
      <c r="AE724" s="993"/>
      <c r="AF724" s="993"/>
      <c r="AG724" s="993"/>
      <c r="AH724" s="891"/>
      <c r="AI724" s="892"/>
      <c r="AJ724" s="892"/>
      <c r="AK724" s="892"/>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2">
        <v>29</v>
      </c>
      <c r="B725" s="992">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3"/>
      <c r="AD725" s="993"/>
      <c r="AE725" s="993"/>
      <c r="AF725" s="993"/>
      <c r="AG725" s="993"/>
      <c r="AH725" s="891"/>
      <c r="AI725" s="892"/>
      <c r="AJ725" s="892"/>
      <c r="AK725" s="892"/>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2">
        <v>30</v>
      </c>
      <c r="B726" s="992">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3"/>
      <c r="AD726" s="993"/>
      <c r="AE726" s="993"/>
      <c r="AF726" s="993"/>
      <c r="AG726" s="993"/>
      <c r="AH726" s="891"/>
      <c r="AI726" s="892"/>
      <c r="AJ726" s="892"/>
      <c r="AK726" s="892"/>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4" t="s">
        <v>273</v>
      </c>
      <c r="K729" s="995"/>
      <c r="L729" s="995"/>
      <c r="M729" s="995"/>
      <c r="N729" s="995"/>
      <c r="O729" s="995"/>
      <c r="P729" s="430" t="s">
        <v>25</v>
      </c>
      <c r="Q729" s="430"/>
      <c r="R729" s="430"/>
      <c r="S729" s="430"/>
      <c r="T729" s="430"/>
      <c r="U729" s="430"/>
      <c r="V729" s="430"/>
      <c r="W729" s="430"/>
      <c r="X729" s="430"/>
      <c r="Y729" s="867" t="s">
        <v>313</v>
      </c>
      <c r="Z729" s="868"/>
      <c r="AA729" s="868"/>
      <c r="AB729" s="868"/>
      <c r="AC729" s="994" t="s">
        <v>305</v>
      </c>
      <c r="AD729" s="994"/>
      <c r="AE729" s="994"/>
      <c r="AF729" s="994"/>
      <c r="AG729" s="994"/>
      <c r="AH729" s="867" t="s">
        <v>236</v>
      </c>
      <c r="AI729" s="865"/>
      <c r="AJ729" s="865"/>
      <c r="AK729" s="865"/>
      <c r="AL729" s="865" t="s">
        <v>19</v>
      </c>
      <c r="AM729" s="865"/>
      <c r="AN729" s="865"/>
      <c r="AO729" s="869"/>
      <c r="AP729" s="996" t="s">
        <v>274</v>
      </c>
      <c r="AQ729" s="996"/>
      <c r="AR729" s="996"/>
      <c r="AS729" s="996"/>
      <c r="AT729" s="996"/>
      <c r="AU729" s="996"/>
      <c r="AV729" s="996"/>
      <c r="AW729" s="996"/>
      <c r="AX729" s="996"/>
      <c r="AY729" s="34">
        <f>$AY$727</f>
        <v>0</v>
      </c>
    </row>
    <row r="730" spans="1:51" ht="26.25" customHeight="1" x14ac:dyDescent="0.15">
      <c r="A730" s="992">
        <v>1</v>
      </c>
      <c r="B730" s="992">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3"/>
      <c r="AD730" s="993"/>
      <c r="AE730" s="993"/>
      <c r="AF730" s="993"/>
      <c r="AG730" s="993"/>
      <c r="AH730" s="891"/>
      <c r="AI730" s="892"/>
      <c r="AJ730" s="892"/>
      <c r="AK730" s="892"/>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2">
        <v>2</v>
      </c>
      <c r="B731" s="992">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3"/>
      <c r="AD731" s="993"/>
      <c r="AE731" s="993"/>
      <c r="AF731" s="993"/>
      <c r="AG731" s="993"/>
      <c r="AH731" s="891"/>
      <c r="AI731" s="892"/>
      <c r="AJ731" s="892"/>
      <c r="AK731" s="892"/>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2">
        <v>3</v>
      </c>
      <c r="B732" s="992">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3"/>
      <c r="AD732" s="993"/>
      <c r="AE732" s="993"/>
      <c r="AF732" s="993"/>
      <c r="AG732" s="993"/>
      <c r="AH732" s="891"/>
      <c r="AI732" s="892"/>
      <c r="AJ732" s="892"/>
      <c r="AK732" s="892"/>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2">
        <v>4</v>
      </c>
      <c r="B733" s="992">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3"/>
      <c r="AD733" s="993"/>
      <c r="AE733" s="993"/>
      <c r="AF733" s="993"/>
      <c r="AG733" s="993"/>
      <c r="AH733" s="891"/>
      <c r="AI733" s="892"/>
      <c r="AJ733" s="892"/>
      <c r="AK733" s="892"/>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2">
        <v>5</v>
      </c>
      <c r="B734" s="992">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3"/>
      <c r="AD734" s="993"/>
      <c r="AE734" s="993"/>
      <c r="AF734" s="993"/>
      <c r="AG734" s="993"/>
      <c r="AH734" s="891"/>
      <c r="AI734" s="892"/>
      <c r="AJ734" s="892"/>
      <c r="AK734" s="892"/>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2">
        <v>6</v>
      </c>
      <c r="B735" s="992">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3"/>
      <c r="AD735" s="993"/>
      <c r="AE735" s="993"/>
      <c r="AF735" s="993"/>
      <c r="AG735" s="993"/>
      <c r="AH735" s="891"/>
      <c r="AI735" s="892"/>
      <c r="AJ735" s="892"/>
      <c r="AK735" s="892"/>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2">
        <v>7</v>
      </c>
      <c r="B736" s="992">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3"/>
      <c r="AD736" s="993"/>
      <c r="AE736" s="993"/>
      <c r="AF736" s="993"/>
      <c r="AG736" s="993"/>
      <c r="AH736" s="891"/>
      <c r="AI736" s="892"/>
      <c r="AJ736" s="892"/>
      <c r="AK736" s="892"/>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2">
        <v>8</v>
      </c>
      <c r="B737" s="992">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3"/>
      <c r="AD737" s="993"/>
      <c r="AE737" s="993"/>
      <c r="AF737" s="993"/>
      <c r="AG737" s="993"/>
      <c r="AH737" s="891"/>
      <c r="AI737" s="892"/>
      <c r="AJ737" s="892"/>
      <c r="AK737" s="892"/>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2">
        <v>9</v>
      </c>
      <c r="B738" s="992">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3"/>
      <c r="AD738" s="993"/>
      <c r="AE738" s="993"/>
      <c r="AF738" s="993"/>
      <c r="AG738" s="993"/>
      <c r="AH738" s="891"/>
      <c r="AI738" s="892"/>
      <c r="AJ738" s="892"/>
      <c r="AK738" s="892"/>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2">
        <v>10</v>
      </c>
      <c r="B739" s="992">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3"/>
      <c r="AD739" s="993"/>
      <c r="AE739" s="993"/>
      <c r="AF739" s="993"/>
      <c r="AG739" s="993"/>
      <c r="AH739" s="891"/>
      <c r="AI739" s="892"/>
      <c r="AJ739" s="892"/>
      <c r="AK739" s="892"/>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2">
        <v>11</v>
      </c>
      <c r="B740" s="992">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3"/>
      <c r="AD740" s="993"/>
      <c r="AE740" s="993"/>
      <c r="AF740" s="993"/>
      <c r="AG740" s="993"/>
      <c r="AH740" s="891"/>
      <c r="AI740" s="892"/>
      <c r="AJ740" s="892"/>
      <c r="AK740" s="892"/>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2">
        <v>12</v>
      </c>
      <c r="B741" s="992">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3"/>
      <c r="AD741" s="993"/>
      <c r="AE741" s="993"/>
      <c r="AF741" s="993"/>
      <c r="AG741" s="993"/>
      <c r="AH741" s="891"/>
      <c r="AI741" s="892"/>
      <c r="AJ741" s="892"/>
      <c r="AK741" s="892"/>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2">
        <v>13</v>
      </c>
      <c r="B742" s="992">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3"/>
      <c r="AD742" s="993"/>
      <c r="AE742" s="993"/>
      <c r="AF742" s="993"/>
      <c r="AG742" s="993"/>
      <c r="AH742" s="891"/>
      <c r="AI742" s="892"/>
      <c r="AJ742" s="892"/>
      <c r="AK742" s="892"/>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2">
        <v>14</v>
      </c>
      <c r="B743" s="992">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3"/>
      <c r="AD743" s="993"/>
      <c r="AE743" s="993"/>
      <c r="AF743" s="993"/>
      <c r="AG743" s="993"/>
      <c r="AH743" s="891"/>
      <c r="AI743" s="892"/>
      <c r="AJ743" s="892"/>
      <c r="AK743" s="892"/>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2">
        <v>15</v>
      </c>
      <c r="B744" s="992">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3"/>
      <c r="AD744" s="993"/>
      <c r="AE744" s="993"/>
      <c r="AF744" s="993"/>
      <c r="AG744" s="993"/>
      <c r="AH744" s="891"/>
      <c r="AI744" s="892"/>
      <c r="AJ744" s="892"/>
      <c r="AK744" s="892"/>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2">
        <v>16</v>
      </c>
      <c r="B745" s="992">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3"/>
      <c r="AD745" s="993"/>
      <c r="AE745" s="993"/>
      <c r="AF745" s="993"/>
      <c r="AG745" s="993"/>
      <c r="AH745" s="891"/>
      <c r="AI745" s="892"/>
      <c r="AJ745" s="892"/>
      <c r="AK745" s="892"/>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2">
        <v>17</v>
      </c>
      <c r="B746" s="992">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3"/>
      <c r="AD746" s="993"/>
      <c r="AE746" s="993"/>
      <c r="AF746" s="993"/>
      <c r="AG746" s="993"/>
      <c r="AH746" s="891"/>
      <c r="AI746" s="892"/>
      <c r="AJ746" s="892"/>
      <c r="AK746" s="892"/>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2">
        <v>18</v>
      </c>
      <c r="B747" s="992">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3"/>
      <c r="AD747" s="993"/>
      <c r="AE747" s="993"/>
      <c r="AF747" s="993"/>
      <c r="AG747" s="993"/>
      <c r="AH747" s="891"/>
      <c r="AI747" s="892"/>
      <c r="AJ747" s="892"/>
      <c r="AK747" s="892"/>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2">
        <v>19</v>
      </c>
      <c r="B748" s="992">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3"/>
      <c r="AD748" s="993"/>
      <c r="AE748" s="993"/>
      <c r="AF748" s="993"/>
      <c r="AG748" s="993"/>
      <c r="AH748" s="891"/>
      <c r="AI748" s="892"/>
      <c r="AJ748" s="892"/>
      <c r="AK748" s="892"/>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2">
        <v>20</v>
      </c>
      <c r="B749" s="992">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3"/>
      <c r="AD749" s="993"/>
      <c r="AE749" s="993"/>
      <c r="AF749" s="993"/>
      <c r="AG749" s="993"/>
      <c r="AH749" s="891"/>
      <c r="AI749" s="892"/>
      <c r="AJ749" s="892"/>
      <c r="AK749" s="892"/>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2">
        <v>21</v>
      </c>
      <c r="B750" s="992">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3"/>
      <c r="AD750" s="993"/>
      <c r="AE750" s="993"/>
      <c r="AF750" s="993"/>
      <c r="AG750" s="993"/>
      <c r="AH750" s="891"/>
      <c r="AI750" s="892"/>
      <c r="AJ750" s="892"/>
      <c r="AK750" s="892"/>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2">
        <v>22</v>
      </c>
      <c r="B751" s="992">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3"/>
      <c r="AD751" s="993"/>
      <c r="AE751" s="993"/>
      <c r="AF751" s="993"/>
      <c r="AG751" s="993"/>
      <c r="AH751" s="891"/>
      <c r="AI751" s="892"/>
      <c r="AJ751" s="892"/>
      <c r="AK751" s="892"/>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2">
        <v>23</v>
      </c>
      <c r="B752" s="992">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3"/>
      <c r="AD752" s="993"/>
      <c r="AE752" s="993"/>
      <c r="AF752" s="993"/>
      <c r="AG752" s="993"/>
      <c r="AH752" s="891"/>
      <c r="AI752" s="892"/>
      <c r="AJ752" s="892"/>
      <c r="AK752" s="892"/>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2">
        <v>24</v>
      </c>
      <c r="B753" s="992">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3"/>
      <c r="AD753" s="993"/>
      <c r="AE753" s="993"/>
      <c r="AF753" s="993"/>
      <c r="AG753" s="993"/>
      <c r="AH753" s="891"/>
      <c r="AI753" s="892"/>
      <c r="AJ753" s="892"/>
      <c r="AK753" s="892"/>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2">
        <v>25</v>
      </c>
      <c r="B754" s="992">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3"/>
      <c r="AD754" s="993"/>
      <c r="AE754" s="993"/>
      <c r="AF754" s="993"/>
      <c r="AG754" s="993"/>
      <c r="AH754" s="891"/>
      <c r="AI754" s="892"/>
      <c r="AJ754" s="892"/>
      <c r="AK754" s="892"/>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2">
        <v>26</v>
      </c>
      <c r="B755" s="992">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3"/>
      <c r="AD755" s="993"/>
      <c r="AE755" s="993"/>
      <c r="AF755" s="993"/>
      <c r="AG755" s="993"/>
      <c r="AH755" s="891"/>
      <c r="AI755" s="892"/>
      <c r="AJ755" s="892"/>
      <c r="AK755" s="892"/>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2">
        <v>27</v>
      </c>
      <c r="B756" s="992">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3"/>
      <c r="AD756" s="993"/>
      <c r="AE756" s="993"/>
      <c r="AF756" s="993"/>
      <c r="AG756" s="993"/>
      <c r="AH756" s="891"/>
      <c r="AI756" s="892"/>
      <c r="AJ756" s="892"/>
      <c r="AK756" s="892"/>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2">
        <v>28</v>
      </c>
      <c r="B757" s="992">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3"/>
      <c r="AD757" s="993"/>
      <c r="AE757" s="993"/>
      <c r="AF757" s="993"/>
      <c r="AG757" s="993"/>
      <c r="AH757" s="891"/>
      <c r="AI757" s="892"/>
      <c r="AJ757" s="892"/>
      <c r="AK757" s="892"/>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2">
        <v>29</v>
      </c>
      <c r="B758" s="992">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3"/>
      <c r="AD758" s="993"/>
      <c r="AE758" s="993"/>
      <c r="AF758" s="993"/>
      <c r="AG758" s="993"/>
      <c r="AH758" s="891"/>
      <c r="AI758" s="892"/>
      <c r="AJ758" s="892"/>
      <c r="AK758" s="892"/>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2">
        <v>30</v>
      </c>
      <c r="B759" s="992">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3"/>
      <c r="AD759" s="993"/>
      <c r="AE759" s="993"/>
      <c r="AF759" s="993"/>
      <c r="AG759" s="993"/>
      <c r="AH759" s="891"/>
      <c r="AI759" s="892"/>
      <c r="AJ759" s="892"/>
      <c r="AK759" s="892"/>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4" t="s">
        <v>273</v>
      </c>
      <c r="K762" s="995"/>
      <c r="L762" s="995"/>
      <c r="M762" s="995"/>
      <c r="N762" s="995"/>
      <c r="O762" s="995"/>
      <c r="P762" s="430" t="s">
        <v>25</v>
      </c>
      <c r="Q762" s="430"/>
      <c r="R762" s="430"/>
      <c r="S762" s="430"/>
      <c r="T762" s="430"/>
      <c r="U762" s="430"/>
      <c r="V762" s="430"/>
      <c r="W762" s="430"/>
      <c r="X762" s="430"/>
      <c r="Y762" s="867" t="s">
        <v>313</v>
      </c>
      <c r="Z762" s="868"/>
      <c r="AA762" s="868"/>
      <c r="AB762" s="868"/>
      <c r="AC762" s="994" t="s">
        <v>305</v>
      </c>
      <c r="AD762" s="994"/>
      <c r="AE762" s="994"/>
      <c r="AF762" s="994"/>
      <c r="AG762" s="994"/>
      <c r="AH762" s="867" t="s">
        <v>236</v>
      </c>
      <c r="AI762" s="865"/>
      <c r="AJ762" s="865"/>
      <c r="AK762" s="865"/>
      <c r="AL762" s="865" t="s">
        <v>19</v>
      </c>
      <c r="AM762" s="865"/>
      <c r="AN762" s="865"/>
      <c r="AO762" s="869"/>
      <c r="AP762" s="996" t="s">
        <v>274</v>
      </c>
      <c r="AQ762" s="996"/>
      <c r="AR762" s="996"/>
      <c r="AS762" s="996"/>
      <c r="AT762" s="996"/>
      <c r="AU762" s="996"/>
      <c r="AV762" s="996"/>
      <c r="AW762" s="996"/>
      <c r="AX762" s="996"/>
      <c r="AY762" s="34">
        <f>$AY$760</f>
        <v>0</v>
      </c>
    </row>
    <row r="763" spans="1:51" ht="26.25" customHeight="1" x14ac:dyDescent="0.15">
      <c r="A763" s="992">
        <v>1</v>
      </c>
      <c r="B763" s="992">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3"/>
      <c r="AD763" s="993"/>
      <c r="AE763" s="993"/>
      <c r="AF763" s="993"/>
      <c r="AG763" s="993"/>
      <c r="AH763" s="891"/>
      <c r="AI763" s="892"/>
      <c r="AJ763" s="892"/>
      <c r="AK763" s="892"/>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2">
        <v>2</v>
      </c>
      <c r="B764" s="992">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3"/>
      <c r="AD764" s="993"/>
      <c r="AE764" s="993"/>
      <c r="AF764" s="993"/>
      <c r="AG764" s="993"/>
      <c r="AH764" s="891"/>
      <c r="AI764" s="892"/>
      <c r="AJ764" s="892"/>
      <c r="AK764" s="892"/>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2">
        <v>3</v>
      </c>
      <c r="B765" s="992">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3"/>
      <c r="AD765" s="993"/>
      <c r="AE765" s="993"/>
      <c r="AF765" s="993"/>
      <c r="AG765" s="993"/>
      <c r="AH765" s="891"/>
      <c r="AI765" s="892"/>
      <c r="AJ765" s="892"/>
      <c r="AK765" s="892"/>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2">
        <v>4</v>
      </c>
      <c r="B766" s="992">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3"/>
      <c r="AD766" s="993"/>
      <c r="AE766" s="993"/>
      <c r="AF766" s="993"/>
      <c r="AG766" s="993"/>
      <c r="AH766" s="891"/>
      <c r="AI766" s="892"/>
      <c r="AJ766" s="892"/>
      <c r="AK766" s="892"/>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2">
        <v>5</v>
      </c>
      <c r="B767" s="992">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3"/>
      <c r="AD767" s="993"/>
      <c r="AE767" s="993"/>
      <c r="AF767" s="993"/>
      <c r="AG767" s="993"/>
      <c r="AH767" s="891"/>
      <c r="AI767" s="892"/>
      <c r="AJ767" s="892"/>
      <c r="AK767" s="892"/>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2">
        <v>6</v>
      </c>
      <c r="B768" s="992">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3"/>
      <c r="AD768" s="993"/>
      <c r="AE768" s="993"/>
      <c r="AF768" s="993"/>
      <c r="AG768" s="993"/>
      <c r="AH768" s="891"/>
      <c r="AI768" s="892"/>
      <c r="AJ768" s="892"/>
      <c r="AK768" s="892"/>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2">
        <v>7</v>
      </c>
      <c r="B769" s="992">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3"/>
      <c r="AD769" s="993"/>
      <c r="AE769" s="993"/>
      <c r="AF769" s="993"/>
      <c r="AG769" s="993"/>
      <c r="AH769" s="891"/>
      <c r="AI769" s="892"/>
      <c r="AJ769" s="892"/>
      <c r="AK769" s="892"/>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2">
        <v>8</v>
      </c>
      <c r="B770" s="992">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3"/>
      <c r="AD770" s="993"/>
      <c r="AE770" s="993"/>
      <c r="AF770" s="993"/>
      <c r="AG770" s="993"/>
      <c r="AH770" s="891"/>
      <c r="AI770" s="892"/>
      <c r="AJ770" s="892"/>
      <c r="AK770" s="892"/>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2">
        <v>9</v>
      </c>
      <c r="B771" s="992">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3"/>
      <c r="AD771" s="993"/>
      <c r="AE771" s="993"/>
      <c r="AF771" s="993"/>
      <c r="AG771" s="993"/>
      <c r="AH771" s="891"/>
      <c r="AI771" s="892"/>
      <c r="AJ771" s="892"/>
      <c r="AK771" s="892"/>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2">
        <v>10</v>
      </c>
      <c r="B772" s="992">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3"/>
      <c r="AD772" s="993"/>
      <c r="AE772" s="993"/>
      <c r="AF772" s="993"/>
      <c r="AG772" s="993"/>
      <c r="AH772" s="891"/>
      <c r="AI772" s="892"/>
      <c r="AJ772" s="892"/>
      <c r="AK772" s="892"/>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2">
        <v>11</v>
      </c>
      <c r="B773" s="992">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3"/>
      <c r="AD773" s="993"/>
      <c r="AE773" s="993"/>
      <c r="AF773" s="993"/>
      <c r="AG773" s="993"/>
      <c r="AH773" s="891"/>
      <c r="AI773" s="892"/>
      <c r="AJ773" s="892"/>
      <c r="AK773" s="892"/>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2">
        <v>12</v>
      </c>
      <c r="B774" s="992">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3"/>
      <c r="AD774" s="993"/>
      <c r="AE774" s="993"/>
      <c r="AF774" s="993"/>
      <c r="AG774" s="993"/>
      <c r="AH774" s="891"/>
      <c r="AI774" s="892"/>
      <c r="AJ774" s="892"/>
      <c r="AK774" s="892"/>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2">
        <v>13</v>
      </c>
      <c r="B775" s="992">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3"/>
      <c r="AD775" s="993"/>
      <c r="AE775" s="993"/>
      <c r="AF775" s="993"/>
      <c r="AG775" s="993"/>
      <c r="AH775" s="891"/>
      <c r="AI775" s="892"/>
      <c r="AJ775" s="892"/>
      <c r="AK775" s="892"/>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2">
        <v>14</v>
      </c>
      <c r="B776" s="992">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3"/>
      <c r="AD776" s="993"/>
      <c r="AE776" s="993"/>
      <c r="AF776" s="993"/>
      <c r="AG776" s="993"/>
      <c r="AH776" s="891"/>
      <c r="AI776" s="892"/>
      <c r="AJ776" s="892"/>
      <c r="AK776" s="892"/>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2">
        <v>15</v>
      </c>
      <c r="B777" s="992">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3"/>
      <c r="AD777" s="993"/>
      <c r="AE777" s="993"/>
      <c r="AF777" s="993"/>
      <c r="AG777" s="993"/>
      <c r="AH777" s="891"/>
      <c r="AI777" s="892"/>
      <c r="AJ777" s="892"/>
      <c r="AK777" s="892"/>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2">
        <v>16</v>
      </c>
      <c r="B778" s="992">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3"/>
      <c r="AD778" s="993"/>
      <c r="AE778" s="993"/>
      <c r="AF778" s="993"/>
      <c r="AG778" s="993"/>
      <c r="AH778" s="891"/>
      <c r="AI778" s="892"/>
      <c r="AJ778" s="892"/>
      <c r="AK778" s="892"/>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2">
        <v>17</v>
      </c>
      <c r="B779" s="992">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3"/>
      <c r="AD779" s="993"/>
      <c r="AE779" s="993"/>
      <c r="AF779" s="993"/>
      <c r="AG779" s="993"/>
      <c r="AH779" s="891"/>
      <c r="AI779" s="892"/>
      <c r="AJ779" s="892"/>
      <c r="AK779" s="892"/>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2">
        <v>18</v>
      </c>
      <c r="B780" s="992">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3"/>
      <c r="AD780" s="993"/>
      <c r="AE780" s="993"/>
      <c r="AF780" s="993"/>
      <c r="AG780" s="993"/>
      <c r="AH780" s="891"/>
      <c r="AI780" s="892"/>
      <c r="AJ780" s="892"/>
      <c r="AK780" s="892"/>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2">
        <v>19</v>
      </c>
      <c r="B781" s="992">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3"/>
      <c r="AD781" s="993"/>
      <c r="AE781" s="993"/>
      <c r="AF781" s="993"/>
      <c r="AG781" s="993"/>
      <c r="AH781" s="891"/>
      <c r="AI781" s="892"/>
      <c r="AJ781" s="892"/>
      <c r="AK781" s="892"/>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2">
        <v>20</v>
      </c>
      <c r="B782" s="992">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3"/>
      <c r="AD782" s="993"/>
      <c r="AE782" s="993"/>
      <c r="AF782" s="993"/>
      <c r="AG782" s="993"/>
      <c r="AH782" s="891"/>
      <c r="AI782" s="892"/>
      <c r="AJ782" s="892"/>
      <c r="AK782" s="892"/>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2">
        <v>21</v>
      </c>
      <c r="B783" s="992">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3"/>
      <c r="AD783" s="993"/>
      <c r="AE783" s="993"/>
      <c r="AF783" s="993"/>
      <c r="AG783" s="993"/>
      <c r="AH783" s="891"/>
      <c r="AI783" s="892"/>
      <c r="AJ783" s="892"/>
      <c r="AK783" s="892"/>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2">
        <v>22</v>
      </c>
      <c r="B784" s="992">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3"/>
      <c r="AD784" s="993"/>
      <c r="AE784" s="993"/>
      <c r="AF784" s="993"/>
      <c r="AG784" s="993"/>
      <c r="AH784" s="891"/>
      <c r="AI784" s="892"/>
      <c r="AJ784" s="892"/>
      <c r="AK784" s="892"/>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2">
        <v>23</v>
      </c>
      <c r="B785" s="992">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3"/>
      <c r="AD785" s="993"/>
      <c r="AE785" s="993"/>
      <c r="AF785" s="993"/>
      <c r="AG785" s="993"/>
      <c r="AH785" s="891"/>
      <c r="AI785" s="892"/>
      <c r="AJ785" s="892"/>
      <c r="AK785" s="892"/>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2">
        <v>24</v>
      </c>
      <c r="B786" s="992">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3"/>
      <c r="AD786" s="993"/>
      <c r="AE786" s="993"/>
      <c r="AF786" s="993"/>
      <c r="AG786" s="993"/>
      <c r="AH786" s="891"/>
      <c r="AI786" s="892"/>
      <c r="AJ786" s="892"/>
      <c r="AK786" s="892"/>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2">
        <v>25</v>
      </c>
      <c r="B787" s="992">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3"/>
      <c r="AD787" s="993"/>
      <c r="AE787" s="993"/>
      <c r="AF787" s="993"/>
      <c r="AG787" s="993"/>
      <c r="AH787" s="891"/>
      <c r="AI787" s="892"/>
      <c r="AJ787" s="892"/>
      <c r="AK787" s="892"/>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2">
        <v>26</v>
      </c>
      <c r="B788" s="992">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3"/>
      <c r="AD788" s="993"/>
      <c r="AE788" s="993"/>
      <c r="AF788" s="993"/>
      <c r="AG788" s="993"/>
      <c r="AH788" s="891"/>
      <c r="AI788" s="892"/>
      <c r="AJ788" s="892"/>
      <c r="AK788" s="892"/>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2">
        <v>27</v>
      </c>
      <c r="B789" s="992">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3"/>
      <c r="AD789" s="993"/>
      <c r="AE789" s="993"/>
      <c r="AF789" s="993"/>
      <c r="AG789" s="993"/>
      <c r="AH789" s="891"/>
      <c r="AI789" s="892"/>
      <c r="AJ789" s="892"/>
      <c r="AK789" s="892"/>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2">
        <v>28</v>
      </c>
      <c r="B790" s="992">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3"/>
      <c r="AD790" s="993"/>
      <c r="AE790" s="993"/>
      <c r="AF790" s="993"/>
      <c r="AG790" s="993"/>
      <c r="AH790" s="891"/>
      <c r="AI790" s="892"/>
      <c r="AJ790" s="892"/>
      <c r="AK790" s="892"/>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2">
        <v>29</v>
      </c>
      <c r="B791" s="992">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3"/>
      <c r="AD791" s="993"/>
      <c r="AE791" s="993"/>
      <c r="AF791" s="993"/>
      <c r="AG791" s="993"/>
      <c r="AH791" s="891"/>
      <c r="AI791" s="892"/>
      <c r="AJ791" s="892"/>
      <c r="AK791" s="892"/>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2">
        <v>30</v>
      </c>
      <c r="B792" s="992">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3"/>
      <c r="AD792" s="993"/>
      <c r="AE792" s="993"/>
      <c r="AF792" s="993"/>
      <c r="AG792" s="993"/>
      <c r="AH792" s="891"/>
      <c r="AI792" s="892"/>
      <c r="AJ792" s="892"/>
      <c r="AK792" s="892"/>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4" t="s">
        <v>273</v>
      </c>
      <c r="K795" s="995"/>
      <c r="L795" s="995"/>
      <c r="M795" s="995"/>
      <c r="N795" s="995"/>
      <c r="O795" s="995"/>
      <c r="P795" s="430" t="s">
        <v>25</v>
      </c>
      <c r="Q795" s="430"/>
      <c r="R795" s="430"/>
      <c r="S795" s="430"/>
      <c r="T795" s="430"/>
      <c r="U795" s="430"/>
      <c r="V795" s="430"/>
      <c r="W795" s="430"/>
      <c r="X795" s="430"/>
      <c r="Y795" s="867" t="s">
        <v>313</v>
      </c>
      <c r="Z795" s="868"/>
      <c r="AA795" s="868"/>
      <c r="AB795" s="868"/>
      <c r="AC795" s="994" t="s">
        <v>305</v>
      </c>
      <c r="AD795" s="994"/>
      <c r="AE795" s="994"/>
      <c r="AF795" s="994"/>
      <c r="AG795" s="994"/>
      <c r="AH795" s="867" t="s">
        <v>236</v>
      </c>
      <c r="AI795" s="865"/>
      <c r="AJ795" s="865"/>
      <c r="AK795" s="865"/>
      <c r="AL795" s="865" t="s">
        <v>19</v>
      </c>
      <c r="AM795" s="865"/>
      <c r="AN795" s="865"/>
      <c r="AO795" s="869"/>
      <c r="AP795" s="996" t="s">
        <v>274</v>
      </c>
      <c r="AQ795" s="996"/>
      <c r="AR795" s="996"/>
      <c r="AS795" s="996"/>
      <c r="AT795" s="996"/>
      <c r="AU795" s="996"/>
      <c r="AV795" s="996"/>
      <c r="AW795" s="996"/>
      <c r="AX795" s="996"/>
      <c r="AY795" s="34">
        <f>$AY$793</f>
        <v>0</v>
      </c>
    </row>
    <row r="796" spans="1:51" ht="26.25" customHeight="1" x14ac:dyDescent="0.15">
      <c r="A796" s="992">
        <v>1</v>
      </c>
      <c r="B796" s="992">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3"/>
      <c r="AD796" s="993"/>
      <c r="AE796" s="993"/>
      <c r="AF796" s="993"/>
      <c r="AG796" s="993"/>
      <c r="AH796" s="891"/>
      <c r="AI796" s="892"/>
      <c r="AJ796" s="892"/>
      <c r="AK796" s="892"/>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2">
        <v>2</v>
      </c>
      <c r="B797" s="992">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3"/>
      <c r="AD797" s="993"/>
      <c r="AE797" s="993"/>
      <c r="AF797" s="993"/>
      <c r="AG797" s="993"/>
      <c r="AH797" s="891"/>
      <c r="AI797" s="892"/>
      <c r="AJ797" s="892"/>
      <c r="AK797" s="892"/>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2">
        <v>3</v>
      </c>
      <c r="B798" s="992">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3"/>
      <c r="AD798" s="993"/>
      <c r="AE798" s="993"/>
      <c r="AF798" s="993"/>
      <c r="AG798" s="993"/>
      <c r="AH798" s="891"/>
      <c r="AI798" s="892"/>
      <c r="AJ798" s="892"/>
      <c r="AK798" s="892"/>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2">
        <v>4</v>
      </c>
      <c r="B799" s="992">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3"/>
      <c r="AD799" s="993"/>
      <c r="AE799" s="993"/>
      <c r="AF799" s="993"/>
      <c r="AG799" s="993"/>
      <c r="AH799" s="891"/>
      <c r="AI799" s="892"/>
      <c r="AJ799" s="892"/>
      <c r="AK799" s="892"/>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2">
        <v>5</v>
      </c>
      <c r="B800" s="992">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3"/>
      <c r="AD800" s="993"/>
      <c r="AE800" s="993"/>
      <c r="AF800" s="993"/>
      <c r="AG800" s="993"/>
      <c r="AH800" s="891"/>
      <c r="AI800" s="892"/>
      <c r="AJ800" s="892"/>
      <c r="AK800" s="892"/>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2">
        <v>6</v>
      </c>
      <c r="B801" s="992">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3"/>
      <c r="AD801" s="993"/>
      <c r="AE801" s="993"/>
      <c r="AF801" s="993"/>
      <c r="AG801" s="993"/>
      <c r="AH801" s="891"/>
      <c r="AI801" s="892"/>
      <c r="AJ801" s="892"/>
      <c r="AK801" s="892"/>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2">
        <v>7</v>
      </c>
      <c r="B802" s="992">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3"/>
      <c r="AD802" s="993"/>
      <c r="AE802" s="993"/>
      <c r="AF802" s="993"/>
      <c r="AG802" s="993"/>
      <c r="AH802" s="891"/>
      <c r="AI802" s="892"/>
      <c r="AJ802" s="892"/>
      <c r="AK802" s="892"/>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2">
        <v>8</v>
      </c>
      <c r="B803" s="992">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3"/>
      <c r="AD803" s="993"/>
      <c r="AE803" s="993"/>
      <c r="AF803" s="993"/>
      <c r="AG803" s="993"/>
      <c r="AH803" s="891"/>
      <c r="AI803" s="892"/>
      <c r="AJ803" s="892"/>
      <c r="AK803" s="892"/>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2">
        <v>9</v>
      </c>
      <c r="B804" s="992">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3"/>
      <c r="AD804" s="993"/>
      <c r="AE804" s="993"/>
      <c r="AF804" s="993"/>
      <c r="AG804" s="993"/>
      <c r="AH804" s="891"/>
      <c r="AI804" s="892"/>
      <c r="AJ804" s="892"/>
      <c r="AK804" s="892"/>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2">
        <v>10</v>
      </c>
      <c r="B805" s="992">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3"/>
      <c r="AD805" s="993"/>
      <c r="AE805" s="993"/>
      <c r="AF805" s="993"/>
      <c r="AG805" s="993"/>
      <c r="AH805" s="891"/>
      <c r="AI805" s="892"/>
      <c r="AJ805" s="892"/>
      <c r="AK805" s="892"/>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2">
        <v>11</v>
      </c>
      <c r="B806" s="992">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3"/>
      <c r="AD806" s="993"/>
      <c r="AE806" s="993"/>
      <c r="AF806" s="993"/>
      <c r="AG806" s="993"/>
      <c r="AH806" s="891"/>
      <c r="AI806" s="892"/>
      <c r="AJ806" s="892"/>
      <c r="AK806" s="892"/>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2">
        <v>12</v>
      </c>
      <c r="B807" s="992">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3"/>
      <c r="AD807" s="993"/>
      <c r="AE807" s="993"/>
      <c r="AF807" s="993"/>
      <c r="AG807" s="993"/>
      <c r="AH807" s="891"/>
      <c r="AI807" s="892"/>
      <c r="AJ807" s="892"/>
      <c r="AK807" s="892"/>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2">
        <v>13</v>
      </c>
      <c r="B808" s="992">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3"/>
      <c r="AD808" s="993"/>
      <c r="AE808" s="993"/>
      <c r="AF808" s="993"/>
      <c r="AG808" s="993"/>
      <c r="AH808" s="891"/>
      <c r="AI808" s="892"/>
      <c r="AJ808" s="892"/>
      <c r="AK808" s="892"/>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2">
        <v>14</v>
      </c>
      <c r="B809" s="992">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3"/>
      <c r="AD809" s="993"/>
      <c r="AE809" s="993"/>
      <c r="AF809" s="993"/>
      <c r="AG809" s="993"/>
      <c r="AH809" s="891"/>
      <c r="AI809" s="892"/>
      <c r="AJ809" s="892"/>
      <c r="AK809" s="892"/>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2">
        <v>15</v>
      </c>
      <c r="B810" s="992">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3"/>
      <c r="AD810" s="993"/>
      <c r="AE810" s="993"/>
      <c r="AF810" s="993"/>
      <c r="AG810" s="993"/>
      <c r="AH810" s="891"/>
      <c r="AI810" s="892"/>
      <c r="AJ810" s="892"/>
      <c r="AK810" s="892"/>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2">
        <v>16</v>
      </c>
      <c r="B811" s="992">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3"/>
      <c r="AD811" s="993"/>
      <c r="AE811" s="993"/>
      <c r="AF811" s="993"/>
      <c r="AG811" s="993"/>
      <c r="AH811" s="891"/>
      <c r="AI811" s="892"/>
      <c r="AJ811" s="892"/>
      <c r="AK811" s="892"/>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2">
        <v>17</v>
      </c>
      <c r="B812" s="992">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3"/>
      <c r="AD812" s="993"/>
      <c r="AE812" s="993"/>
      <c r="AF812" s="993"/>
      <c r="AG812" s="993"/>
      <c r="AH812" s="891"/>
      <c r="AI812" s="892"/>
      <c r="AJ812" s="892"/>
      <c r="AK812" s="892"/>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2">
        <v>18</v>
      </c>
      <c r="B813" s="992">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3"/>
      <c r="AD813" s="993"/>
      <c r="AE813" s="993"/>
      <c r="AF813" s="993"/>
      <c r="AG813" s="993"/>
      <c r="AH813" s="891"/>
      <c r="AI813" s="892"/>
      <c r="AJ813" s="892"/>
      <c r="AK813" s="892"/>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2">
        <v>19</v>
      </c>
      <c r="B814" s="992">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3"/>
      <c r="AD814" s="993"/>
      <c r="AE814" s="993"/>
      <c r="AF814" s="993"/>
      <c r="AG814" s="993"/>
      <c r="AH814" s="891"/>
      <c r="AI814" s="892"/>
      <c r="AJ814" s="892"/>
      <c r="AK814" s="892"/>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2">
        <v>20</v>
      </c>
      <c r="B815" s="992">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3"/>
      <c r="AD815" s="993"/>
      <c r="AE815" s="993"/>
      <c r="AF815" s="993"/>
      <c r="AG815" s="993"/>
      <c r="AH815" s="891"/>
      <c r="AI815" s="892"/>
      <c r="AJ815" s="892"/>
      <c r="AK815" s="892"/>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2">
        <v>21</v>
      </c>
      <c r="B816" s="992">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3"/>
      <c r="AD816" s="993"/>
      <c r="AE816" s="993"/>
      <c r="AF816" s="993"/>
      <c r="AG816" s="993"/>
      <c r="AH816" s="891"/>
      <c r="AI816" s="892"/>
      <c r="AJ816" s="892"/>
      <c r="AK816" s="892"/>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2">
        <v>22</v>
      </c>
      <c r="B817" s="992">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3"/>
      <c r="AD817" s="993"/>
      <c r="AE817" s="993"/>
      <c r="AF817" s="993"/>
      <c r="AG817" s="993"/>
      <c r="AH817" s="891"/>
      <c r="AI817" s="892"/>
      <c r="AJ817" s="892"/>
      <c r="AK817" s="892"/>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2">
        <v>23</v>
      </c>
      <c r="B818" s="992">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3"/>
      <c r="AD818" s="993"/>
      <c r="AE818" s="993"/>
      <c r="AF818" s="993"/>
      <c r="AG818" s="993"/>
      <c r="AH818" s="891"/>
      <c r="AI818" s="892"/>
      <c r="AJ818" s="892"/>
      <c r="AK818" s="892"/>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2">
        <v>24</v>
      </c>
      <c r="B819" s="992">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3"/>
      <c r="AD819" s="993"/>
      <c r="AE819" s="993"/>
      <c r="AF819" s="993"/>
      <c r="AG819" s="993"/>
      <c r="AH819" s="891"/>
      <c r="AI819" s="892"/>
      <c r="AJ819" s="892"/>
      <c r="AK819" s="892"/>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2">
        <v>25</v>
      </c>
      <c r="B820" s="992">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3"/>
      <c r="AD820" s="993"/>
      <c r="AE820" s="993"/>
      <c r="AF820" s="993"/>
      <c r="AG820" s="993"/>
      <c r="AH820" s="891"/>
      <c r="AI820" s="892"/>
      <c r="AJ820" s="892"/>
      <c r="AK820" s="892"/>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2">
        <v>26</v>
      </c>
      <c r="B821" s="992">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3"/>
      <c r="AD821" s="993"/>
      <c r="AE821" s="993"/>
      <c r="AF821" s="993"/>
      <c r="AG821" s="993"/>
      <c r="AH821" s="891"/>
      <c r="AI821" s="892"/>
      <c r="AJ821" s="892"/>
      <c r="AK821" s="892"/>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2">
        <v>27</v>
      </c>
      <c r="B822" s="992">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3"/>
      <c r="AD822" s="993"/>
      <c r="AE822" s="993"/>
      <c r="AF822" s="993"/>
      <c r="AG822" s="993"/>
      <c r="AH822" s="891"/>
      <c r="AI822" s="892"/>
      <c r="AJ822" s="892"/>
      <c r="AK822" s="892"/>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2">
        <v>28</v>
      </c>
      <c r="B823" s="992">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3"/>
      <c r="AD823" s="993"/>
      <c r="AE823" s="993"/>
      <c r="AF823" s="993"/>
      <c r="AG823" s="993"/>
      <c r="AH823" s="891"/>
      <c r="AI823" s="892"/>
      <c r="AJ823" s="892"/>
      <c r="AK823" s="892"/>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2">
        <v>29</v>
      </c>
      <c r="B824" s="992">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3"/>
      <c r="AD824" s="993"/>
      <c r="AE824" s="993"/>
      <c r="AF824" s="993"/>
      <c r="AG824" s="993"/>
      <c r="AH824" s="891"/>
      <c r="AI824" s="892"/>
      <c r="AJ824" s="892"/>
      <c r="AK824" s="892"/>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2">
        <v>30</v>
      </c>
      <c r="B825" s="992">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3"/>
      <c r="AD825" s="993"/>
      <c r="AE825" s="993"/>
      <c r="AF825" s="993"/>
      <c r="AG825" s="993"/>
      <c r="AH825" s="891"/>
      <c r="AI825" s="892"/>
      <c r="AJ825" s="892"/>
      <c r="AK825" s="892"/>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4" t="s">
        <v>273</v>
      </c>
      <c r="K828" s="995"/>
      <c r="L828" s="995"/>
      <c r="M828" s="995"/>
      <c r="N828" s="995"/>
      <c r="O828" s="995"/>
      <c r="P828" s="430" t="s">
        <v>25</v>
      </c>
      <c r="Q828" s="430"/>
      <c r="R828" s="430"/>
      <c r="S828" s="430"/>
      <c r="T828" s="430"/>
      <c r="U828" s="430"/>
      <c r="V828" s="430"/>
      <c r="W828" s="430"/>
      <c r="X828" s="430"/>
      <c r="Y828" s="867" t="s">
        <v>313</v>
      </c>
      <c r="Z828" s="868"/>
      <c r="AA828" s="868"/>
      <c r="AB828" s="868"/>
      <c r="AC828" s="994" t="s">
        <v>305</v>
      </c>
      <c r="AD828" s="994"/>
      <c r="AE828" s="994"/>
      <c r="AF828" s="994"/>
      <c r="AG828" s="994"/>
      <c r="AH828" s="867" t="s">
        <v>236</v>
      </c>
      <c r="AI828" s="865"/>
      <c r="AJ828" s="865"/>
      <c r="AK828" s="865"/>
      <c r="AL828" s="865" t="s">
        <v>19</v>
      </c>
      <c r="AM828" s="865"/>
      <c r="AN828" s="865"/>
      <c r="AO828" s="869"/>
      <c r="AP828" s="996" t="s">
        <v>274</v>
      </c>
      <c r="AQ828" s="996"/>
      <c r="AR828" s="996"/>
      <c r="AS828" s="996"/>
      <c r="AT828" s="996"/>
      <c r="AU828" s="996"/>
      <c r="AV828" s="996"/>
      <c r="AW828" s="996"/>
      <c r="AX828" s="996"/>
      <c r="AY828" s="34">
        <f>$AY$826</f>
        <v>0</v>
      </c>
    </row>
    <row r="829" spans="1:51" ht="26.25" customHeight="1" x14ac:dyDescent="0.15">
      <c r="A829" s="992">
        <v>1</v>
      </c>
      <c r="B829" s="992">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3"/>
      <c r="AD829" s="993"/>
      <c r="AE829" s="993"/>
      <c r="AF829" s="993"/>
      <c r="AG829" s="993"/>
      <c r="AH829" s="891"/>
      <c r="AI829" s="892"/>
      <c r="AJ829" s="892"/>
      <c r="AK829" s="892"/>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2">
        <v>2</v>
      </c>
      <c r="B830" s="992">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3"/>
      <c r="AD830" s="993"/>
      <c r="AE830" s="993"/>
      <c r="AF830" s="993"/>
      <c r="AG830" s="993"/>
      <c r="AH830" s="891"/>
      <c r="AI830" s="892"/>
      <c r="AJ830" s="892"/>
      <c r="AK830" s="892"/>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2">
        <v>3</v>
      </c>
      <c r="B831" s="992">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3"/>
      <c r="AD831" s="993"/>
      <c r="AE831" s="993"/>
      <c r="AF831" s="993"/>
      <c r="AG831" s="993"/>
      <c r="AH831" s="891"/>
      <c r="AI831" s="892"/>
      <c r="AJ831" s="892"/>
      <c r="AK831" s="892"/>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2">
        <v>4</v>
      </c>
      <c r="B832" s="992">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3"/>
      <c r="AD832" s="993"/>
      <c r="AE832" s="993"/>
      <c r="AF832" s="993"/>
      <c r="AG832" s="993"/>
      <c r="AH832" s="891"/>
      <c r="AI832" s="892"/>
      <c r="AJ832" s="892"/>
      <c r="AK832" s="892"/>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2">
        <v>5</v>
      </c>
      <c r="B833" s="992">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3"/>
      <c r="AD833" s="993"/>
      <c r="AE833" s="993"/>
      <c r="AF833" s="993"/>
      <c r="AG833" s="993"/>
      <c r="AH833" s="891"/>
      <c r="AI833" s="892"/>
      <c r="AJ833" s="892"/>
      <c r="AK833" s="892"/>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2">
        <v>6</v>
      </c>
      <c r="B834" s="992">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3"/>
      <c r="AD834" s="993"/>
      <c r="AE834" s="993"/>
      <c r="AF834" s="993"/>
      <c r="AG834" s="993"/>
      <c r="AH834" s="891"/>
      <c r="AI834" s="892"/>
      <c r="AJ834" s="892"/>
      <c r="AK834" s="892"/>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2">
        <v>7</v>
      </c>
      <c r="B835" s="992">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3"/>
      <c r="AD835" s="993"/>
      <c r="AE835" s="993"/>
      <c r="AF835" s="993"/>
      <c r="AG835" s="993"/>
      <c r="AH835" s="891"/>
      <c r="AI835" s="892"/>
      <c r="AJ835" s="892"/>
      <c r="AK835" s="892"/>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2">
        <v>8</v>
      </c>
      <c r="B836" s="992">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3"/>
      <c r="AD836" s="993"/>
      <c r="AE836" s="993"/>
      <c r="AF836" s="993"/>
      <c r="AG836" s="993"/>
      <c r="AH836" s="891"/>
      <c r="AI836" s="892"/>
      <c r="AJ836" s="892"/>
      <c r="AK836" s="892"/>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2">
        <v>9</v>
      </c>
      <c r="B837" s="992">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3"/>
      <c r="AD837" s="993"/>
      <c r="AE837" s="993"/>
      <c r="AF837" s="993"/>
      <c r="AG837" s="993"/>
      <c r="AH837" s="891"/>
      <c r="AI837" s="892"/>
      <c r="AJ837" s="892"/>
      <c r="AK837" s="892"/>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2">
        <v>10</v>
      </c>
      <c r="B838" s="992">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3"/>
      <c r="AD838" s="993"/>
      <c r="AE838" s="993"/>
      <c r="AF838" s="993"/>
      <c r="AG838" s="993"/>
      <c r="AH838" s="891"/>
      <c r="AI838" s="892"/>
      <c r="AJ838" s="892"/>
      <c r="AK838" s="892"/>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2">
        <v>11</v>
      </c>
      <c r="B839" s="992">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3"/>
      <c r="AD839" s="993"/>
      <c r="AE839" s="993"/>
      <c r="AF839" s="993"/>
      <c r="AG839" s="993"/>
      <c r="AH839" s="891"/>
      <c r="AI839" s="892"/>
      <c r="AJ839" s="892"/>
      <c r="AK839" s="892"/>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2">
        <v>12</v>
      </c>
      <c r="B840" s="992">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3"/>
      <c r="AD840" s="993"/>
      <c r="AE840" s="993"/>
      <c r="AF840" s="993"/>
      <c r="AG840" s="993"/>
      <c r="AH840" s="891"/>
      <c r="AI840" s="892"/>
      <c r="AJ840" s="892"/>
      <c r="AK840" s="892"/>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2">
        <v>13</v>
      </c>
      <c r="B841" s="992">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3"/>
      <c r="AD841" s="993"/>
      <c r="AE841" s="993"/>
      <c r="AF841" s="993"/>
      <c r="AG841" s="993"/>
      <c r="AH841" s="891"/>
      <c r="AI841" s="892"/>
      <c r="AJ841" s="892"/>
      <c r="AK841" s="892"/>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2">
        <v>14</v>
      </c>
      <c r="B842" s="992">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3"/>
      <c r="AD842" s="993"/>
      <c r="AE842" s="993"/>
      <c r="AF842" s="993"/>
      <c r="AG842" s="993"/>
      <c r="AH842" s="891"/>
      <c r="AI842" s="892"/>
      <c r="AJ842" s="892"/>
      <c r="AK842" s="892"/>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2">
        <v>15</v>
      </c>
      <c r="B843" s="992">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3"/>
      <c r="AD843" s="993"/>
      <c r="AE843" s="993"/>
      <c r="AF843" s="993"/>
      <c r="AG843" s="993"/>
      <c r="AH843" s="891"/>
      <c r="AI843" s="892"/>
      <c r="AJ843" s="892"/>
      <c r="AK843" s="892"/>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2">
        <v>16</v>
      </c>
      <c r="B844" s="992">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3"/>
      <c r="AD844" s="993"/>
      <c r="AE844" s="993"/>
      <c r="AF844" s="993"/>
      <c r="AG844" s="993"/>
      <c r="AH844" s="891"/>
      <c r="AI844" s="892"/>
      <c r="AJ844" s="892"/>
      <c r="AK844" s="892"/>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2">
        <v>17</v>
      </c>
      <c r="B845" s="992">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3"/>
      <c r="AD845" s="993"/>
      <c r="AE845" s="993"/>
      <c r="AF845" s="993"/>
      <c r="AG845" s="993"/>
      <c r="AH845" s="891"/>
      <c r="AI845" s="892"/>
      <c r="AJ845" s="892"/>
      <c r="AK845" s="892"/>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2">
        <v>18</v>
      </c>
      <c r="B846" s="992">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3"/>
      <c r="AD846" s="993"/>
      <c r="AE846" s="993"/>
      <c r="AF846" s="993"/>
      <c r="AG846" s="993"/>
      <c r="AH846" s="891"/>
      <c r="AI846" s="892"/>
      <c r="AJ846" s="892"/>
      <c r="AK846" s="892"/>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2">
        <v>19</v>
      </c>
      <c r="B847" s="992">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3"/>
      <c r="AD847" s="993"/>
      <c r="AE847" s="993"/>
      <c r="AF847" s="993"/>
      <c r="AG847" s="993"/>
      <c r="AH847" s="891"/>
      <c r="AI847" s="892"/>
      <c r="AJ847" s="892"/>
      <c r="AK847" s="892"/>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2">
        <v>20</v>
      </c>
      <c r="B848" s="992">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3"/>
      <c r="AD848" s="993"/>
      <c r="AE848" s="993"/>
      <c r="AF848" s="993"/>
      <c r="AG848" s="993"/>
      <c r="AH848" s="891"/>
      <c r="AI848" s="892"/>
      <c r="AJ848" s="892"/>
      <c r="AK848" s="892"/>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2">
        <v>21</v>
      </c>
      <c r="B849" s="992">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3"/>
      <c r="AD849" s="993"/>
      <c r="AE849" s="993"/>
      <c r="AF849" s="993"/>
      <c r="AG849" s="993"/>
      <c r="AH849" s="891"/>
      <c r="AI849" s="892"/>
      <c r="AJ849" s="892"/>
      <c r="AK849" s="892"/>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2">
        <v>22</v>
      </c>
      <c r="B850" s="992">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3"/>
      <c r="AD850" s="993"/>
      <c r="AE850" s="993"/>
      <c r="AF850" s="993"/>
      <c r="AG850" s="993"/>
      <c r="AH850" s="891"/>
      <c r="AI850" s="892"/>
      <c r="AJ850" s="892"/>
      <c r="AK850" s="892"/>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2">
        <v>23</v>
      </c>
      <c r="B851" s="992">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3"/>
      <c r="AD851" s="993"/>
      <c r="AE851" s="993"/>
      <c r="AF851" s="993"/>
      <c r="AG851" s="993"/>
      <c r="AH851" s="891"/>
      <c r="AI851" s="892"/>
      <c r="AJ851" s="892"/>
      <c r="AK851" s="892"/>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2">
        <v>24</v>
      </c>
      <c r="B852" s="992">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3"/>
      <c r="AD852" s="993"/>
      <c r="AE852" s="993"/>
      <c r="AF852" s="993"/>
      <c r="AG852" s="993"/>
      <c r="AH852" s="891"/>
      <c r="AI852" s="892"/>
      <c r="AJ852" s="892"/>
      <c r="AK852" s="892"/>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2">
        <v>25</v>
      </c>
      <c r="B853" s="992">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3"/>
      <c r="AD853" s="993"/>
      <c r="AE853" s="993"/>
      <c r="AF853" s="993"/>
      <c r="AG853" s="993"/>
      <c r="AH853" s="891"/>
      <c r="AI853" s="892"/>
      <c r="AJ853" s="892"/>
      <c r="AK853" s="892"/>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2">
        <v>26</v>
      </c>
      <c r="B854" s="992">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3"/>
      <c r="AD854" s="993"/>
      <c r="AE854" s="993"/>
      <c r="AF854" s="993"/>
      <c r="AG854" s="993"/>
      <c r="AH854" s="891"/>
      <c r="AI854" s="892"/>
      <c r="AJ854" s="892"/>
      <c r="AK854" s="892"/>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2">
        <v>27</v>
      </c>
      <c r="B855" s="992">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3"/>
      <c r="AD855" s="993"/>
      <c r="AE855" s="993"/>
      <c r="AF855" s="993"/>
      <c r="AG855" s="993"/>
      <c r="AH855" s="891"/>
      <c r="AI855" s="892"/>
      <c r="AJ855" s="892"/>
      <c r="AK855" s="892"/>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2">
        <v>28</v>
      </c>
      <c r="B856" s="992">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3"/>
      <c r="AD856" s="993"/>
      <c r="AE856" s="993"/>
      <c r="AF856" s="993"/>
      <c r="AG856" s="993"/>
      <c r="AH856" s="891"/>
      <c r="AI856" s="892"/>
      <c r="AJ856" s="892"/>
      <c r="AK856" s="892"/>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2">
        <v>29</v>
      </c>
      <c r="B857" s="992">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3"/>
      <c r="AD857" s="993"/>
      <c r="AE857" s="993"/>
      <c r="AF857" s="993"/>
      <c r="AG857" s="993"/>
      <c r="AH857" s="891"/>
      <c r="AI857" s="892"/>
      <c r="AJ857" s="892"/>
      <c r="AK857" s="892"/>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2">
        <v>30</v>
      </c>
      <c r="B858" s="992">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3"/>
      <c r="AD858" s="993"/>
      <c r="AE858" s="993"/>
      <c r="AF858" s="993"/>
      <c r="AG858" s="993"/>
      <c r="AH858" s="891"/>
      <c r="AI858" s="892"/>
      <c r="AJ858" s="892"/>
      <c r="AK858" s="892"/>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4" t="s">
        <v>273</v>
      </c>
      <c r="K861" s="995"/>
      <c r="L861" s="995"/>
      <c r="M861" s="995"/>
      <c r="N861" s="995"/>
      <c r="O861" s="995"/>
      <c r="P861" s="430" t="s">
        <v>25</v>
      </c>
      <c r="Q861" s="430"/>
      <c r="R861" s="430"/>
      <c r="S861" s="430"/>
      <c r="T861" s="430"/>
      <c r="U861" s="430"/>
      <c r="V861" s="430"/>
      <c r="W861" s="430"/>
      <c r="X861" s="430"/>
      <c r="Y861" s="867" t="s">
        <v>313</v>
      </c>
      <c r="Z861" s="868"/>
      <c r="AA861" s="868"/>
      <c r="AB861" s="868"/>
      <c r="AC861" s="994" t="s">
        <v>305</v>
      </c>
      <c r="AD861" s="994"/>
      <c r="AE861" s="994"/>
      <c r="AF861" s="994"/>
      <c r="AG861" s="994"/>
      <c r="AH861" s="867" t="s">
        <v>236</v>
      </c>
      <c r="AI861" s="865"/>
      <c r="AJ861" s="865"/>
      <c r="AK861" s="865"/>
      <c r="AL861" s="865" t="s">
        <v>19</v>
      </c>
      <c r="AM861" s="865"/>
      <c r="AN861" s="865"/>
      <c r="AO861" s="869"/>
      <c r="AP861" s="996" t="s">
        <v>274</v>
      </c>
      <c r="AQ861" s="996"/>
      <c r="AR861" s="996"/>
      <c r="AS861" s="996"/>
      <c r="AT861" s="996"/>
      <c r="AU861" s="996"/>
      <c r="AV861" s="996"/>
      <c r="AW861" s="996"/>
      <c r="AX861" s="996"/>
      <c r="AY861" s="34">
        <f>$AY$859</f>
        <v>0</v>
      </c>
    </row>
    <row r="862" spans="1:51" ht="26.25" customHeight="1" x14ac:dyDescent="0.15">
      <c r="A862" s="992">
        <v>1</v>
      </c>
      <c r="B862" s="992">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3"/>
      <c r="AD862" s="993"/>
      <c r="AE862" s="993"/>
      <c r="AF862" s="993"/>
      <c r="AG862" s="993"/>
      <c r="AH862" s="891"/>
      <c r="AI862" s="892"/>
      <c r="AJ862" s="892"/>
      <c r="AK862" s="892"/>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2">
        <v>2</v>
      </c>
      <c r="B863" s="992">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3"/>
      <c r="AD863" s="993"/>
      <c r="AE863" s="993"/>
      <c r="AF863" s="993"/>
      <c r="AG863" s="993"/>
      <c r="AH863" s="891"/>
      <c r="AI863" s="892"/>
      <c r="AJ863" s="892"/>
      <c r="AK863" s="892"/>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2">
        <v>3</v>
      </c>
      <c r="B864" s="992">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3"/>
      <c r="AD864" s="993"/>
      <c r="AE864" s="993"/>
      <c r="AF864" s="993"/>
      <c r="AG864" s="993"/>
      <c r="AH864" s="891"/>
      <c r="AI864" s="892"/>
      <c r="AJ864" s="892"/>
      <c r="AK864" s="892"/>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2">
        <v>4</v>
      </c>
      <c r="B865" s="992">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3"/>
      <c r="AD865" s="993"/>
      <c r="AE865" s="993"/>
      <c r="AF865" s="993"/>
      <c r="AG865" s="993"/>
      <c r="AH865" s="891"/>
      <c r="AI865" s="892"/>
      <c r="AJ865" s="892"/>
      <c r="AK865" s="892"/>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2">
        <v>5</v>
      </c>
      <c r="B866" s="992">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3"/>
      <c r="AD866" s="993"/>
      <c r="AE866" s="993"/>
      <c r="AF866" s="993"/>
      <c r="AG866" s="993"/>
      <c r="AH866" s="891"/>
      <c r="AI866" s="892"/>
      <c r="AJ866" s="892"/>
      <c r="AK866" s="892"/>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2">
        <v>6</v>
      </c>
      <c r="B867" s="992">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3"/>
      <c r="AD867" s="993"/>
      <c r="AE867" s="993"/>
      <c r="AF867" s="993"/>
      <c r="AG867" s="993"/>
      <c r="AH867" s="891"/>
      <c r="AI867" s="892"/>
      <c r="AJ867" s="892"/>
      <c r="AK867" s="892"/>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2">
        <v>7</v>
      </c>
      <c r="B868" s="992">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3"/>
      <c r="AD868" s="993"/>
      <c r="AE868" s="993"/>
      <c r="AF868" s="993"/>
      <c r="AG868" s="993"/>
      <c r="AH868" s="891"/>
      <c r="AI868" s="892"/>
      <c r="AJ868" s="892"/>
      <c r="AK868" s="892"/>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2">
        <v>8</v>
      </c>
      <c r="B869" s="992">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3"/>
      <c r="AD869" s="993"/>
      <c r="AE869" s="993"/>
      <c r="AF869" s="993"/>
      <c r="AG869" s="993"/>
      <c r="AH869" s="891"/>
      <c r="AI869" s="892"/>
      <c r="AJ869" s="892"/>
      <c r="AK869" s="892"/>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2">
        <v>9</v>
      </c>
      <c r="B870" s="992">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3"/>
      <c r="AD870" s="993"/>
      <c r="AE870" s="993"/>
      <c r="AF870" s="993"/>
      <c r="AG870" s="993"/>
      <c r="AH870" s="891"/>
      <c r="AI870" s="892"/>
      <c r="AJ870" s="892"/>
      <c r="AK870" s="892"/>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2">
        <v>10</v>
      </c>
      <c r="B871" s="992">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3"/>
      <c r="AD871" s="993"/>
      <c r="AE871" s="993"/>
      <c r="AF871" s="993"/>
      <c r="AG871" s="993"/>
      <c r="AH871" s="891"/>
      <c r="AI871" s="892"/>
      <c r="AJ871" s="892"/>
      <c r="AK871" s="892"/>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2">
        <v>11</v>
      </c>
      <c r="B872" s="992">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3"/>
      <c r="AD872" s="993"/>
      <c r="AE872" s="993"/>
      <c r="AF872" s="993"/>
      <c r="AG872" s="993"/>
      <c r="AH872" s="891"/>
      <c r="AI872" s="892"/>
      <c r="AJ872" s="892"/>
      <c r="AK872" s="892"/>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2">
        <v>12</v>
      </c>
      <c r="B873" s="992">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3"/>
      <c r="AD873" s="993"/>
      <c r="AE873" s="993"/>
      <c r="AF873" s="993"/>
      <c r="AG873" s="993"/>
      <c r="AH873" s="891"/>
      <c r="AI873" s="892"/>
      <c r="AJ873" s="892"/>
      <c r="AK873" s="892"/>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2">
        <v>13</v>
      </c>
      <c r="B874" s="992">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3"/>
      <c r="AD874" s="993"/>
      <c r="AE874" s="993"/>
      <c r="AF874" s="993"/>
      <c r="AG874" s="993"/>
      <c r="AH874" s="891"/>
      <c r="AI874" s="892"/>
      <c r="AJ874" s="892"/>
      <c r="AK874" s="892"/>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2">
        <v>14</v>
      </c>
      <c r="B875" s="992">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3"/>
      <c r="AD875" s="993"/>
      <c r="AE875" s="993"/>
      <c r="AF875" s="993"/>
      <c r="AG875" s="993"/>
      <c r="AH875" s="891"/>
      <c r="AI875" s="892"/>
      <c r="AJ875" s="892"/>
      <c r="AK875" s="892"/>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2">
        <v>15</v>
      </c>
      <c r="B876" s="992">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3"/>
      <c r="AD876" s="993"/>
      <c r="AE876" s="993"/>
      <c r="AF876" s="993"/>
      <c r="AG876" s="993"/>
      <c r="AH876" s="891"/>
      <c r="AI876" s="892"/>
      <c r="AJ876" s="892"/>
      <c r="AK876" s="892"/>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2">
        <v>16</v>
      </c>
      <c r="B877" s="992">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3"/>
      <c r="AD877" s="993"/>
      <c r="AE877" s="993"/>
      <c r="AF877" s="993"/>
      <c r="AG877" s="993"/>
      <c r="AH877" s="891"/>
      <c r="AI877" s="892"/>
      <c r="AJ877" s="892"/>
      <c r="AK877" s="892"/>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2">
        <v>17</v>
      </c>
      <c r="B878" s="992">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3"/>
      <c r="AD878" s="993"/>
      <c r="AE878" s="993"/>
      <c r="AF878" s="993"/>
      <c r="AG878" s="993"/>
      <c r="AH878" s="891"/>
      <c r="AI878" s="892"/>
      <c r="AJ878" s="892"/>
      <c r="AK878" s="892"/>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2">
        <v>18</v>
      </c>
      <c r="B879" s="992">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3"/>
      <c r="AD879" s="993"/>
      <c r="AE879" s="993"/>
      <c r="AF879" s="993"/>
      <c r="AG879" s="993"/>
      <c r="AH879" s="891"/>
      <c r="AI879" s="892"/>
      <c r="AJ879" s="892"/>
      <c r="AK879" s="892"/>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2">
        <v>19</v>
      </c>
      <c r="B880" s="992">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3"/>
      <c r="AD880" s="993"/>
      <c r="AE880" s="993"/>
      <c r="AF880" s="993"/>
      <c r="AG880" s="993"/>
      <c r="AH880" s="891"/>
      <c r="AI880" s="892"/>
      <c r="AJ880" s="892"/>
      <c r="AK880" s="892"/>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2">
        <v>20</v>
      </c>
      <c r="B881" s="992">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3"/>
      <c r="AD881" s="993"/>
      <c r="AE881" s="993"/>
      <c r="AF881" s="993"/>
      <c r="AG881" s="993"/>
      <c r="AH881" s="891"/>
      <c r="AI881" s="892"/>
      <c r="AJ881" s="892"/>
      <c r="AK881" s="892"/>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2">
        <v>21</v>
      </c>
      <c r="B882" s="992">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3"/>
      <c r="AD882" s="993"/>
      <c r="AE882" s="993"/>
      <c r="AF882" s="993"/>
      <c r="AG882" s="993"/>
      <c r="AH882" s="891"/>
      <c r="AI882" s="892"/>
      <c r="AJ882" s="892"/>
      <c r="AK882" s="892"/>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2">
        <v>22</v>
      </c>
      <c r="B883" s="992">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3"/>
      <c r="AD883" s="993"/>
      <c r="AE883" s="993"/>
      <c r="AF883" s="993"/>
      <c r="AG883" s="993"/>
      <c r="AH883" s="891"/>
      <c r="AI883" s="892"/>
      <c r="AJ883" s="892"/>
      <c r="AK883" s="892"/>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2">
        <v>23</v>
      </c>
      <c r="B884" s="992">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3"/>
      <c r="AD884" s="993"/>
      <c r="AE884" s="993"/>
      <c r="AF884" s="993"/>
      <c r="AG884" s="993"/>
      <c r="AH884" s="891"/>
      <c r="AI884" s="892"/>
      <c r="AJ884" s="892"/>
      <c r="AK884" s="892"/>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2">
        <v>24</v>
      </c>
      <c r="B885" s="992">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3"/>
      <c r="AD885" s="993"/>
      <c r="AE885" s="993"/>
      <c r="AF885" s="993"/>
      <c r="AG885" s="993"/>
      <c r="AH885" s="891"/>
      <c r="AI885" s="892"/>
      <c r="AJ885" s="892"/>
      <c r="AK885" s="892"/>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2">
        <v>25</v>
      </c>
      <c r="B886" s="992">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3"/>
      <c r="AD886" s="993"/>
      <c r="AE886" s="993"/>
      <c r="AF886" s="993"/>
      <c r="AG886" s="993"/>
      <c r="AH886" s="891"/>
      <c r="AI886" s="892"/>
      <c r="AJ886" s="892"/>
      <c r="AK886" s="892"/>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2">
        <v>26</v>
      </c>
      <c r="B887" s="992">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3"/>
      <c r="AD887" s="993"/>
      <c r="AE887" s="993"/>
      <c r="AF887" s="993"/>
      <c r="AG887" s="993"/>
      <c r="AH887" s="891"/>
      <c r="AI887" s="892"/>
      <c r="AJ887" s="892"/>
      <c r="AK887" s="892"/>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2">
        <v>27</v>
      </c>
      <c r="B888" s="992">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3"/>
      <c r="AD888" s="993"/>
      <c r="AE888" s="993"/>
      <c r="AF888" s="993"/>
      <c r="AG888" s="993"/>
      <c r="AH888" s="891"/>
      <c r="AI888" s="892"/>
      <c r="AJ888" s="892"/>
      <c r="AK888" s="892"/>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2">
        <v>28</v>
      </c>
      <c r="B889" s="992">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3"/>
      <c r="AD889" s="993"/>
      <c r="AE889" s="993"/>
      <c r="AF889" s="993"/>
      <c r="AG889" s="993"/>
      <c r="AH889" s="891"/>
      <c r="AI889" s="892"/>
      <c r="AJ889" s="892"/>
      <c r="AK889" s="892"/>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2">
        <v>29</v>
      </c>
      <c r="B890" s="992">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3"/>
      <c r="AD890" s="993"/>
      <c r="AE890" s="993"/>
      <c r="AF890" s="993"/>
      <c r="AG890" s="993"/>
      <c r="AH890" s="891"/>
      <c r="AI890" s="892"/>
      <c r="AJ890" s="892"/>
      <c r="AK890" s="892"/>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2">
        <v>30</v>
      </c>
      <c r="B891" s="992">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3"/>
      <c r="AD891" s="993"/>
      <c r="AE891" s="993"/>
      <c r="AF891" s="993"/>
      <c r="AG891" s="993"/>
      <c r="AH891" s="891"/>
      <c r="AI891" s="892"/>
      <c r="AJ891" s="892"/>
      <c r="AK891" s="892"/>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4" t="s">
        <v>273</v>
      </c>
      <c r="K894" s="995"/>
      <c r="L894" s="995"/>
      <c r="M894" s="995"/>
      <c r="N894" s="995"/>
      <c r="O894" s="995"/>
      <c r="P894" s="430" t="s">
        <v>25</v>
      </c>
      <c r="Q894" s="430"/>
      <c r="R894" s="430"/>
      <c r="S894" s="430"/>
      <c r="T894" s="430"/>
      <c r="U894" s="430"/>
      <c r="V894" s="430"/>
      <c r="W894" s="430"/>
      <c r="X894" s="430"/>
      <c r="Y894" s="867" t="s">
        <v>313</v>
      </c>
      <c r="Z894" s="868"/>
      <c r="AA894" s="868"/>
      <c r="AB894" s="868"/>
      <c r="AC894" s="994" t="s">
        <v>305</v>
      </c>
      <c r="AD894" s="994"/>
      <c r="AE894" s="994"/>
      <c r="AF894" s="994"/>
      <c r="AG894" s="994"/>
      <c r="AH894" s="867" t="s">
        <v>236</v>
      </c>
      <c r="AI894" s="865"/>
      <c r="AJ894" s="865"/>
      <c r="AK894" s="865"/>
      <c r="AL894" s="865" t="s">
        <v>19</v>
      </c>
      <c r="AM894" s="865"/>
      <c r="AN894" s="865"/>
      <c r="AO894" s="869"/>
      <c r="AP894" s="996" t="s">
        <v>274</v>
      </c>
      <c r="AQ894" s="996"/>
      <c r="AR894" s="996"/>
      <c r="AS894" s="996"/>
      <c r="AT894" s="996"/>
      <c r="AU894" s="996"/>
      <c r="AV894" s="996"/>
      <c r="AW894" s="996"/>
      <c r="AX894" s="996"/>
      <c r="AY894" s="34">
        <f>$AY$892</f>
        <v>0</v>
      </c>
    </row>
    <row r="895" spans="1:51" ht="26.25" customHeight="1" x14ac:dyDescent="0.15">
      <c r="A895" s="992">
        <v>1</v>
      </c>
      <c r="B895" s="992">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3"/>
      <c r="AD895" s="993"/>
      <c r="AE895" s="993"/>
      <c r="AF895" s="993"/>
      <c r="AG895" s="993"/>
      <c r="AH895" s="891"/>
      <c r="AI895" s="892"/>
      <c r="AJ895" s="892"/>
      <c r="AK895" s="892"/>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2">
        <v>2</v>
      </c>
      <c r="B896" s="992">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3"/>
      <c r="AD896" s="993"/>
      <c r="AE896" s="993"/>
      <c r="AF896" s="993"/>
      <c r="AG896" s="993"/>
      <c r="AH896" s="891"/>
      <c r="AI896" s="892"/>
      <c r="AJ896" s="892"/>
      <c r="AK896" s="892"/>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2">
        <v>3</v>
      </c>
      <c r="B897" s="992">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3"/>
      <c r="AD897" s="993"/>
      <c r="AE897" s="993"/>
      <c r="AF897" s="993"/>
      <c r="AG897" s="993"/>
      <c r="AH897" s="891"/>
      <c r="AI897" s="892"/>
      <c r="AJ897" s="892"/>
      <c r="AK897" s="892"/>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2">
        <v>4</v>
      </c>
      <c r="B898" s="992">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3"/>
      <c r="AD898" s="993"/>
      <c r="AE898" s="993"/>
      <c r="AF898" s="993"/>
      <c r="AG898" s="993"/>
      <c r="AH898" s="891"/>
      <c r="AI898" s="892"/>
      <c r="AJ898" s="892"/>
      <c r="AK898" s="892"/>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2">
        <v>5</v>
      </c>
      <c r="B899" s="992">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3"/>
      <c r="AD899" s="993"/>
      <c r="AE899" s="993"/>
      <c r="AF899" s="993"/>
      <c r="AG899" s="993"/>
      <c r="AH899" s="891"/>
      <c r="AI899" s="892"/>
      <c r="AJ899" s="892"/>
      <c r="AK899" s="892"/>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2">
        <v>6</v>
      </c>
      <c r="B900" s="992">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3"/>
      <c r="AD900" s="993"/>
      <c r="AE900" s="993"/>
      <c r="AF900" s="993"/>
      <c r="AG900" s="993"/>
      <c r="AH900" s="891"/>
      <c r="AI900" s="892"/>
      <c r="AJ900" s="892"/>
      <c r="AK900" s="892"/>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2">
        <v>7</v>
      </c>
      <c r="B901" s="992">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3"/>
      <c r="AD901" s="993"/>
      <c r="AE901" s="993"/>
      <c r="AF901" s="993"/>
      <c r="AG901" s="993"/>
      <c r="AH901" s="891"/>
      <c r="AI901" s="892"/>
      <c r="AJ901" s="892"/>
      <c r="AK901" s="892"/>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2">
        <v>8</v>
      </c>
      <c r="B902" s="992">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3"/>
      <c r="AD902" s="993"/>
      <c r="AE902" s="993"/>
      <c r="AF902" s="993"/>
      <c r="AG902" s="993"/>
      <c r="AH902" s="891"/>
      <c r="AI902" s="892"/>
      <c r="AJ902" s="892"/>
      <c r="AK902" s="892"/>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2">
        <v>9</v>
      </c>
      <c r="B903" s="992">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3"/>
      <c r="AD903" s="993"/>
      <c r="AE903" s="993"/>
      <c r="AF903" s="993"/>
      <c r="AG903" s="993"/>
      <c r="AH903" s="891"/>
      <c r="AI903" s="892"/>
      <c r="AJ903" s="892"/>
      <c r="AK903" s="892"/>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2">
        <v>10</v>
      </c>
      <c r="B904" s="992">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3"/>
      <c r="AD904" s="993"/>
      <c r="AE904" s="993"/>
      <c r="AF904" s="993"/>
      <c r="AG904" s="993"/>
      <c r="AH904" s="891"/>
      <c r="AI904" s="892"/>
      <c r="AJ904" s="892"/>
      <c r="AK904" s="892"/>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2">
        <v>11</v>
      </c>
      <c r="B905" s="992">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3"/>
      <c r="AD905" s="993"/>
      <c r="AE905" s="993"/>
      <c r="AF905" s="993"/>
      <c r="AG905" s="993"/>
      <c r="AH905" s="891"/>
      <c r="AI905" s="892"/>
      <c r="AJ905" s="892"/>
      <c r="AK905" s="892"/>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2">
        <v>12</v>
      </c>
      <c r="B906" s="992">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3"/>
      <c r="AD906" s="993"/>
      <c r="AE906" s="993"/>
      <c r="AF906" s="993"/>
      <c r="AG906" s="993"/>
      <c r="AH906" s="891"/>
      <c r="AI906" s="892"/>
      <c r="AJ906" s="892"/>
      <c r="AK906" s="892"/>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2">
        <v>13</v>
      </c>
      <c r="B907" s="992">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3"/>
      <c r="AD907" s="993"/>
      <c r="AE907" s="993"/>
      <c r="AF907" s="993"/>
      <c r="AG907" s="993"/>
      <c r="AH907" s="891"/>
      <c r="AI907" s="892"/>
      <c r="AJ907" s="892"/>
      <c r="AK907" s="892"/>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2">
        <v>14</v>
      </c>
      <c r="B908" s="992">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3"/>
      <c r="AD908" s="993"/>
      <c r="AE908" s="993"/>
      <c r="AF908" s="993"/>
      <c r="AG908" s="993"/>
      <c r="AH908" s="891"/>
      <c r="AI908" s="892"/>
      <c r="AJ908" s="892"/>
      <c r="AK908" s="892"/>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2">
        <v>15</v>
      </c>
      <c r="B909" s="992">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3"/>
      <c r="AD909" s="993"/>
      <c r="AE909" s="993"/>
      <c r="AF909" s="993"/>
      <c r="AG909" s="993"/>
      <c r="AH909" s="891"/>
      <c r="AI909" s="892"/>
      <c r="AJ909" s="892"/>
      <c r="AK909" s="892"/>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2">
        <v>16</v>
      </c>
      <c r="B910" s="992">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3"/>
      <c r="AD910" s="993"/>
      <c r="AE910" s="993"/>
      <c r="AF910" s="993"/>
      <c r="AG910" s="993"/>
      <c r="AH910" s="891"/>
      <c r="AI910" s="892"/>
      <c r="AJ910" s="892"/>
      <c r="AK910" s="892"/>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2">
        <v>17</v>
      </c>
      <c r="B911" s="992">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3"/>
      <c r="AD911" s="993"/>
      <c r="AE911" s="993"/>
      <c r="AF911" s="993"/>
      <c r="AG911" s="993"/>
      <c r="AH911" s="891"/>
      <c r="AI911" s="892"/>
      <c r="AJ911" s="892"/>
      <c r="AK911" s="892"/>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2">
        <v>18</v>
      </c>
      <c r="B912" s="992">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3"/>
      <c r="AD912" s="993"/>
      <c r="AE912" s="993"/>
      <c r="AF912" s="993"/>
      <c r="AG912" s="993"/>
      <c r="AH912" s="891"/>
      <c r="AI912" s="892"/>
      <c r="AJ912" s="892"/>
      <c r="AK912" s="892"/>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2">
        <v>19</v>
      </c>
      <c r="B913" s="992">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3"/>
      <c r="AD913" s="993"/>
      <c r="AE913" s="993"/>
      <c r="AF913" s="993"/>
      <c r="AG913" s="993"/>
      <c r="AH913" s="891"/>
      <c r="AI913" s="892"/>
      <c r="AJ913" s="892"/>
      <c r="AK913" s="892"/>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2">
        <v>20</v>
      </c>
      <c r="B914" s="992">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3"/>
      <c r="AD914" s="993"/>
      <c r="AE914" s="993"/>
      <c r="AF914" s="993"/>
      <c r="AG914" s="993"/>
      <c r="AH914" s="891"/>
      <c r="AI914" s="892"/>
      <c r="AJ914" s="892"/>
      <c r="AK914" s="892"/>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2">
        <v>21</v>
      </c>
      <c r="B915" s="992">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3"/>
      <c r="AD915" s="993"/>
      <c r="AE915" s="993"/>
      <c r="AF915" s="993"/>
      <c r="AG915" s="993"/>
      <c r="AH915" s="891"/>
      <c r="AI915" s="892"/>
      <c r="AJ915" s="892"/>
      <c r="AK915" s="892"/>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2">
        <v>22</v>
      </c>
      <c r="B916" s="992">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3"/>
      <c r="AD916" s="993"/>
      <c r="AE916" s="993"/>
      <c r="AF916" s="993"/>
      <c r="AG916" s="993"/>
      <c r="AH916" s="891"/>
      <c r="AI916" s="892"/>
      <c r="AJ916" s="892"/>
      <c r="AK916" s="892"/>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2">
        <v>23</v>
      </c>
      <c r="B917" s="992">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3"/>
      <c r="AD917" s="993"/>
      <c r="AE917" s="993"/>
      <c r="AF917" s="993"/>
      <c r="AG917" s="993"/>
      <c r="AH917" s="891"/>
      <c r="AI917" s="892"/>
      <c r="AJ917" s="892"/>
      <c r="AK917" s="892"/>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2">
        <v>24</v>
      </c>
      <c r="B918" s="992">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3"/>
      <c r="AD918" s="993"/>
      <c r="AE918" s="993"/>
      <c r="AF918" s="993"/>
      <c r="AG918" s="993"/>
      <c r="AH918" s="891"/>
      <c r="AI918" s="892"/>
      <c r="AJ918" s="892"/>
      <c r="AK918" s="892"/>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2">
        <v>25</v>
      </c>
      <c r="B919" s="992">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3"/>
      <c r="AD919" s="993"/>
      <c r="AE919" s="993"/>
      <c r="AF919" s="993"/>
      <c r="AG919" s="993"/>
      <c r="AH919" s="891"/>
      <c r="AI919" s="892"/>
      <c r="AJ919" s="892"/>
      <c r="AK919" s="892"/>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2">
        <v>26</v>
      </c>
      <c r="B920" s="992">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3"/>
      <c r="AD920" s="993"/>
      <c r="AE920" s="993"/>
      <c r="AF920" s="993"/>
      <c r="AG920" s="993"/>
      <c r="AH920" s="891"/>
      <c r="AI920" s="892"/>
      <c r="AJ920" s="892"/>
      <c r="AK920" s="892"/>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2">
        <v>27</v>
      </c>
      <c r="B921" s="992">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3"/>
      <c r="AD921" s="993"/>
      <c r="AE921" s="993"/>
      <c r="AF921" s="993"/>
      <c r="AG921" s="993"/>
      <c r="AH921" s="891"/>
      <c r="AI921" s="892"/>
      <c r="AJ921" s="892"/>
      <c r="AK921" s="892"/>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2">
        <v>28</v>
      </c>
      <c r="B922" s="992">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3"/>
      <c r="AD922" s="993"/>
      <c r="AE922" s="993"/>
      <c r="AF922" s="993"/>
      <c r="AG922" s="993"/>
      <c r="AH922" s="891"/>
      <c r="AI922" s="892"/>
      <c r="AJ922" s="892"/>
      <c r="AK922" s="892"/>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2">
        <v>29</v>
      </c>
      <c r="B923" s="992">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3"/>
      <c r="AD923" s="993"/>
      <c r="AE923" s="993"/>
      <c r="AF923" s="993"/>
      <c r="AG923" s="993"/>
      <c r="AH923" s="891"/>
      <c r="AI923" s="892"/>
      <c r="AJ923" s="892"/>
      <c r="AK923" s="892"/>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2">
        <v>30</v>
      </c>
      <c r="B924" s="992">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3"/>
      <c r="AD924" s="993"/>
      <c r="AE924" s="993"/>
      <c r="AF924" s="993"/>
      <c r="AG924" s="993"/>
      <c r="AH924" s="891"/>
      <c r="AI924" s="892"/>
      <c r="AJ924" s="892"/>
      <c r="AK924" s="892"/>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4" t="s">
        <v>273</v>
      </c>
      <c r="K927" s="995"/>
      <c r="L927" s="995"/>
      <c r="M927" s="995"/>
      <c r="N927" s="995"/>
      <c r="O927" s="995"/>
      <c r="P927" s="430" t="s">
        <v>25</v>
      </c>
      <c r="Q927" s="430"/>
      <c r="R927" s="430"/>
      <c r="S927" s="430"/>
      <c r="T927" s="430"/>
      <c r="U927" s="430"/>
      <c r="V927" s="430"/>
      <c r="W927" s="430"/>
      <c r="X927" s="430"/>
      <c r="Y927" s="867" t="s">
        <v>313</v>
      </c>
      <c r="Z927" s="868"/>
      <c r="AA927" s="868"/>
      <c r="AB927" s="868"/>
      <c r="AC927" s="994" t="s">
        <v>305</v>
      </c>
      <c r="AD927" s="994"/>
      <c r="AE927" s="994"/>
      <c r="AF927" s="994"/>
      <c r="AG927" s="994"/>
      <c r="AH927" s="867" t="s">
        <v>236</v>
      </c>
      <c r="AI927" s="865"/>
      <c r="AJ927" s="865"/>
      <c r="AK927" s="865"/>
      <c r="AL927" s="865" t="s">
        <v>19</v>
      </c>
      <c r="AM927" s="865"/>
      <c r="AN927" s="865"/>
      <c r="AO927" s="869"/>
      <c r="AP927" s="996" t="s">
        <v>274</v>
      </c>
      <c r="AQ927" s="996"/>
      <c r="AR927" s="996"/>
      <c r="AS927" s="996"/>
      <c r="AT927" s="996"/>
      <c r="AU927" s="996"/>
      <c r="AV927" s="996"/>
      <c r="AW927" s="996"/>
      <c r="AX927" s="996"/>
      <c r="AY927" s="34">
        <f>$AY$925</f>
        <v>0</v>
      </c>
    </row>
    <row r="928" spans="1:51" ht="26.25" customHeight="1" x14ac:dyDescent="0.15">
      <c r="A928" s="992">
        <v>1</v>
      </c>
      <c r="B928" s="992">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3"/>
      <c r="AD928" s="993"/>
      <c r="AE928" s="993"/>
      <c r="AF928" s="993"/>
      <c r="AG928" s="993"/>
      <c r="AH928" s="891"/>
      <c r="AI928" s="892"/>
      <c r="AJ928" s="892"/>
      <c r="AK928" s="892"/>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2">
        <v>2</v>
      </c>
      <c r="B929" s="992">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3"/>
      <c r="AD929" s="993"/>
      <c r="AE929" s="993"/>
      <c r="AF929" s="993"/>
      <c r="AG929" s="993"/>
      <c r="AH929" s="891"/>
      <c r="AI929" s="892"/>
      <c r="AJ929" s="892"/>
      <c r="AK929" s="892"/>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2">
        <v>3</v>
      </c>
      <c r="B930" s="992">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3"/>
      <c r="AD930" s="993"/>
      <c r="AE930" s="993"/>
      <c r="AF930" s="993"/>
      <c r="AG930" s="993"/>
      <c r="AH930" s="891"/>
      <c r="AI930" s="892"/>
      <c r="AJ930" s="892"/>
      <c r="AK930" s="892"/>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2">
        <v>4</v>
      </c>
      <c r="B931" s="992">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3"/>
      <c r="AD931" s="993"/>
      <c r="AE931" s="993"/>
      <c r="AF931" s="993"/>
      <c r="AG931" s="993"/>
      <c r="AH931" s="891"/>
      <c r="AI931" s="892"/>
      <c r="AJ931" s="892"/>
      <c r="AK931" s="892"/>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2">
        <v>5</v>
      </c>
      <c r="B932" s="992">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3"/>
      <c r="AD932" s="993"/>
      <c r="AE932" s="993"/>
      <c r="AF932" s="993"/>
      <c r="AG932" s="993"/>
      <c r="AH932" s="891"/>
      <c r="AI932" s="892"/>
      <c r="AJ932" s="892"/>
      <c r="AK932" s="892"/>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2">
        <v>6</v>
      </c>
      <c r="B933" s="992">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3"/>
      <c r="AD933" s="993"/>
      <c r="AE933" s="993"/>
      <c r="AF933" s="993"/>
      <c r="AG933" s="993"/>
      <c r="AH933" s="891"/>
      <c r="AI933" s="892"/>
      <c r="AJ933" s="892"/>
      <c r="AK933" s="892"/>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2">
        <v>7</v>
      </c>
      <c r="B934" s="992">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3"/>
      <c r="AD934" s="993"/>
      <c r="AE934" s="993"/>
      <c r="AF934" s="993"/>
      <c r="AG934" s="993"/>
      <c r="AH934" s="891"/>
      <c r="AI934" s="892"/>
      <c r="AJ934" s="892"/>
      <c r="AK934" s="892"/>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2">
        <v>8</v>
      </c>
      <c r="B935" s="992">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3"/>
      <c r="AD935" s="993"/>
      <c r="AE935" s="993"/>
      <c r="AF935" s="993"/>
      <c r="AG935" s="993"/>
      <c r="AH935" s="891"/>
      <c r="AI935" s="892"/>
      <c r="AJ935" s="892"/>
      <c r="AK935" s="892"/>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2">
        <v>9</v>
      </c>
      <c r="B936" s="992">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3"/>
      <c r="AD936" s="993"/>
      <c r="AE936" s="993"/>
      <c r="AF936" s="993"/>
      <c r="AG936" s="993"/>
      <c r="AH936" s="891"/>
      <c r="AI936" s="892"/>
      <c r="AJ936" s="892"/>
      <c r="AK936" s="892"/>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2">
        <v>10</v>
      </c>
      <c r="B937" s="992">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3"/>
      <c r="AD937" s="993"/>
      <c r="AE937" s="993"/>
      <c r="AF937" s="993"/>
      <c r="AG937" s="993"/>
      <c r="AH937" s="891"/>
      <c r="AI937" s="892"/>
      <c r="AJ937" s="892"/>
      <c r="AK937" s="892"/>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2">
        <v>11</v>
      </c>
      <c r="B938" s="992">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3"/>
      <c r="AD938" s="993"/>
      <c r="AE938" s="993"/>
      <c r="AF938" s="993"/>
      <c r="AG938" s="993"/>
      <c r="AH938" s="891"/>
      <c r="AI938" s="892"/>
      <c r="AJ938" s="892"/>
      <c r="AK938" s="892"/>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2">
        <v>12</v>
      </c>
      <c r="B939" s="992">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3"/>
      <c r="AD939" s="993"/>
      <c r="AE939" s="993"/>
      <c r="AF939" s="993"/>
      <c r="AG939" s="993"/>
      <c r="AH939" s="891"/>
      <c r="AI939" s="892"/>
      <c r="AJ939" s="892"/>
      <c r="AK939" s="892"/>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2">
        <v>13</v>
      </c>
      <c r="B940" s="992">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3"/>
      <c r="AD940" s="993"/>
      <c r="AE940" s="993"/>
      <c r="AF940" s="993"/>
      <c r="AG940" s="993"/>
      <c r="AH940" s="891"/>
      <c r="AI940" s="892"/>
      <c r="AJ940" s="892"/>
      <c r="AK940" s="892"/>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2">
        <v>14</v>
      </c>
      <c r="B941" s="992">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3"/>
      <c r="AD941" s="993"/>
      <c r="AE941" s="993"/>
      <c r="AF941" s="993"/>
      <c r="AG941" s="993"/>
      <c r="AH941" s="891"/>
      <c r="AI941" s="892"/>
      <c r="AJ941" s="892"/>
      <c r="AK941" s="892"/>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2">
        <v>15</v>
      </c>
      <c r="B942" s="992">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3"/>
      <c r="AD942" s="993"/>
      <c r="AE942" s="993"/>
      <c r="AF942" s="993"/>
      <c r="AG942" s="993"/>
      <c r="AH942" s="891"/>
      <c r="AI942" s="892"/>
      <c r="AJ942" s="892"/>
      <c r="AK942" s="892"/>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2">
        <v>16</v>
      </c>
      <c r="B943" s="992">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3"/>
      <c r="AD943" s="993"/>
      <c r="AE943" s="993"/>
      <c r="AF943" s="993"/>
      <c r="AG943" s="993"/>
      <c r="AH943" s="891"/>
      <c r="AI943" s="892"/>
      <c r="AJ943" s="892"/>
      <c r="AK943" s="892"/>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2">
        <v>17</v>
      </c>
      <c r="B944" s="992">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3"/>
      <c r="AD944" s="993"/>
      <c r="AE944" s="993"/>
      <c r="AF944" s="993"/>
      <c r="AG944" s="993"/>
      <c r="AH944" s="891"/>
      <c r="AI944" s="892"/>
      <c r="AJ944" s="892"/>
      <c r="AK944" s="892"/>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2">
        <v>18</v>
      </c>
      <c r="B945" s="992">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3"/>
      <c r="AD945" s="993"/>
      <c r="AE945" s="993"/>
      <c r="AF945" s="993"/>
      <c r="AG945" s="993"/>
      <c r="AH945" s="891"/>
      <c r="AI945" s="892"/>
      <c r="AJ945" s="892"/>
      <c r="AK945" s="892"/>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2">
        <v>19</v>
      </c>
      <c r="B946" s="992">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3"/>
      <c r="AD946" s="993"/>
      <c r="AE946" s="993"/>
      <c r="AF946" s="993"/>
      <c r="AG946" s="993"/>
      <c r="AH946" s="891"/>
      <c r="AI946" s="892"/>
      <c r="AJ946" s="892"/>
      <c r="AK946" s="892"/>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2">
        <v>20</v>
      </c>
      <c r="B947" s="992">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3"/>
      <c r="AD947" s="993"/>
      <c r="AE947" s="993"/>
      <c r="AF947" s="993"/>
      <c r="AG947" s="993"/>
      <c r="AH947" s="891"/>
      <c r="AI947" s="892"/>
      <c r="AJ947" s="892"/>
      <c r="AK947" s="892"/>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2">
        <v>21</v>
      </c>
      <c r="B948" s="992">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3"/>
      <c r="AD948" s="993"/>
      <c r="AE948" s="993"/>
      <c r="AF948" s="993"/>
      <c r="AG948" s="993"/>
      <c r="AH948" s="891"/>
      <c r="AI948" s="892"/>
      <c r="AJ948" s="892"/>
      <c r="AK948" s="892"/>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2">
        <v>22</v>
      </c>
      <c r="B949" s="992">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3"/>
      <c r="AD949" s="993"/>
      <c r="AE949" s="993"/>
      <c r="AF949" s="993"/>
      <c r="AG949" s="993"/>
      <c r="AH949" s="891"/>
      <c r="AI949" s="892"/>
      <c r="AJ949" s="892"/>
      <c r="AK949" s="892"/>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2">
        <v>23</v>
      </c>
      <c r="B950" s="992">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3"/>
      <c r="AD950" s="993"/>
      <c r="AE950" s="993"/>
      <c r="AF950" s="993"/>
      <c r="AG950" s="993"/>
      <c r="AH950" s="891"/>
      <c r="AI950" s="892"/>
      <c r="AJ950" s="892"/>
      <c r="AK950" s="892"/>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2">
        <v>24</v>
      </c>
      <c r="B951" s="992">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3"/>
      <c r="AD951" s="993"/>
      <c r="AE951" s="993"/>
      <c r="AF951" s="993"/>
      <c r="AG951" s="993"/>
      <c r="AH951" s="891"/>
      <c r="AI951" s="892"/>
      <c r="AJ951" s="892"/>
      <c r="AK951" s="892"/>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2">
        <v>25</v>
      </c>
      <c r="B952" s="992">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3"/>
      <c r="AD952" s="993"/>
      <c r="AE952" s="993"/>
      <c r="AF952" s="993"/>
      <c r="AG952" s="993"/>
      <c r="AH952" s="891"/>
      <c r="AI952" s="892"/>
      <c r="AJ952" s="892"/>
      <c r="AK952" s="892"/>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2">
        <v>26</v>
      </c>
      <c r="B953" s="992">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3"/>
      <c r="AD953" s="993"/>
      <c r="AE953" s="993"/>
      <c r="AF953" s="993"/>
      <c r="AG953" s="993"/>
      <c r="AH953" s="891"/>
      <c r="AI953" s="892"/>
      <c r="AJ953" s="892"/>
      <c r="AK953" s="892"/>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2">
        <v>27</v>
      </c>
      <c r="B954" s="992">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3"/>
      <c r="AD954" s="993"/>
      <c r="AE954" s="993"/>
      <c r="AF954" s="993"/>
      <c r="AG954" s="993"/>
      <c r="AH954" s="891"/>
      <c r="AI954" s="892"/>
      <c r="AJ954" s="892"/>
      <c r="AK954" s="892"/>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2">
        <v>28</v>
      </c>
      <c r="B955" s="992">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3"/>
      <c r="AD955" s="993"/>
      <c r="AE955" s="993"/>
      <c r="AF955" s="993"/>
      <c r="AG955" s="993"/>
      <c r="AH955" s="891"/>
      <c r="AI955" s="892"/>
      <c r="AJ955" s="892"/>
      <c r="AK955" s="892"/>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2">
        <v>29</v>
      </c>
      <c r="B956" s="992">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3"/>
      <c r="AD956" s="993"/>
      <c r="AE956" s="993"/>
      <c r="AF956" s="993"/>
      <c r="AG956" s="993"/>
      <c r="AH956" s="891"/>
      <c r="AI956" s="892"/>
      <c r="AJ956" s="892"/>
      <c r="AK956" s="892"/>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2">
        <v>30</v>
      </c>
      <c r="B957" s="992">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3"/>
      <c r="AD957" s="993"/>
      <c r="AE957" s="993"/>
      <c r="AF957" s="993"/>
      <c r="AG957" s="993"/>
      <c r="AH957" s="891"/>
      <c r="AI957" s="892"/>
      <c r="AJ957" s="892"/>
      <c r="AK957" s="892"/>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4" t="s">
        <v>273</v>
      </c>
      <c r="K960" s="995"/>
      <c r="L960" s="995"/>
      <c r="M960" s="995"/>
      <c r="N960" s="995"/>
      <c r="O960" s="995"/>
      <c r="P960" s="430" t="s">
        <v>25</v>
      </c>
      <c r="Q960" s="430"/>
      <c r="R960" s="430"/>
      <c r="S960" s="430"/>
      <c r="T960" s="430"/>
      <c r="U960" s="430"/>
      <c r="V960" s="430"/>
      <c r="W960" s="430"/>
      <c r="X960" s="430"/>
      <c r="Y960" s="867" t="s">
        <v>313</v>
      </c>
      <c r="Z960" s="868"/>
      <c r="AA960" s="868"/>
      <c r="AB960" s="868"/>
      <c r="AC960" s="994" t="s">
        <v>305</v>
      </c>
      <c r="AD960" s="994"/>
      <c r="AE960" s="994"/>
      <c r="AF960" s="994"/>
      <c r="AG960" s="994"/>
      <c r="AH960" s="867" t="s">
        <v>236</v>
      </c>
      <c r="AI960" s="865"/>
      <c r="AJ960" s="865"/>
      <c r="AK960" s="865"/>
      <c r="AL960" s="865" t="s">
        <v>19</v>
      </c>
      <c r="AM960" s="865"/>
      <c r="AN960" s="865"/>
      <c r="AO960" s="869"/>
      <c r="AP960" s="996" t="s">
        <v>274</v>
      </c>
      <c r="AQ960" s="996"/>
      <c r="AR960" s="996"/>
      <c r="AS960" s="996"/>
      <c r="AT960" s="996"/>
      <c r="AU960" s="996"/>
      <c r="AV960" s="996"/>
      <c r="AW960" s="996"/>
      <c r="AX960" s="996"/>
      <c r="AY960" s="34">
        <f>$AY$958</f>
        <v>0</v>
      </c>
    </row>
    <row r="961" spans="1:51" ht="26.25" customHeight="1" x14ac:dyDescent="0.15">
      <c r="A961" s="992">
        <v>1</v>
      </c>
      <c r="B961" s="992">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3"/>
      <c r="AD961" s="993"/>
      <c r="AE961" s="993"/>
      <c r="AF961" s="993"/>
      <c r="AG961" s="993"/>
      <c r="AH961" s="891"/>
      <c r="AI961" s="892"/>
      <c r="AJ961" s="892"/>
      <c r="AK961" s="892"/>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2">
        <v>2</v>
      </c>
      <c r="B962" s="992">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3"/>
      <c r="AD962" s="993"/>
      <c r="AE962" s="993"/>
      <c r="AF962" s="993"/>
      <c r="AG962" s="993"/>
      <c r="AH962" s="891"/>
      <c r="AI962" s="892"/>
      <c r="AJ962" s="892"/>
      <c r="AK962" s="892"/>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2">
        <v>3</v>
      </c>
      <c r="B963" s="992">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3"/>
      <c r="AD963" s="993"/>
      <c r="AE963" s="993"/>
      <c r="AF963" s="993"/>
      <c r="AG963" s="993"/>
      <c r="AH963" s="891"/>
      <c r="AI963" s="892"/>
      <c r="AJ963" s="892"/>
      <c r="AK963" s="892"/>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2">
        <v>4</v>
      </c>
      <c r="B964" s="992">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3"/>
      <c r="AD964" s="993"/>
      <c r="AE964" s="993"/>
      <c r="AF964" s="993"/>
      <c r="AG964" s="993"/>
      <c r="AH964" s="891"/>
      <c r="AI964" s="892"/>
      <c r="AJ964" s="892"/>
      <c r="AK964" s="892"/>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2">
        <v>5</v>
      </c>
      <c r="B965" s="992">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3"/>
      <c r="AD965" s="993"/>
      <c r="AE965" s="993"/>
      <c r="AF965" s="993"/>
      <c r="AG965" s="993"/>
      <c r="AH965" s="891"/>
      <c r="AI965" s="892"/>
      <c r="AJ965" s="892"/>
      <c r="AK965" s="892"/>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2">
        <v>6</v>
      </c>
      <c r="B966" s="992">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3"/>
      <c r="AD966" s="993"/>
      <c r="AE966" s="993"/>
      <c r="AF966" s="993"/>
      <c r="AG966" s="993"/>
      <c r="AH966" s="891"/>
      <c r="AI966" s="892"/>
      <c r="AJ966" s="892"/>
      <c r="AK966" s="892"/>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2">
        <v>7</v>
      </c>
      <c r="B967" s="992">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3"/>
      <c r="AD967" s="993"/>
      <c r="AE967" s="993"/>
      <c r="AF967" s="993"/>
      <c r="AG967" s="993"/>
      <c r="AH967" s="891"/>
      <c r="AI967" s="892"/>
      <c r="AJ967" s="892"/>
      <c r="AK967" s="892"/>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2">
        <v>8</v>
      </c>
      <c r="B968" s="992">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3"/>
      <c r="AD968" s="993"/>
      <c r="AE968" s="993"/>
      <c r="AF968" s="993"/>
      <c r="AG968" s="993"/>
      <c r="AH968" s="891"/>
      <c r="AI968" s="892"/>
      <c r="AJ968" s="892"/>
      <c r="AK968" s="892"/>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2">
        <v>9</v>
      </c>
      <c r="B969" s="992">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3"/>
      <c r="AD969" s="993"/>
      <c r="AE969" s="993"/>
      <c r="AF969" s="993"/>
      <c r="AG969" s="993"/>
      <c r="AH969" s="891"/>
      <c r="AI969" s="892"/>
      <c r="AJ969" s="892"/>
      <c r="AK969" s="892"/>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2">
        <v>10</v>
      </c>
      <c r="B970" s="992">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3"/>
      <c r="AD970" s="993"/>
      <c r="AE970" s="993"/>
      <c r="AF970" s="993"/>
      <c r="AG970" s="993"/>
      <c r="AH970" s="891"/>
      <c r="AI970" s="892"/>
      <c r="AJ970" s="892"/>
      <c r="AK970" s="892"/>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2">
        <v>11</v>
      </c>
      <c r="B971" s="992">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3"/>
      <c r="AD971" s="993"/>
      <c r="AE971" s="993"/>
      <c r="AF971" s="993"/>
      <c r="AG971" s="993"/>
      <c r="AH971" s="891"/>
      <c r="AI971" s="892"/>
      <c r="AJ971" s="892"/>
      <c r="AK971" s="892"/>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2">
        <v>12</v>
      </c>
      <c r="B972" s="992">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3"/>
      <c r="AD972" s="993"/>
      <c r="AE972" s="993"/>
      <c r="AF972" s="993"/>
      <c r="AG972" s="993"/>
      <c r="AH972" s="891"/>
      <c r="AI972" s="892"/>
      <c r="AJ972" s="892"/>
      <c r="AK972" s="892"/>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2">
        <v>13</v>
      </c>
      <c r="B973" s="992">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3"/>
      <c r="AD973" s="993"/>
      <c r="AE973" s="993"/>
      <c r="AF973" s="993"/>
      <c r="AG973" s="993"/>
      <c r="AH973" s="891"/>
      <c r="AI973" s="892"/>
      <c r="AJ973" s="892"/>
      <c r="AK973" s="892"/>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2">
        <v>14</v>
      </c>
      <c r="B974" s="992">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3"/>
      <c r="AD974" s="993"/>
      <c r="AE974" s="993"/>
      <c r="AF974" s="993"/>
      <c r="AG974" s="993"/>
      <c r="AH974" s="891"/>
      <c r="AI974" s="892"/>
      <c r="AJ974" s="892"/>
      <c r="AK974" s="892"/>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2">
        <v>15</v>
      </c>
      <c r="B975" s="992">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3"/>
      <c r="AD975" s="993"/>
      <c r="AE975" s="993"/>
      <c r="AF975" s="993"/>
      <c r="AG975" s="993"/>
      <c r="AH975" s="891"/>
      <c r="AI975" s="892"/>
      <c r="AJ975" s="892"/>
      <c r="AK975" s="892"/>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2">
        <v>16</v>
      </c>
      <c r="B976" s="992">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3"/>
      <c r="AD976" s="993"/>
      <c r="AE976" s="993"/>
      <c r="AF976" s="993"/>
      <c r="AG976" s="993"/>
      <c r="AH976" s="891"/>
      <c r="AI976" s="892"/>
      <c r="AJ976" s="892"/>
      <c r="AK976" s="892"/>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2">
        <v>17</v>
      </c>
      <c r="B977" s="992">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3"/>
      <c r="AD977" s="993"/>
      <c r="AE977" s="993"/>
      <c r="AF977" s="993"/>
      <c r="AG977" s="993"/>
      <c r="AH977" s="891"/>
      <c r="AI977" s="892"/>
      <c r="AJ977" s="892"/>
      <c r="AK977" s="892"/>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2">
        <v>18</v>
      </c>
      <c r="B978" s="992">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3"/>
      <c r="AD978" s="993"/>
      <c r="AE978" s="993"/>
      <c r="AF978" s="993"/>
      <c r="AG978" s="993"/>
      <c r="AH978" s="891"/>
      <c r="AI978" s="892"/>
      <c r="AJ978" s="892"/>
      <c r="AK978" s="892"/>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2">
        <v>19</v>
      </c>
      <c r="B979" s="992">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3"/>
      <c r="AD979" s="993"/>
      <c r="AE979" s="993"/>
      <c r="AF979" s="993"/>
      <c r="AG979" s="993"/>
      <c r="AH979" s="891"/>
      <c r="AI979" s="892"/>
      <c r="AJ979" s="892"/>
      <c r="AK979" s="892"/>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2">
        <v>20</v>
      </c>
      <c r="B980" s="992">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3"/>
      <c r="AD980" s="993"/>
      <c r="AE980" s="993"/>
      <c r="AF980" s="993"/>
      <c r="AG980" s="993"/>
      <c r="AH980" s="891"/>
      <c r="AI980" s="892"/>
      <c r="AJ980" s="892"/>
      <c r="AK980" s="892"/>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2">
        <v>21</v>
      </c>
      <c r="B981" s="992">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3"/>
      <c r="AD981" s="993"/>
      <c r="AE981" s="993"/>
      <c r="AF981" s="993"/>
      <c r="AG981" s="993"/>
      <c r="AH981" s="891"/>
      <c r="AI981" s="892"/>
      <c r="AJ981" s="892"/>
      <c r="AK981" s="892"/>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2">
        <v>22</v>
      </c>
      <c r="B982" s="992">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3"/>
      <c r="AD982" s="993"/>
      <c r="AE982" s="993"/>
      <c r="AF982" s="993"/>
      <c r="AG982" s="993"/>
      <c r="AH982" s="891"/>
      <c r="AI982" s="892"/>
      <c r="AJ982" s="892"/>
      <c r="AK982" s="892"/>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2">
        <v>23</v>
      </c>
      <c r="B983" s="992">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3"/>
      <c r="AD983" s="993"/>
      <c r="AE983" s="993"/>
      <c r="AF983" s="993"/>
      <c r="AG983" s="993"/>
      <c r="AH983" s="891"/>
      <c r="AI983" s="892"/>
      <c r="AJ983" s="892"/>
      <c r="AK983" s="892"/>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2">
        <v>24</v>
      </c>
      <c r="B984" s="992">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3"/>
      <c r="AD984" s="993"/>
      <c r="AE984" s="993"/>
      <c r="AF984" s="993"/>
      <c r="AG984" s="993"/>
      <c r="AH984" s="891"/>
      <c r="AI984" s="892"/>
      <c r="AJ984" s="892"/>
      <c r="AK984" s="892"/>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2">
        <v>25</v>
      </c>
      <c r="B985" s="992">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3"/>
      <c r="AD985" s="993"/>
      <c r="AE985" s="993"/>
      <c r="AF985" s="993"/>
      <c r="AG985" s="993"/>
      <c r="AH985" s="891"/>
      <c r="AI985" s="892"/>
      <c r="AJ985" s="892"/>
      <c r="AK985" s="892"/>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2">
        <v>26</v>
      </c>
      <c r="B986" s="992">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3"/>
      <c r="AD986" s="993"/>
      <c r="AE986" s="993"/>
      <c r="AF986" s="993"/>
      <c r="AG986" s="993"/>
      <c r="AH986" s="891"/>
      <c r="AI986" s="892"/>
      <c r="AJ986" s="892"/>
      <c r="AK986" s="892"/>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2">
        <v>27</v>
      </c>
      <c r="B987" s="992">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3"/>
      <c r="AD987" s="993"/>
      <c r="AE987" s="993"/>
      <c r="AF987" s="993"/>
      <c r="AG987" s="993"/>
      <c r="AH987" s="891"/>
      <c r="AI987" s="892"/>
      <c r="AJ987" s="892"/>
      <c r="AK987" s="892"/>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2">
        <v>28</v>
      </c>
      <c r="B988" s="992">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3"/>
      <c r="AD988" s="993"/>
      <c r="AE988" s="993"/>
      <c r="AF988" s="993"/>
      <c r="AG988" s="993"/>
      <c r="AH988" s="891"/>
      <c r="AI988" s="892"/>
      <c r="AJ988" s="892"/>
      <c r="AK988" s="892"/>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2">
        <v>29</v>
      </c>
      <c r="B989" s="992">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3"/>
      <c r="AD989" s="993"/>
      <c r="AE989" s="993"/>
      <c r="AF989" s="993"/>
      <c r="AG989" s="993"/>
      <c r="AH989" s="891"/>
      <c r="AI989" s="892"/>
      <c r="AJ989" s="892"/>
      <c r="AK989" s="892"/>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2">
        <v>30</v>
      </c>
      <c r="B990" s="992">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3"/>
      <c r="AD990" s="993"/>
      <c r="AE990" s="993"/>
      <c r="AF990" s="993"/>
      <c r="AG990" s="993"/>
      <c r="AH990" s="891"/>
      <c r="AI990" s="892"/>
      <c r="AJ990" s="892"/>
      <c r="AK990" s="892"/>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4" t="s">
        <v>273</v>
      </c>
      <c r="K993" s="995"/>
      <c r="L993" s="995"/>
      <c r="M993" s="995"/>
      <c r="N993" s="995"/>
      <c r="O993" s="995"/>
      <c r="P993" s="430" t="s">
        <v>25</v>
      </c>
      <c r="Q993" s="430"/>
      <c r="R993" s="430"/>
      <c r="S993" s="430"/>
      <c r="T993" s="430"/>
      <c r="U993" s="430"/>
      <c r="V993" s="430"/>
      <c r="W993" s="430"/>
      <c r="X993" s="430"/>
      <c r="Y993" s="867" t="s">
        <v>313</v>
      </c>
      <c r="Z993" s="868"/>
      <c r="AA993" s="868"/>
      <c r="AB993" s="868"/>
      <c r="AC993" s="994" t="s">
        <v>305</v>
      </c>
      <c r="AD993" s="994"/>
      <c r="AE993" s="994"/>
      <c r="AF993" s="994"/>
      <c r="AG993" s="994"/>
      <c r="AH993" s="867" t="s">
        <v>236</v>
      </c>
      <c r="AI993" s="865"/>
      <c r="AJ993" s="865"/>
      <c r="AK993" s="865"/>
      <c r="AL993" s="865" t="s">
        <v>19</v>
      </c>
      <c r="AM993" s="865"/>
      <c r="AN993" s="865"/>
      <c r="AO993" s="869"/>
      <c r="AP993" s="996" t="s">
        <v>274</v>
      </c>
      <c r="AQ993" s="996"/>
      <c r="AR993" s="996"/>
      <c r="AS993" s="996"/>
      <c r="AT993" s="996"/>
      <c r="AU993" s="996"/>
      <c r="AV993" s="996"/>
      <c r="AW993" s="996"/>
      <c r="AX993" s="996"/>
      <c r="AY993" s="34">
        <f>$AY$991</f>
        <v>0</v>
      </c>
    </row>
    <row r="994" spans="1:51" ht="26.25" customHeight="1" x14ac:dyDescent="0.15">
      <c r="A994" s="992">
        <v>1</v>
      </c>
      <c r="B994" s="992">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3"/>
      <c r="AD994" s="993"/>
      <c r="AE994" s="993"/>
      <c r="AF994" s="993"/>
      <c r="AG994" s="993"/>
      <c r="AH994" s="891"/>
      <c r="AI994" s="892"/>
      <c r="AJ994" s="892"/>
      <c r="AK994" s="892"/>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2">
        <v>2</v>
      </c>
      <c r="B995" s="992">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3"/>
      <c r="AD995" s="993"/>
      <c r="AE995" s="993"/>
      <c r="AF995" s="993"/>
      <c r="AG995" s="993"/>
      <c r="AH995" s="891"/>
      <c r="AI995" s="892"/>
      <c r="AJ995" s="892"/>
      <c r="AK995" s="892"/>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2">
        <v>3</v>
      </c>
      <c r="B996" s="992">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3"/>
      <c r="AD996" s="993"/>
      <c r="AE996" s="993"/>
      <c r="AF996" s="993"/>
      <c r="AG996" s="993"/>
      <c r="AH996" s="891"/>
      <c r="AI996" s="892"/>
      <c r="AJ996" s="892"/>
      <c r="AK996" s="892"/>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2">
        <v>4</v>
      </c>
      <c r="B997" s="992">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3"/>
      <c r="AD997" s="993"/>
      <c r="AE997" s="993"/>
      <c r="AF997" s="993"/>
      <c r="AG997" s="993"/>
      <c r="AH997" s="891"/>
      <c r="AI997" s="892"/>
      <c r="AJ997" s="892"/>
      <c r="AK997" s="892"/>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2">
        <v>5</v>
      </c>
      <c r="B998" s="992">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3"/>
      <c r="AD998" s="993"/>
      <c r="AE998" s="993"/>
      <c r="AF998" s="993"/>
      <c r="AG998" s="993"/>
      <c r="AH998" s="891"/>
      <c r="AI998" s="892"/>
      <c r="AJ998" s="892"/>
      <c r="AK998" s="892"/>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2">
        <v>6</v>
      </c>
      <c r="B999" s="992">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3"/>
      <c r="AD999" s="993"/>
      <c r="AE999" s="993"/>
      <c r="AF999" s="993"/>
      <c r="AG999" s="993"/>
      <c r="AH999" s="891"/>
      <c r="AI999" s="892"/>
      <c r="AJ999" s="892"/>
      <c r="AK999" s="892"/>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2">
        <v>7</v>
      </c>
      <c r="B1000" s="992">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3"/>
      <c r="AD1000" s="993"/>
      <c r="AE1000" s="993"/>
      <c r="AF1000" s="993"/>
      <c r="AG1000" s="993"/>
      <c r="AH1000" s="891"/>
      <c r="AI1000" s="892"/>
      <c r="AJ1000" s="892"/>
      <c r="AK1000" s="892"/>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2">
        <v>8</v>
      </c>
      <c r="B1001" s="992">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3"/>
      <c r="AD1001" s="993"/>
      <c r="AE1001" s="993"/>
      <c r="AF1001" s="993"/>
      <c r="AG1001" s="993"/>
      <c r="AH1001" s="891"/>
      <c r="AI1001" s="892"/>
      <c r="AJ1001" s="892"/>
      <c r="AK1001" s="892"/>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2">
        <v>9</v>
      </c>
      <c r="B1002" s="992">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3"/>
      <c r="AD1002" s="993"/>
      <c r="AE1002" s="993"/>
      <c r="AF1002" s="993"/>
      <c r="AG1002" s="993"/>
      <c r="AH1002" s="891"/>
      <c r="AI1002" s="892"/>
      <c r="AJ1002" s="892"/>
      <c r="AK1002" s="892"/>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2">
        <v>10</v>
      </c>
      <c r="B1003" s="992">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3"/>
      <c r="AD1003" s="993"/>
      <c r="AE1003" s="993"/>
      <c r="AF1003" s="993"/>
      <c r="AG1003" s="993"/>
      <c r="AH1003" s="891"/>
      <c r="AI1003" s="892"/>
      <c r="AJ1003" s="892"/>
      <c r="AK1003" s="892"/>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2">
        <v>11</v>
      </c>
      <c r="B1004" s="992">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3"/>
      <c r="AD1004" s="993"/>
      <c r="AE1004" s="993"/>
      <c r="AF1004" s="993"/>
      <c r="AG1004" s="993"/>
      <c r="AH1004" s="891"/>
      <c r="AI1004" s="892"/>
      <c r="AJ1004" s="892"/>
      <c r="AK1004" s="892"/>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2">
        <v>12</v>
      </c>
      <c r="B1005" s="992">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3"/>
      <c r="AD1005" s="993"/>
      <c r="AE1005" s="993"/>
      <c r="AF1005" s="993"/>
      <c r="AG1005" s="993"/>
      <c r="AH1005" s="891"/>
      <c r="AI1005" s="892"/>
      <c r="AJ1005" s="892"/>
      <c r="AK1005" s="892"/>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2">
        <v>13</v>
      </c>
      <c r="B1006" s="992">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3"/>
      <c r="AD1006" s="993"/>
      <c r="AE1006" s="993"/>
      <c r="AF1006" s="993"/>
      <c r="AG1006" s="993"/>
      <c r="AH1006" s="891"/>
      <c r="AI1006" s="892"/>
      <c r="AJ1006" s="892"/>
      <c r="AK1006" s="892"/>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2">
        <v>14</v>
      </c>
      <c r="B1007" s="992">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3"/>
      <c r="AD1007" s="993"/>
      <c r="AE1007" s="993"/>
      <c r="AF1007" s="993"/>
      <c r="AG1007" s="993"/>
      <c r="AH1007" s="891"/>
      <c r="AI1007" s="892"/>
      <c r="AJ1007" s="892"/>
      <c r="AK1007" s="892"/>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2">
        <v>15</v>
      </c>
      <c r="B1008" s="992">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3"/>
      <c r="AD1008" s="993"/>
      <c r="AE1008" s="993"/>
      <c r="AF1008" s="993"/>
      <c r="AG1008" s="993"/>
      <c r="AH1008" s="891"/>
      <c r="AI1008" s="892"/>
      <c r="AJ1008" s="892"/>
      <c r="AK1008" s="892"/>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2">
        <v>16</v>
      </c>
      <c r="B1009" s="992">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3"/>
      <c r="AD1009" s="993"/>
      <c r="AE1009" s="993"/>
      <c r="AF1009" s="993"/>
      <c r="AG1009" s="993"/>
      <c r="AH1009" s="891"/>
      <c r="AI1009" s="892"/>
      <c r="AJ1009" s="892"/>
      <c r="AK1009" s="892"/>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2">
        <v>17</v>
      </c>
      <c r="B1010" s="992">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3"/>
      <c r="AD1010" s="993"/>
      <c r="AE1010" s="993"/>
      <c r="AF1010" s="993"/>
      <c r="AG1010" s="993"/>
      <c r="AH1010" s="891"/>
      <c r="AI1010" s="892"/>
      <c r="AJ1010" s="892"/>
      <c r="AK1010" s="892"/>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2">
        <v>18</v>
      </c>
      <c r="B1011" s="992">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3"/>
      <c r="AD1011" s="993"/>
      <c r="AE1011" s="993"/>
      <c r="AF1011" s="993"/>
      <c r="AG1011" s="993"/>
      <c r="AH1011" s="891"/>
      <c r="AI1011" s="892"/>
      <c r="AJ1011" s="892"/>
      <c r="AK1011" s="892"/>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2">
        <v>19</v>
      </c>
      <c r="B1012" s="992">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3"/>
      <c r="AD1012" s="993"/>
      <c r="AE1012" s="993"/>
      <c r="AF1012" s="993"/>
      <c r="AG1012" s="993"/>
      <c r="AH1012" s="891"/>
      <c r="AI1012" s="892"/>
      <c r="AJ1012" s="892"/>
      <c r="AK1012" s="892"/>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2">
        <v>20</v>
      </c>
      <c r="B1013" s="992">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3"/>
      <c r="AD1013" s="993"/>
      <c r="AE1013" s="993"/>
      <c r="AF1013" s="993"/>
      <c r="AG1013" s="993"/>
      <c r="AH1013" s="891"/>
      <c r="AI1013" s="892"/>
      <c r="AJ1013" s="892"/>
      <c r="AK1013" s="892"/>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2">
        <v>21</v>
      </c>
      <c r="B1014" s="992">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3"/>
      <c r="AD1014" s="993"/>
      <c r="AE1014" s="993"/>
      <c r="AF1014" s="993"/>
      <c r="AG1014" s="993"/>
      <c r="AH1014" s="891"/>
      <c r="AI1014" s="892"/>
      <c r="AJ1014" s="892"/>
      <c r="AK1014" s="892"/>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2">
        <v>22</v>
      </c>
      <c r="B1015" s="992">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3"/>
      <c r="AD1015" s="993"/>
      <c r="AE1015" s="993"/>
      <c r="AF1015" s="993"/>
      <c r="AG1015" s="993"/>
      <c r="AH1015" s="891"/>
      <c r="AI1015" s="892"/>
      <c r="AJ1015" s="892"/>
      <c r="AK1015" s="892"/>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2">
        <v>23</v>
      </c>
      <c r="B1016" s="992">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3"/>
      <c r="AD1016" s="993"/>
      <c r="AE1016" s="993"/>
      <c r="AF1016" s="993"/>
      <c r="AG1016" s="993"/>
      <c r="AH1016" s="891"/>
      <c r="AI1016" s="892"/>
      <c r="AJ1016" s="892"/>
      <c r="AK1016" s="892"/>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2">
        <v>24</v>
      </c>
      <c r="B1017" s="992">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3"/>
      <c r="AD1017" s="993"/>
      <c r="AE1017" s="993"/>
      <c r="AF1017" s="993"/>
      <c r="AG1017" s="993"/>
      <c r="AH1017" s="891"/>
      <c r="AI1017" s="892"/>
      <c r="AJ1017" s="892"/>
      <c r="AK1017" s="892"/>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2">
        <v>25</v>
      </c>
      <c r="B1018" s="992">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3"/>
      <c r="AD1018" s="993"/>
      <c r="AE1018" s="993"/>
      <c r="AF1018" s="993"/>
      <c r="AG1018" s="993"/>
      <c r="AH1018" s="891"/>
      <c r="AI1018" s="892"/>
      <c r="AJ1018" s="892"/>
      <c r="AK1018" s="892"/>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2">
        <v>26</v>
      </c>
      <c r="B1019" s="992">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3"/>
      <c r="AD1019" s="993"/>
      <c r="AE1019" s="993"/>
      <c r="AF1019" s="993"/>
      <c r="AG1019" s="993"/>
      <c r="AH1019" s="891"/>
      <c r="AI1019" s="892"/>
      <c r="AJ1019" s="892"/>
      <c r="AK1019" s="892"/>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2">
        <v>27</v>
      </c>
      <c r="B1020" s="992">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3"/>
      <c r="AD1020" s="993"/>
      <c r="AE1020" s="993"/>
      <c r="AF1020" s="993"/>
      <c r="AG1020" s="993"/>
      <c r="AH1020" s="891"/>
      <c r="AI1020" s="892"/>
      <c r="AJ1020" s="892"/>
      <c r="AK1020" s="892"/>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2">
        <v>28</v>
      </c>
      <c r="B1021" s="992">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3"/>
      <c r="AD1021" s="993"/>
      <c r="AE1021" s="993"/>
      <c r="AF1021" s="993"/>
      <c r="AG1021" s="993"/>
      <c r="AH1021" s="891"/>
      <c r="AI1021" s="892"/>
      <c r="AJ1021" s="892"/>
      <c r="AK1021" s="892"/>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2">
        <v>29</v>
      </c>
      <c r="B1022" s="992">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3"/>
      <c r="AD1022" s="993"/>
      <c r="AE1022" s="993"/>
      <c r="AF1022" s="993"/>
      <c r="AG1022" s="993"/>
      <c r="AH1022" s="891"/>
      <c r="AI1022" s="892"/>
      <c r="AJ1022" s="892"/>
      <c r="AK1022" s="892"/>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2">
        <v>30</v>
      </c>
      <c r="B1023" s="992">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3"/>
      <c r="AD1023" s="993"/>
      <c r="AE1023" s="993"/>
      <c r="AF1023" s="993"/>
      <c r="AG1023" s="993"/>
      <c r="AH1023" s="891"/>
      <c r="AI1023" s="892"/>
      <c r="AJ1023" s="892"/>
      <c r="AK1023" s="892"/>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4" t="s">
        <v>273</v>
      </c>
      <c r="K1026" s="995"/>
      <c r="L1026" s="995"/>
      <c r="M1026" s="995"/>
      <c r="N1026" s="995"/>
      <c r="O1026" s="995"/>
      <c r="P1026" s="430" t="s">
        <v>25</v>
      </c>
      <c r="Q1026" s="430"/>
      <c r="R1026" s="430"/>
      <c r="S1026" s="430"/>
      <c r="T1026" s="430"/>
      <c r="U1026" s="430"/>
      <c r="V1026" s="430"/>
      <c r="W1026" s="430"/>
      <c r="X1026" s="430"/>
      <c r="Y1026" s="867" t="s">
        <v>313</v>
      </c>
      <c r="Z1026" s="868"/>
      <c r="AA1026" s="868"/>
      <c r="AB1026" s="868"/>
      <c r="AC1026" s="994" t="s">
        <v>305</v>
      </c>
      <c r="AD1026" s="994"/>
      <c r="AE1026" s="994"/>
      <c r="AF1026" s="994"/>
      <c r="AG1026" s="994"/>
      <c r="AH1026" s="867" t="s">
        <v>236</v>
      </c>
      <c r="AI1026" s="865"/>
      <c r="AJ1026" s="865"/>
      <c r="AK1026" s="865"/>
      <c r="AL1026" s="865" t="s">
        <v>19</v>
      </c>
      <c r="AM1026" s="865"/>
      <c r="AN1026" s="865"/>
      <c r="AO1026" s="869"/>
      <c r="AP1026" s="996" t="s">
        <v>274</v>
      </c>
      <c r="AQ1026" s="996"/>
      <c r="AR1026" s="996"/>
      <c r="AS1026" s="996"/>
      <c r="AT1026" s="996"/>
      <c r="AU1026" s="996"/>
      <c r="AV1026" s="996"/>
      <c r="AW1026" s="996"/>
      <c r="AX1026" s="996"/>
      <c r="AY1026" s="34">
        <f>$AY$1024</f>
        <v>0</v>
      </c>
    </row>
    <row r="1027" spans="1:51" ht="26.25" customHeight="1" x14ac:dyDescent="0.15">
      <c r="A1027" s="992">
        <v>1</v>
      </c>
      <c r="B1027" s="992">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3"/>
      <c r="AD1027" s="993"/>
      <c r="AE1027" s="993"/>
      <c r="AF1027" s="993"/>
      <c r="AG1027" s="993"/>
      <c r="AH1027" s="891"/>
      <c r="AI1027" s="892"/>
      <c r="AJ1027" s="892"/>
      <c r="AK1027" s="892"/>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2">
        <v>2</v>
      </c>
      <c r="B1028" s="992">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3"/>
      <c r="AD1028" s="993"/>
      <c r="AE1028" s="993"/>
      <c r="AF1028" s="993"/>
      <c r="AG1028" s="993"/>
      <c r="AH1028" s="891"/>
      <c r="AI1028" s="892"/>
      <c r="AJ1028" s="892"/>
      <c r="AK1028" s="892"/>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2">
        <v>3</v>
      </c>
      <c r="B1029" s="992">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3"/>
      <c r="AD1029" s="993"/>
      <c r="AE1029" s="993"/>
      <c r="AF1029" s="993"/>
      <c r="AG1029" s="993"/>
      <c r="AH1029" s="891"/>
      <c r="AI1029" s="892"/>
      <c r="AJ1029" s="892"/>
      <c r="AK1029" s="892"/>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2">
        <v>4</v>
      </c>
      <c r="B1030" s="992">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3"/>
      <c r="AD1030" s="993"/>
      <c r="AE1030" s="993"/>
      <c r="AF1030" s="993"/>
      <c r="AG1030" s="993"/>
      <c r="AH1030" s="891"/>
      <c r="AI1030" s="892"/>
      <c r="AJ1030" s="892"/>
      <c r="AK1030" s="892"/>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2">
        <v>5</v>
      </c>
      <c r="B1031" s="992">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3"/>
      <c r="AD1031" s="993"/>
      <c r="AE1031" s="993"/>
      <c r="AF1031" s="993"/>
      <c r="AG1031" s="993"/>
      <c r="AH1031" s="891"/>
      <c r="AI1031" s="892"/>
      <c r="AJ1031" s="892"/>
      <c r="AK1031" s="892"/>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2">
        <v>6</v>
      </c>
      <c r="B1032" s="992">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3"/>
      <c r="AD1032" s="993"/>
      <c r="AE1032" s="993"/>
      <c r="AF1032" s="993"/>
      <c r="AG1032" s="993"/>
      <c r="AH1032" s="891"/>
      <c r="AI1032" s="892"/>
      <c r="AJ1032" s="892"/>
      <c r="AK1032" s="892"/>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2">
        <v>7</v>
      </c>
      <c r="B1033" s="992">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3"/>
      <c r="AD1033" s="993"/>
      <c r="AE1033" s="993"/>
      <c r="AF1033" s="993"/>
      <c r="AG1033" s="993"/>
      <c r="AH1033" s="891"/>
      <c r="AI1033" s="892"/>
      <c r="AJ1033" s="892"/>
      <c r="AK1033" s="892"/>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2">
        <v>8</v>
      </c>
      <c r="B1034" s="992">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3"/>
      <c r="AD1034" s="993"/>
      <c r="AE1034" s="993"/>
      <c r="AF1034" s="993"/>
      <c r="AG1034" s="993"/>
      <c r="AH1034" s="891"/>
      <c r="AI1034" s="892"/>
      <c r="AJ1034" s="892"/>
      <c r="AK1034" s="892"/>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2">
        <v>9</v>
      </c>
      <c r="B1035" s="992">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3"/>
      <c r="AD1035" s="993"/>
      <c r="AE1035" s="993"/>
      <c r="AF1035" s="993"/>
      <c r="AG1035" s="993"/>
      <c r="AH1035" s="891"/>
      <c r="AI1035" s="892"/>
      <c r="AJ1035" s="892"/>
      <c r="AK1035" s="892"/>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2">
        <v>10</v>
      </c>
      <c r="B1036" s="992">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3"/>
      <c r="AD1036" s="993"/>
      <c r="AE1036" s="993"/>
      <c r="AF1036" s="993"/>
      <c r="AG1036" s="993"/>
      <c r="AH1036" s="891"/>
      <c r="AI1036" s="892"/>
      <c r="AJ1036" s="892"/>
      <c r="AK1036" s="892"/>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2">
        <v>11</v>
      </c>
      <c r="B1037" s="992">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3"/>
      <c r="AD1037" s="993"/>
      <c r="AE1037" s="993"/>
      <c r="AF1037" s="993"/>
      <c r="AG1037" s="993"/>
      <c r="AH1037" s="891"/>
      <c r="AI1037" s="892"/>
      <c r="AJ1037" s="892"/>
      <c r="AK1037" s="892"/>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2">
        <v>12</v>
      </c>
      <c r="B1038" s="992">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3"/>
      <c r="AD1038" s="993"/>
      <c r="AE1038" s="993"/>
      <c r="AF1038" s="993"/>
      <c r="AG1038" s="993"/>
      <c r="AH1038" s="891"/>
      <c r="AI1038" s="892"/>
      <c r="AJ1038" s="892"/>
      <c r="AK1038" s="892"/>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2">
        <v>13</v>
      </c>
      <c r="B1039" s="992">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3"/>
      <c r="AD1039" s="993"/>
      <c r="AE1039" s="993"/>
      <c r="AF1039" s="993"/>
      <c r="AG1039" s="993"/>
      <c r="AH1039" s="891"/>
      <c r="AI1039" s="892"/>
      <c r="AJ1039" s="892"/>
      <c r="AK1039" s="892"/>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2">
        <v>14</v>
      </c>
      <c r="B1040" s="992">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3"/>
      <c r="AD1040" s="993"/>
      <c r="AE1040" s="993"/>
      <c r="AF1040" s="993"/>
      <c r="AG1040" s="993"/>
      <c r="AH1040" s="891"/>
      <c r="AI1040" s="892"/>
      <c r="AJ1040" s="892"/>
      <c r="AK1040" s="892"/>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2">
        <v>15</v>
      </c>
      <c r="B1041" s="992">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3"/>
      <c r="AD1041" s="993"/>
      <c r="AE1041" s="993"/>
      <c r="AF1041" s="993"/>
      <c r="AG1041" s="993"/>
      <c r="AH1041" s="891"/>
      <c r="AI1041" s="892"/>
      <c r="AJ1041" s="892"/>
      <c r="AK1041" s="892"/>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2">
        <v>16</v>
      </c>
      <c r="B1042" s="992">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3"/>
      <c r="AD1042" s="993"/>
      <c r="AE1042" s="993"/>
      <c r="AF1042" s="993"/>
      <c r="AG1042" s="993"/>
      <c r="AH1042" s="891"/>
      <c r="AI1042" s="892"/>
      <c r="AJ1042" s="892"/>
      <c r="AK1042" s="892"/>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2">
        <v>17</v>
      </c>
      <c r="B1043" s="992">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3"/>
      <c r="AD1043" s="993"/>
      <c r="AE1043" s="993"/>
      <c r="AF1043" s="993"/>
      <c r="AG1043" s="993"/>
      <c r="AH1043" s="891"/>
      <c r="AI1043" s="892"/>
      <c r="AJ1043" s="892"/>
      <c r="AK1043" s="892"/>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2">
        <v>18</v>
      </c>
      <c r="B1044" s="992">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3"/>
      <c r="AD1044" s="993"/>
      <c r="AE1044" s="993"/>
      <c r="AF1044" s="993"/>
      <c r="AG1044" s="993"/>
      <c r="AH1044" s="891"/>
      <c r="AI1044" s="892"/>
      <c r="AJ1044" s="892"/>
      <c r="AK1044" s="892"/>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2">
        <v>19</v>
      </c>
      <c r="B1045" s="992">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3"/>
      <c r="AD1045" s="993"/>
      <c r="AE1045" s="993"/>
      <c r="AF1045" s="993"/>
      <c r="AG1045" s="993"/>
      <c r="AH1045" s="891"/>
      <c r="AI1045" s="892"/>
      <c r="AJ1045" s="892"/>
      <c r="AK1045" s="892"/>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2">
        <v>20</v>
      </c>
      <c r="B1046" s="992">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3"/>
      <c r="AD1046" s="993"/>
      <c r="AE1046" s="993"/>
      <c r="AF1046" s="993"/>
      <c r="AG1046" s="993"/>
      <c r="AH1046" s="891"/>
      <c r="AI1046" s="892"/>
      <c r="AJ1046" s="892"/>
      <c r="AK1046" s="892"/>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2">
        <v>21</v>
      </c>
      <c r="B1047" s="992">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3"/>
      <c r="AD1047" s="993"/>
      <c r="AE1047" s="993"/>
      <c r="AF1047" s="993"/>
      <c r="AG1047" s="993"/>
      <c r="AH1047" s="891"/>
      <c r="AI1047" s="892"/>
      <c r="AJ1047" s="892"/>
      <c r="AK1047" s="892"/>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2">
        <v>22</v>
      </c>
      <c r="B1048" s="992">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3"/>
      <c r="AD1048" s="993"/>
      <c r="AE1048" s="993"/>
      <c r="AF1048" s="993"/>
      <c r="AG1048" s="993"/>
      <c r="AH1048" s="891"/>
      <c r="AI1048" s="892"/>
      <c r="AJ1048" s="892"/>
      <c r="AK1048" s="892"/>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2">
        <v>23</v>
      </c>
      <c r="B1049" s="992">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3"/>
      <c r="AD1049" s="993"/>
      <c r="AE1049" s="993"/>
      <c r="AF1049" s="993"/>
      <c r="AG1049" s="993"/>
      <c r="AH1049" s="891"/>
      <c r="AI1049" s="892"/>
      <c r="AJ1049" s="892"/>
      <c r="AK1049" s="892"/>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2">
        <v>24</v>
      </c>
      <c r="B1050" s="992">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3"/>
      <c r="AD1050" s="993"/>
      <c r="AE1050" s="993"/>
      <c r="AF1050" s="993"/>
      <c r="AG1050" s="993"/>
      <c r="AH1050" s="891"/>
      <c r="AI1050" s="892"/>
      <c r="AJ1050" s="892"/>
      <c r="AK1050" s="892"/>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2">
        <v>25</v>
      </c>
      <c r="B1051" s="992">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3"/>
      <c r="AD1051" s="993"/>
      <c r="AE1051" s="993"/>
      <c r="AF1051" s="993"/>
      <c r="AG1051" s="993"/>
      <c r="AH1051" s="891"/>
      <c r="AI1051" s="892"/>
      <c r="AJ1051" s="892"/>
      <c r="AK1051" s="892"/>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2">
        <v>26</v>
      </c>
      <c r="B1052" s="992">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3"/>
      <c r="AD1052" s="993"/>
      <c r="AE1052" s="993"/>
      <c r="AF1052" s="993"/>
      <c r="AG1052" s="993"/>
      <c r="AH1052" s="891"/>
      <c r="AI1052" s="892"/>
      <c r="AJ1052" s="892"/>
      <c r="AK1052" s="892"/>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2">
        <v>27</v>
      </c>
      <c r="B1053" s="992">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3"/>
      <c r="AD1053" s="993"/>
      <c r="AE1053" s="993"/>
      <c r="AF1053" s="993"/>
      <c r="AG1053" s="993"/>
      <c r="AH1053" s="891"/>
      <c r="AI1053" s="892"/>
      <c r="AJ1053" s="892"/>
      <c r="AK1053" s="892"/>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2">
        <v>28</v>
      </c>
      <c r="B1054" s="992">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3"/>
      <c r="AD1054" s="993"/>
      <c r="AE1054" s="993"/>
      <c r="AF1054" s="993"/>
      <c r="AG1054" s="993"/>
      <c r="AH1054" s="891"/>
      <c r="AI1054" s="892"/>
      <c r="AJ1054" s="892"/>
      <c r="AK1054" s="892"/>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2">
        <v>29</v>
      </c>
      <c r="B1055" s="992">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3"/>
      <c r="AD1055" s="993"/>
      <c r="AE1055" s="993"/>
      <c r="AF1055" s="993"/>
      <c r="AG1055" s="993"/>
      <c r="AH1055" s="891"/>
      <c r="AI1055" s="892"/>
      <c r="AJ1055" s="892"/>
      <c r="AK1055" s="892"/>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2">
        <v>30</v>
      </c>
      <c r="B1056" s="992">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3"/>
      <c r="AD1056" s="993"/>
      <c r="AE1056" s="993"/>
      <c r="AF1056" s="993"/>
      <c r="AG1056" s="993"/>
      <c r="AH1056" s="891"/>
      <c r="AI1056" s="892"/>
      <c r="AJ1056" s="892"/>
      <c r="AK1056" s="892"/>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4" t="s">
        <v>273</v>
      </c>
      <c r="K1059" s="995"/>
      <c r="L1059" s="995"/>
      <c r="M1059" s="995"/>
      <c r="N1059" s="995"/>
      <c r="O1059" s="995"/>
      <c r="P1059" s="430" t="s">
        <v>25</v>
      </c>
      <c r="Q1059" s="430"/>
      <c r="R1059" s="430"/>
      <c r="S1059" s="430"/>
      <c r="T1059" s="430"/>
      <c r="U1059" s="430"/>
      <c r="V1059" s="430"/>
      <c r="W1059" s="430"/>
      <c r="X1059" s="430"/>
      <c r="Y1059" s="867" t="s">
        <v>313</v>
      </c>
      <c r="Z1059" s="868"/>
      <c r="AA1059" s="868"/>
      <c r="AB1059" s="868"/>
      <c r="AC1059" s="994" t="s">
        <v>305</v>
      </c>
      <c r="AD1059" s="994"/>
      <c r="AE1059" s="994"/>
      <c r="AF1059" s="994"/>
      <c r="AG1059" s="994"/>
      <c r="AH1059" s="867" t="s">
        <v>236</v>
      </c>
      <c r="AI1059" s="865"/>
      <c r="AJ1059" s="865"/>
      <c r="AK1059" s="865"/>
      <c r="AL1059" s="865" t="s">
        <v>19</v>
      </c>
      <c r="AM1059" s="865"/>
      <c r="AN1059" s="865"/>
      <c r="AO1059" s="869"/>
      <c r="AP1059" s="996" t="s">
        <v>274</v>
      </c>
      <c r="AQ1059" s="996"/>
      <c r="AR1059" s="996"/>
      <c r="AS1059" s="996"/>
      <c r="AT1059" s="996"/>
      <c r="AU1059" s="996"/>
      <c r="AV1059" s="996"/>
      <c r="AW1059" s="996"/>
      <c r="AX1059" s="996"/>
      <c r="AY1059" s="34">
        <f>$AY$1057</f>
        <v>0</v>
      </c>
    </row>
    <row r="1060" spans="1:51" ht="26.25" customHeight="1" x14ac:dyDescent="0.15">
      <c r="A1060" s="992">
        <v>1</v>
      </c>
      <c r="B1060" s="992">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3"/>
      <c r="AD1060" s="993"/>
      <c r="AE1060" s="993"/>
      <c r="AF1060" s="993"/>
      <c r="AG1060" s="993"/>
      <c r="AH1060" s="891"/>
      <c r="AI1060" s="892"/>
      <c r="AJ1060" s="892"/>
      <c r="AK1060" s="892"/>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2">
        <v>2</v>
      </c>
      <c r="B1061" s="992">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3"/>
      <c r="AD1061" s="993"/>
      <c r="AE1061" s="993"/>
      <c r="AF1061" s="993"/>
      <c r="AG1061" s="993"/>
      <c r="AH1061" s="891"/>
      <c r="AI1061" s="892"/>
      <c r="AJ1061" s="892"/>
      <c r="AK1061" s="892"/>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2">
        <v>3</v>
      </c>
      <c r="B1062" s="992">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3"/>
      <c r="AD1062" s="993"/>
      <c r="AE1062" s="993"/>
      <c r="AF1062" s="993"/>
      <c r="AG1062" s="993"/>
      <c r="AH1062" s="891"/>
      <c r="AI1062" s="892"/>
      <c r="AJ1062" s="892"/>
      <c r="AK1062" s="892"/>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2">
        <v>4</v>
      </c>
      <c r="B1063" s="992">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3"/>
      <c r="AD1063" s="993"/>
      <c r="AE1063" s="993"/>
      <c r="AF1063" s="993"/>
      <c r="AG1063" s="993"/>
      <c r="AH1063" s="891"/>
      <c r="AI1063" s="892"/>
      <c r="AJ1063" s="892"/>
      <c r="AK1063" s="892"/>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2">
        <v>5</v>
      </c>
      <c r="B1064" s="992">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3"/>
      <c r="AD1064" s="993"/>
      <c r="AE1064" s="993"/>
      <c r="AF1064" s="993"/>
      <c r="AG1064" s="993"/>
      <c r="AH1064" s="891"/>
      <c r="AI1064" s="892"/>
      <c r="AJ1064" s="892"/>
      <c r="AK1064" s="892"/>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2">
        <v>6</v>
      </c>
      <c r="B1065" s="992">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3"/>
      <c r="AD1065" s="993"/>
      <c r="AE1065" s="993"/>
      <c r="AF1065" s="993"/>
      <c r="AG1065" s="993"/>
      <c r="AH1065" s="891"/>
      <c r="AI1065" s="892"/>
      <c r="AJ1065" s="892"/>
      <c r="AK1065" s="892"/>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2">
        <v>7</v>
      </c>
      <c r="B1066" s="992">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3"/>
      <c r="AD1066" s="993"/>
      <c r="AE1066" s="993"/>
      <c r="AF1066" s="993"/>
      <c r="AG1066" s="993"/>
      <c r="AH1066" s="891"/>
      <c r="AI1066" s="892"/>
      <c r="AJ1066" s="892"/>
      <c r="AK1066" s="892"/>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2">
        <v>8</v>
      </c>
      <c r="B1067" s="992">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3"/>
      <c r="AD1067" s="993"/>
      <c r="AE1067" s="993"/>
      <c r="AF1067" s="993"/>
      <c r="AG1067" s="993"/>
      <c r="AH1067" s="891"/>
      <c r="AI1067" s="892"/>
      <c r="AJ1067" s="892"/>
      <c r="AK1067" s="892"/>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2">
        <v>9</v>
      </c>
      <c r="B1068" s="992">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3"/>
      <c r="AD1068" s="993"/>
      <c r="AE1068" s="993"/>
      <c r="AF1068" s="993"/>
      <c r="AG1068" s="993"/>
      <c r="AH1068" s="891"/>
      <c r="AI1068" s="892"/>
      <c r="AJ1068" s="892"/>
      <c r="AK1068" s="892"/>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2">
        <v>10</v>
      </c>
      <c r="B1069" s="992">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3"/>
      <c r="AD1069" s="993"/>
      <c r="AE1069" s="993"/>
      <c r="AF1069" s="993"/>
      <c r="AG1069" s="993"/>
      <c r="AH1069" s="891"/>
      <c r="AI1069" s="892"/>
      <c r="AJ1069" s="892"/>
      <c r="AK1069" s="892"/>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2">
        <v>11</v>
      </c>
      <c r="B1070" s="992">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3"/>
      <c r="AD1070" s="993"/>
      <c r="AE1070" s="993"/>
      <c r="AF1070" s="993"/>
      <c r="AG1070" s="993"/>
      <c r="AH1070" s="891"/>
      <c r="AI1070" s="892"/>
      <c r="AJ1070" s="892"/>
      <c r="AK1070" s="892"/>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2">
        <v>12</v>
      </c>
      <c r="B1071" s="992">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3"/>
      <c r="AD1071" s="993"/>
      <c r="AE1071" s="993"/>
      <c r="AF1071" s="993"/>
      <c r="AG1071" s="993"/>
      <c r="AH1071" s="891"/>
      <c r="AI1071" s="892"/>
      <c r="AJ1071" s="892"/>
      <c r="AK1071" s="892"/>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2">
        <v>13</v>
      </c>
      <c r="B1072" s="992">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3"/>
      <c r="AD1072" s="993"/>
      <c r="AE1072" s="993"/>
      <c r="AF1072" s="993"/>
      <c r="AG1072" s="993"/>
      <c r="AH1072" s="891"/>
      <c r="AI1072" s="892"/>
      <c r="AJ1072" s="892"/>
      <c r="AK1072" s="892"/>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2">
        <v>14</v>
      </c>
      <c r="B1073" s="992">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3"/>
      <c r="AD1073" s="993"/>
      <c r="AE1073" s="993"/>
      <c r="AF1073" s="993"/>
      <c r="AG1073" s="993"/>
      <c r="AH1073" s="891"/>
      <c r="AI1073" s="892"/>
      <c r="AJ1073" s="892"/>
      <c r="AK1073" s="892"/>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2">
        <v>15</v>
      </c>
      <c r="B1074" s="992">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3"/>
      <c r="AD1074" s="993"/>
      <c r="AE1074" s="993"/>
      <c r="AF1074" s="993"/>
      <c r="AG1074" s="993"/>
      <c r="AH1074" s="891"/>
      <c r="AI1074" s="892"/>
      <c r="AJ1074" s="892"/>
      <c r="AK1074" s="892"/>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2">
        <v>16</v>
      </c>
      <c r="B1075" s="992">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3"/>
      <c r="AD1075" s="993"/>
      <c r="AE1075" s="993"/>
      <c r="AF1075" s="993"/>
      <c r="AG1075" s="993"/>
      <c r="AH1075" s="891"/>
      <c r="AI1075" s="892"/>
      <c r="AJ1075" s="892"/>
      <c r="AK1075" s="892"/>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2">
        <v>17</v>
      </c>
      <c r="B1076" s="992">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3"/>
      <c r="AD1076" s="993"/>
      <c r="AE1076" s="993"/>
      <c r="AF1076" s="993"/>
      <c r="AG1076" s="993"/>
      <c r="AH1076" s="891"/>
      <c r="AI1076" s="892"/>
      <c r="AJ1076" s="892"/>
      <c r="AK1076" s="892"/>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2">
        <v>18</v>
      </c>
      <c r="B1077" s="992">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3"/>
      <c r="AD1077" s="993"/>
      <c r="AE1077" s="993"/>
      <c r="AF1077" s="993"/>
      <c r="AG1077" s="993"/>
      <c r="AH1077" s="891"/>
      <c r="AI1077" s="892"/>
      <c r="AJ1077" s="892"/>
      <c r="AK1077" s="892"/>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2">
        <v>19</v>
      </c>
      <c r="B1078" s="992">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3"/>
      <c r="AD1078" s="993"/>
      <c r="AE1078" s="993"/>
      <c r="AF1078" s="993"/>
      <c r="AG1078" s="993"/>
      <c r="AH1078" s="891"/>
      <c r="AI1078" s="892"/>
      <c r="AJ1078" s="892"/>
      <c r="AK1078" s="892"/>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2">
        <v>20</v>
      </c>
      <c r="B1079" s="992">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3"/>
      <c r="AD1079" s="993"/>
      <c r="AE1079" s="993"/>
      <c r="AF1079" s="993"/>
      <c r="AG1079" s="993"/>
      <c r="AH1079" s="891"/>
      <c r="AI1079" s="892"/>
      <c r="AJ1079" s="892"/>
      <c r="AK1079" s="892"/>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2">
        <v>21</v>
      </c>
      <c r="B1080" s="992">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3"/>
      <c r="AD1080" s="993"/>
      <c r="AE1080" s="993"/>
      <c r="AF1080" s="993"/>
      <c r="AG1080" s="993"/>
      <c r="AH1080" s="891"/>
      <c r="AI1080" s="892"/>
      <c r="AJ1080" s="892"/>
      <c r="AK1080" s="892"/>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2">
        <v>22</v>
      </c>
      <c r="B1081" s="992">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3"/>
      <c r="AD1081" s="993"/>
      <c r="AE1081" s="993"/>
      <c r="AF1081" s="993"/>
      <c r="AG1081" s="993"/>
      <c r="AH1081" s="891"/>
      <c r="AI1081" s="892"/>
      <c r="AJ1081" s="892"/>
      <c r="AK1081" s="892"/>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2">
        <v>23</v>
      </c>
      <c r="B1082" s="992">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3"/>
      <c r="AD1082" s="993"/>
      <c r="AE1082" s="993"/>
      <c r="AF1082" s="993"/>
      <c r="AG1082" s="993"/>
      <c r="AH1082" s="891"/>
      <c r="AI1082" s="892"/>
      <c r="AJ1082" s="892"/>
      <c r="AK1082" s="892"/>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2">
        <v>24</v>
      </c>
      <c r="B1083" s="992">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3"/>
      <c r="AD1083" s="993"/>
      <c r="AE1083" s="993"/>
      <c r="AF1083" s="993"/>
      <c r="AG1083" s="993"/>
      <c r="AH1083" s="891"/>
      <c r="AI1083" s="892"/>
      <c r="AJ1083" s="892"/>
      <c r="AK1083" s="892"/>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2">
        <v>25</v>
      </c>
      <c r="B1084" s="992">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3"/>
      <c r="AD1084" s="993"/>
      <c r="AE1084" s="993"/>
      <c r="AF1084" s="993"/>
      <c r="AG1084" s="993"/>
      <c r="AH1084" s="891"/>
      <c r="AI1084" s="892"/>
      <c r="AJ1084" s="892"/>
      <c r="AK1084" s="892"/>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2">
        <v>26</v>
      </c>
      <c r="B1085" s="992">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3"/>
      <c r="AD1085" s="993"/>
      <c r="AE1085" s="993"/>
      <c r="AF1085" s="993"/>
      <c r="AG1085" s="993"/>
      <c r="AH1085" s="891"/>
      <c r="AI1085" s="892"/>
      <c r="AJ1085" s="892"/>
      <c r="AK1085" s="892"/>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2">
        <v>27</v>
      </c>
      <c r="B1086" s="992">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3"/>
      <c r="AD1086" s="993"/>
      <c r="AE1086" s="993"/>
      <c r="AF1086" s="993"/>
      <c r="AG1086" s="993"/>
      <c r="AH1086" s="891"/>
      <c r="AI1086" s="892"/>
      <c r="AJ1086" s="892"/>
      <c r="AK1086" s="892"/>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2">
        <v>28</v>
      </c>
      <c r="B1087" s="992">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3"/>
      <c r="AD1087" s="993"/>
      <c r="AE1087" s="993"/>
      <c r="AF1087" s="993"/>
      <c r="AG1087" s="993"/>
      <c r="AH1087" s="891"/>
      <c r="AI1087" s="892"/>
      <c r="AJ1087" s="892"/>
      <c r="AK1087" s="892"/>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2">
        <v>29</v>
      </c>
      <c r="B1088" s="992">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3"/>
      <c r="AD1088" s="993"/>
      <c r="AE1088" s="993"/>
      <c r="AF1088" s="993"/>
      <c r="AG1088" s="993"/>
      <c r="AH1088" s="891"/>
      <c r="AI1088" s="892"/>
      <c r="AJ1088" s="892"/>
      <c r="AK1088" s="892"/>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2">
        <v>30</v>
      </c>
      <c r="B1089" s="992">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3"/>
      <c r="AD1089" s="993"/>
      <c r="AE1089" s="993"/>
      <c r="AF1089" s="993"/>
      <c r="AG1089" s="993"/>
      <c r="AH1089" s="891"/>
      <c r="AI1089" s="892"/>
      <c r="AJ1089" s="892"/>
      <c r="AK1089" s="892"/>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4" t="s">
        <v>273</v>
      </c>
      <c r="K1092" s="995"/>
      <c r="L1092" s="995"/>
      <c r="M1092" s="995"/>
      <c r="N1092" s="995"/>
      <c r="O1092" s="995"/>
      <c r="P1092" s="430" t="s">
        <v>25</v>
      </c>
      <c r="Q1092" s="430"/>
      <c r="R1092" s="430"/>
      <c r="S1092" s="430"/>
      <c r="T1092" s="430"/>
      <c r="U1092" s="430"/>
      <c r="V1092" s="430"/>
      <c r="W1092" s="430"/>
      <c r="X1092" s="430"/>
      <c r="Y1092" s="867" t="s">
        <v>313</v>
      </c>
      <c r="Z1092" s="868"/>
      <c r="AA1092" s="868"/>
      <c r="AB1092" s="868"/>
      <c r="AC1092" s="994" t="s">
        <v>305</v>
      </c>
      <c r="AD1092" s="994"/>
      <c r="AE1092" s="994"/>
      <c r="AF1092" s="994"/>
      <c r="AG1092" s="994"/>
      <c r="AH1092" s="867" t="s">
        <v>236</v>
      </c>
      <c r="AI1092" s="865"/>
      <c r="AJ1092" s="865"/>
      <c r="AK1092" s="865"/>
      <c r="AL1092" s="865" t="s">
        <v>19</v>
      </c>
      <c r="AM1092" s="865"/>
      <c r="AN1092" s="865"/>
      <c r="AO1092" s="869"/>
      <c r="AP1092" s="996" t="s">
        <v>274</v>
      </c>
      <c r="AQ1092" s="996"/>
      <c r="AR1092" s="996"/>
      <c r="AS1092" s="996"/>
      <c r="AT1092" s="996"/>
      <c r="AU1092" s="996"/>
      <c r="AV1092" s="996"/>
      <c r="AW1092" s="996"/>
      <c r="AX1092" s="996"/>
      <c r="AY1092">
        <f>$AY$1090</f>
        <v>0</v>
      </c>
    </row>
    <row r="1093" spans="1:51" ht="26.25" customHeight="1" x14ac:dyDescent="0.15">
      <c r="A1093" s="992">
        <v>1</v>
      </c>
      <c r="B1093" s="992">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3"/>
      <c r="AD1093" s="993"/>
      <c r="AE1093" s="993"/>
      <c r="AF1093" s="993"/>
      <c r="AG1093" s="993"/>
      <c r="AH1093" s="891"/>
      <c r="AI1093" s="892"/>
      <c r="AJ1093" s="892"/>
      <c r="AK1093" s="892"/>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2">
        <v>2</v>
      </c>
      <c r="B1094" s="992">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3"/>
      <c r="AD1094" s="993"/>
      <c r="AE1094" s="993"/>
      <c r="AF1094" s="993"/>
      <c r="AG1094" s="993"/>
      <c r="AH1094" s="891"/>
      <c r="AI1094" s="892"/>
      <c r="AJ1094" s="892"/>
      <c r="AK1094" s="892"/>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2">
        <v>3</v>
      </c>
      <c r="B1095" s="992">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3"/>
      <c r="AD1095" s="993"/>
      <c r="AE1095" s="993"/>
      <c r="AF1095" s="993"/>
      <c r="AG1095" s="993"/>
      <c r="AH1095" s="891"/>
      <c r="AI1095" s="892"/>
      <c r="AJ1095" s="892"/>
      <c r="AK1095" s="892"/>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2">
        <v>4</v>
      </c>
      <c r="B1096" s="992">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3"/>
      <c r="AD1096" s="993"/>
      <c r="AE1096" s="993"/>
      <c r="AF1096" s="993"/>
      <c r="AG1096" s="993"/>
      <c r="AH1096" s="891"/>
      <c r="AI1096" s="892"/>
      <c r="AJ1096" s="892"/>
      <c r="AK1096" s="892"/>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2">
        <v>5</v>
      </c>
      <c r="B1097" s="992">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3"/>
      <c r="AD1097" s="993"/>
      <c r="AE1097" s="993"/>
      <c r="AF1097" s="993"/>
      <c r="AG1097" s="993"/>
      <c r="AH1097" s="891"/>
      <c r="AI1097" s="892"/>
      <c r="AJ1097" s="892"/>
      <c r="AK1097" s="892"/>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2">
        <v>6</v>
      </c>
      <c r="B1098" s="992">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3"/>
      <c r="AD1098" s="993"/>
      <c r="AE1098" s="993"/>
      <c r="AF1098" s="993"/>
      <c r="AG1098" s="993"/>
      <c r="AH1098" s="891"/>
      <c r="AI1098" s="892"/>
      <c r="AJ1098" s="892"/>
      <c r="AK1098" s="892"/>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2">
        <v>7</v>
      </c>
      <c r="B1099" s="992">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3"/>
      <c r="AD1099" s="993"/>
      <c r="AE1099" s="993"/>
      <c r="AF1099" s="993"/>
      <c r="AG1099" s="993"/>
      <c r="AH1099" s="891"/>
      <c r="AI1099" s="892"/>
      <c r="AJ1099" s="892"/>
      <c r="AK1099" s="892"/>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2">
        <v>8</v>
      </c>
      <c r="B1100" s="992">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3"/>
      <c r="AD1100" s="993"/>
      <c r="AE1100" s="993"/>
      <c r="AF1100" s="993"/>
      <c r="AG1100" s="993"/>
      <c r="AH1100" s="891"/>
      <c r="AI1100" s="892"/>
      <c r="AJ1100" s="892"/>
      <c r="AK1100" s="892"/>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2">
        <v>9</v>
      </c>
      <c r="B1101" s="992">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3"/>
      <c r="AD1101" s="993"/>
      <c r="AE1101" s="993"/>
      <c r="AF1101" s="993"/>
      <c r="AG1101" s="993"/>
      <c r="AH1101" s="891"/>
      <c r="AI1101" s="892"/>
      <c r="AJ1101" s="892"/>
      <c r="AK1101" s="892"/>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2">
        <v>10</v>
      </c>
      <c r="B1102" s="992">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3"/>
      <c r="AD1102" s="993"/>
      <c r="AE1102" s="993"/>
      <c r="AF1102" s="993"/>
      <c r="AG1102" s="993"/>
      <c r="AH1102" s="891"/>
      <c r="AI1102" s="892"/>
      <c r="AJ1102" s="892"/>
      <c r="AK1102" s="892"/>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2">
        <v>11</v>
      </c>
      <c r="B1103" s="992">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3"/>
      <c r="AD1103" s="993"/>
      <c r="AE1103" s="993"/>
      <c r="AF1103" s="993"/>
      <c r="AG1103" s="993"/>
      <c r="AH1103" s="891"/>
      <c r="AI1103" s="892"/>
      <c r="AJ1103" s="892"/>
      <c r="AK1103" s="892"/>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2">
        <v>12</v>
      </c>
      <c r="B1104" s="992">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3"/>
      <c r="AD1104" s="993"/>
      <c r="AE1104" s="993"/>
      <c r="AF1104" s="993"/>
      <c r="AG1104" s="993"/>
      <c r="AH1104" s="891"/>
      <c r="AI1104" s="892"/>
      <c r="AJ1104" s="892"/>
      <c r="AK1104" s="892"/>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2">
        <v>13</v>
      </c>
      <c r="B1105" s="992">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3"/>
      <c r="AD1105" s="993"/>
      <c r="AE1105" s="993"/>
      <c r="AF1105" s="993"/>
      <c r="AG1105" s="993"/>
      <c r="AH1105" s="891"/>
      <c r="AI1105" s="892"/>
      <c r="AJ1105" s="892"/>
      <c r="AK1105" s="892"/>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2">
        <v>14</v>
      </c>
      <c r="B1106" s="992">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3"/>
      <c r="AD1106" s="993"/>
      <c r="AE1106" s="993"/>
      <c r="AF1106" s="993"/>
      <c r="AG1106" s="993"/>
      <c r="AH1106" s="891"/>
      <c r="AI1106" s="892"/>
      <c r="AJ1106" s="892"/>
      <c r="AK1106" s="892"/>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2">
        <v>15</v>
      </c>
      <c r="B1107" s="992">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3"/>
      <c r="AD1107" s="993"/>
      <c r="AE1107" s="993"/>
      <c r="AF1107" s="993"/>
      <c r="AG1107" s="993"/>
      <c r="AH1107" s="891"/>
      <c r="AI1107" s="892"/>
      <c r="AJ1107" s="892"/>
      <c r="AK1107" s="892"/>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2">
        <v>16</v>
      </c>
      <c r="B1108" s="992">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3"/>
      <c r="AD1108" s="993"/>
      <c r="AE1108" s="993"/>
      <c r="AF1108" s="993"/>
      <c r="AG1108" s="993"/>
      <c r="AH1108" s="891"/>
      <c r="AI1108" s="892"/>
      <c r="AJ1108" s="892"/>
      <c r="AK1108" s="892"/>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2">
        <v>17</v>
      </c>
      <c r="B1109" s="992">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3"/>
      <c r="AD1109" s="993"/>
      <c r="AE1109" s="993"/>
      <c r="AF1109" s="993"/>
      <c r="AG1109" s="993"/>
      <c r="AH1109" s="891"/>
      <c r="AI1109" s="892"/>
      <c r="AJ1109" s="892"/>
      <c r="AK1109" s="892"/>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2">
        <v>18</v>
      </c>
      <c r="B1110" s="992">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3"/>
      <c r="AD1110" s="993"/>
      <c r="AE1110" s="993"/>
      <c r="AF1110" s="993"/>
      <c r="AG1110" s="993"/>
      <c r="AH1110" s="891"/>
      <c r="AI1110" s="892"/>
      <c r="AJ1110" s="892"/>
      <c r="AK1110" s="892"/>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2">
        <v>19</v>
      </c>
      <c r="B1111" s="992">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3"/>
      <c r="AD1111" s="993"/>
      <c r="AE1111" s="993"/>
      <c r="AF1111" s="993"/>
      <c r="AG1111" s="993"/>
      <c r="AH1111" s="891"/>
      <c r="AI1111" s="892"/>
      <c r="AJ1111" s="892"/>
      <c r="AK1111" s="892"/>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2">
        <v>20</v>
      </c>
      <c r="B1112" s="992">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3"/>
      <c r="AD1112" s="993"/>
      <c r="AE1112" s="993"/>
      <c r="AF1112" s="993"/>
      <c r="AG1112" s="993"/>
      <c r="AH1112" s="891"/>
      <c r="AI1112" s="892"/>
      <c r="AJ1112" s="892"/>
      <c r="AK1112" s="892"/>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2">
        <v>21</v>
      </c>
      <c r="B1113" s="992">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3"/>
      <c r="AD1113" s="993"/>
      <c r="AE1113" s="993"/>
      <c r="AF1113" s="993"/>
      <c r="AG1113" s="993"/>
      <c r="AH1113" s="891"/>
      <c r="AI1113" s="892"/>
      <c r="AJ1113" s="892"/>
      <c r="AK1113" s="892"/>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2">
        <v>22</v>
      </c>
      <c r="B1114" s="992">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3"/>
      <c r="AD1114" s="993"/>
      <c r="AE1114" s="993"/>
      <c r="AF1114" s="993"/>
      <c r="AG1114" s="993"/>
      <c r="AH1114" s="891"/>
      <c r="AI1114" s="892"/>
      <c r="AJ1114" s="892"/>
      <c r="AK1114" s="892"/>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2">
        <v>23</v>
      </c>
      <c r="B1115" s="992">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3"/>
      <c r="AD1115" s="993"/>
      <c r="AE1115" s="993"/>
      <c r="AF1115" s="993"/>
      <c r="AG1115" s="993"/>
      <c r="AH1115" s="891"/>
      <c r="AI1115" s="892"/>
      <c r="AJ1115" s="892"/>
      <c r="AK1115" s="892"/>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2">
        <v>24</v>
      </c>
      <c r="B1116" s="992">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3"/>
      <c r="AD1116" s="993"/>
      <c r="AE1116" s="993"/>
      <c r="AF1116" s="993"/>
      <c r="AG1116" s="993"/>
      <c r="AH1116" s="891"/>
      <c r="AI1116" s="892"/>
      <c r="AJ1116" s="892"/>
      <c r="AK1116" s="892"/>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2">
        <v>25</v>
      </c>
      <c r="B1117" s="992">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3"/>
      <c r="AD1117" s="993"/>
      <c r="AE1117" s="993"/>
      <c r="AF1117" s="993"/>
      <c r="AG1117" s="993"/>
      <c r="AH1117" s="891"/>
      <c r="AI1117" s="892"/>
      <c r="AJ1117" s="892"/>
      <c r="AK1117" s="892"/>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2">
        <v>26</v>
      </c>
      <c r="B1118" s="992">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3"/>
      <c r="AD1118" s="993"/>
      <c r="AE1118" s="993"/>
      <c r="AF1118" s="993"/>
      <c r="AG1118" s="993"/>
      <c r="AH1118" s="891"/>
      <c r="AI1118" s="892"/>
      <c r="AJ1118" s="892"/>
      <c r="AK1118" s="892"/>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2">
        <v>27</v>
      </c>
      <c r="B1119" s="992">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3"/>
      <c r="AD1119" s="993"/>
      <c r="AE1119" s="993"/>
      <c r="AF1119" s="993"/>
      <c r="AG1119" s="993"/>
      <c r="AH1119" s="891"/>
      <c r="AI1119" s="892"/>
      <c r="AJ1119" s="892"/>
      <c r="AK1119" s="892"/>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2">
        <v>28</v>
      </c>
      <c r="B1120" s="992">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3"/>
      <c r="AD1120" s="993"/>
      <c r="AE1120" s="993"/>
      <c r="AF1120" s="993"/>
      <c r="AG1120" s="993"/>
      <c r="AH1120" s="891"/>
      <c r="AI1120" s="892"/>
      <c r="AJ1120" s="892"/>
      <c r="AK1120" s="892"/>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2">
        <v>29</v>
      </c>
      <c r="B1121" s="992">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3"/>
      <c r="AD1121" s="993"/>
      <c r="AE1121" s="993"/>
      <c r="AF1121" s="993"/>
      <c r="AG1121" s="993"/>
      <c r="AH1121" s="891"/>
      <c r="AI1121" s="892"/>
      <c r="AJ1121" s="892"/>
      <c r="AK1121" s="892"/>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2">
        <v>30</v>
      </c>
      <c r="B1122" s="992">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3"/>
      <c r="AD1122" s="993"/>
      <c r="AE1122" s="993"/>
      <c r="AF1122" s="993"/>
      <c r="AG1122" s="993"/>
      <c r="AH1122" s="891"/>
      <c r="AI1122" s="892"/>
      <c r="AJ1122" s="892"/>
      <c r="AK1122" s="892"/>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4" t="s">
        <v>273</v>
      </c>
      <c r="K1125" s="995"/>
      <c r="L1125" s="995"/>
      <c r="M1125" s="995"/>
      <c r="N1125" s="995"/>
      <c r="O1125" s="995"/>
      <c r="P1125" s="430" t="s">
        <v>25</v>
      </c>
      <c r="Q1125" s="430"/>
      <c r="R1125" s="430"/>
      <c r="S1125" s="430"/>
      <c r="T1125" s="430"/>
      <c r="U1125" s="430"/>
      <c r="V1125" s="430"/>
      <c r="W1125" s="430"/>
      <c r="X1125" s="430"/>
      <c r="Y1125" s="867" t="s">
        <v>313</v>
      </c>
      <c r="Z1125" s="868"/>
      <c r="AA1125" s="868"/>
      <c r="AB1125" s="868"/>
      <c r="AC1125" s="994" t="s">
        <v>305</v>
      </c>
      <c r="AD1125" s="994"/>
      <c r="AE1125" s="994"/>
      <c r="AF1125" s="994"/>
      <c r="AG1125" s="994"/>
      <c r="AH1125" s="867" t="s">
        <v>236</v>
      </c>
      <c r="AI1125" s="865"/>
      <c r="AJ1125" s="865"/>
      <c r="AK1125" s="865"/>
      <c r="AL1125" s="865" t="s">
        <v>19</v>
      </c>
      <c r="AM1125" s="865"/>
      <c r="AN1125" s="865"/>
      <c r="AO1125" s="869"/>
      <c r="AP1125" s="996" t="s">
        <v>274</v>
      </c>
      <c r="AQ1125" s="996"/>
      <c r="AR1125" s="996"/>
      <c r="AS1125" s="996"/>
      <c r="AT1125" s="996"/>
      <c r="AU1125" s="996"/>
      <c r="AV1125" s="996"/>
      <c r="AW1125" s="996"/>
      <c r="AX1125" s="996"/>
      <c r="AY1125">
        <f>$AY$1123</f>
        <v>0</v>
      </c>
    </row>
    <row r="1126" spans="1:51" ht="26.25" customHeight="1" x14ac:dyDescent="0.15">
      <c r="A1126" s="992">
        <v>1</v>
      </c>
      <c r="B1126" s="992">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3"/>
      <c r="AD1126" s="993"/>
      <c r="AE1126" s="993"/>
      <c r="AF1126" s="993"/>
      <c r="AG1126" s="993"/>
      <c r="AH1126" s="891"/>
      <c r="AI1126" s="892"/>
      <c r="AJ1126" s="892"/>
      <c r="AK1126" s="892"/>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2">
        <v>2</v>
      </c>
      <c r="B1127" s="992">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3"/>
      <c r="AD1127" s="993"/>
      <c r="AE1127" s="993"/>
      <c r="AF1127" s="993"/>
      <c r="AG1127" s="993"/>
      <c r="AH1127" s="891"/>
      <c r="AI1127" s="892"/>
      <c r="AJ1127" s="892"/>
      <c r="AK1127" s="892"/>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2">
        <v>3</v>
      </c>
      <c r="B1128" s="992">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3"/>
      <c r="AD1128" s="993"/>
      <c r="AE1128" s="993"/>
      <c r="AF1128" s="993"/>
      <c r="AG1128" s="993"/>
      <c r="AH1128" s="891"/>
      <c r="AI1128" s="892"/>
      <c r="AJ1128" s="892"/>
      <c r="AK1128" s="892"/>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2">
        <v>4</v>
      </c>
      <c r="B1129" s="992">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3"/>
      <c r="AD1129" s="993"/>
      <c r="AE1129" s="993"/>
      <c r="AF1129" s="993"/>
      <c r="AG1129" s="993"/>
      <c r="AH1129" s="891"/>
      <c r="AI1129" s="892"/>
      <c r="AJ1129" s="892"/>
      <c r="AK1129" s="892"/>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2">
        <v>5</v>
      </c>
      <c r="B1130" s="992">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3"/>
      <c r="AD1130" s="993"/>
      <c r="AE1130" s="993"/>
      <c r="AF1130" s="993"/>
      <c r="AG1130" s="993"/>
      <c r="AH1130" s="891"/>
      <c r="AI1130" s="892"/>
      <c r="AJ1130" s="892"/>
      <c r="AK1130" s="892"/>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2">
        <v>6</v>
      </c>
      <c r="B1131" s="992">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3"/>
      <c r="AD1131" s="993"/>
      <c r="AE1131" s="993"/>
      <c r="AF1131" s="993"/>
      <c r="AG1131" s="993"/>
      <c r="AH1131" s="891"/>
      <c r="AI1131" s="892"/>
      <c r="AJ1131" s="892"/>
      <c r="AK1131" s="892"/>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2">
        <v>7</v>
      </c>
      <c r="B1132" s="992">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3"/>
      <c r="AD1132" s="993"/>
      <c r="AE1132" s="993"/>
      <c r="AF1132" s="993"/>
      <c r="AG1132" s="993"/>
      <c r="AH1132" s="891"/>
      <c r="AI1132" s="892"/>
      <c r="AJ1132" s="892"/>
      <c r="AK1132" s="892"/>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2">
        <v>8</v>
      </c>
      <c r="B1133" s="992">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3"/>
      <c r="AD1133" s="993"/>
      <c r="AE1133" s="993"/>
      <c r="AF1133" s="993"/>
      <c r="AG1133" s="993"/>
      <c r="AH1133" s="891"/>
      <c r="AI1133" s="892"/>
      <c r="AJ1133" s="892"/>
      <c r="AK1133" s="892"/>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2">
        <v>9</v>
      </c>
      <c r="B1134" s="992">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3"/>
      <c r="AD1134" s="993"/>
      <c r="AE1134" s="993"/>
      <c r="AF1134" s="993"/>
      <c r="AG1134" s="993"/>
      <c r="AH1134" s="891"/>
      <c r="AI1134" s="892"/>
      <c r="AJ1134" s="892"/>
      <c r="AK1134" s="892"/>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2">
        <v>10</v>
      </c>
      <c r="B1135" s="992">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3"/>
      <c r="AD1135" s="993"/>
      <c r="AE1135" s="993"/>
      <c r="AF1135" s="993"/>
      <c r="AG1135" s="993"/>
      <c r="AH1135" s="891"/>
      <c r="AI1135" s="892"/>
      <c r="AJ1135" s="892"/>
      <c r="AK1135" s="892"/>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2">
        <v>11</v>
      </c>
      <c r="B1136" s="992">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3"/>
      <c r="AD1136" s="993"/>
      <c r="AE1136" s="993"/>
      <c r="AF1136" s="993"/>
      <c r="AG1136" s="993"/>
      <c r="AH1136" s="891"/>
      <c r="AI1136" s="892"/>
      <c r="AJ1136" s="892"/>
      <c r="AK1136" s="892"/>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2">
        <v>12</v>
      </c>
      <c r="B1137" s="992">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3"/>
      <c r="AD1137" s="993"/>
      <c r="AE1137" s="993"/>
      <c r="AF1137" s="993"/>
      <c r="AG1137" s="993"/>
      <c r="AH1137" s="891"/>
      <c r="AI1137" s="892"/>
      <c r="AJ1137" s="892"/>
      <c r="AK1137" s="892"/>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2">
        <v>13</v>
      </c>
      <c r="B1138" s="992">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3"/>
      <c r="AD1138" s="993"/>
      <c r="AE1138" s="993"/>
      <c r="AF1138" s="993"/>
      <c r="AG1138" s="993"/>
      <c r="AH1138" s="891"/>
      <c r="AI1138" s="892"/>
      <c r="AJ1138" s="892"/>
      <c r="AK1138" s="892"/>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2">
        <v>14</v>
      </c>
      <c r="B1139" s="992">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3"/>
      <c r="AD1139" s="993"/>
      <c r="AE1139" s="993"/>
      <c r="AF1139" s="993"/>
      <c r="AG1139" s="993"/>
      <c r="AH1139" s="891"/>
      <c r="AI1139" s="892"/>
      <c r="AJ1139" s="892"/>
      <c r="AK1139" s="892"/>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2">
        <v>15</v>
      </c>
      <c r="B1140" s="992">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3"/>
      <c r="AD1140" s="993"/>
      <c r="AE1140" s="993"/>
      <c r="AF1140" s="993"/>
      <c r="AG1140" s="993"/>
      <c r="AH1140" s="891"/>
      <c r="AI1140" s="892"/>
      <c r="AJ1140" s="892"/>
      <c r="AK1140" s="892"/>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2">
        <v>16</v>
      </c>
      <c r="B1141" s="992">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3"/>
      <c r="AD1141" s="993"/>
      <c r="AE1141" s="993"/>
      <c r="AF1141" s="993"/>
      <c r="AG1141" s="993"/>
      <c r="AH1141" s="891"/>
      <c r="AI1141" s="892"/>
      <c r="AJ1141" s="892"/>
      <c r="AK1141" s="892"/>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2">
        <v>17</v>
      </c>
      <c r="B1142" s="992">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3"/>
      <c r="AD1142" s="993"/>
      <c r="AE1142" s="993"/>
      <c r="AF1142" s="993"/>
      <c r="AG1142" s="993"/>
      <c r="AH1142" s="891"/>
      <c r="AI1142" s="892"/>
      <c r="AJ1142" s="892"/>
      <c r="AK1142" s="892"/>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2">
        <v>18</v>
      </c>
      <c r="B1143" s="992">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3"/>
      <c r="AD1143" s="993"/>
      <c r="AE1143" s="993"/>
      <c r="AF1143" s="993"/>
      <c r="AG1143" s="993"/>
      <c r="AH1143" s="891"/>
      <c r="AI1143" s="892"/>
      <c r="AJ1143" s="892"/>
      <c r="AK1143" s="892"/>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2">
        <v>19</v>
      </c>
      <c r="B1144" s="992">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3"/>
      <c r="AD1144" s="993"/>
      <c r="AE1144" s="993"/>
      <c r="AF1144" s="993"/>
      <c r="AG1144" s="993"/>
      <c r="AH1144" s="891"/>
      <c r="AI1144" s="892"/>
      <c r="AJ1144" s="892"/>
      <c r="AK1144" s="892"/>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2">
        <v>20</v>
      </c>
      <c r="B1145" s="992">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3"/>
      <c r="AD1145" s="993"/>
      <c r="AE1145" s="993"/>
      <c r="AF1145" s="993"/>
      <c r="AG1145" s="993"/>
      <c r="AH1145" s="891"/>
      <c r="AI1145" s="892"/>
      <c r="AJ1145" s="892"/>
      <c r="AK1145" s="892"/>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2">
        <v>21</v>
      </c>
      <c r="B1146" s="992">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3"/>
      <c r="AD1146" s="993"/>
      <c r="AE1146" s="993"/>
      <c r="AF1146" s="993"/>
      <c r="AG1146" s="993"/>
      <c r="AH1146" s="891"/>
      <c r="AI1146" s="892"/>
      <c r="AJ1146" s="892"/>
      <c r="AK1146" s="892"/>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2">
        <v>22</v>
      </c>
      <c r="B1147" s="992">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3"/>
      <c r="AD1147" s="993"/>
      <c r="AE1147" s="993"/>
      <c r="AF1147" s="993"/>
      <c r="AG1147" s="993"/>
      <c r="AH1147" s="891"/>
      <c r="AI1147" s="892"/>
      <c r="AJ1147" s="892"/>
      <c r="AK1147" s="892"/>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2">
        <v>23</v>
      </c>
      <c r="B1148" s="992">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3"/>
      <c r="AD1148" s="993"/>
      <c r="AE1148" s="993"/>
      <c r="AF1148" s="993"/>
      <c r="AG1148" s="993"/>
      <c r="AH1148" s="891"/>
      <c r="AI1148" s="892"/>
      <c r="AJ1148" s="892"/>
      <c r="AK1148" s="892"/>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2">
        <v>24</v>
      </c>
      <c r="B1149" s="992">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3"/>
      <c r="AD1149" s="993"/>
      <c r="AE1149" s="993"/>
      <c r="AF1149" s="993"/>
      <c r="AG1149" s="993"/>
      <c r="AH1149" s="891"/>
      <c r="AI1149" s="892"/>
      <c r="AJ1149" s="892"/>
      <c r="AK1149" s="892"/>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2">
        <v>25</v>
      </c>
      <c r="B1150" s="992">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3"/>
      <c r="AD1150" s="993"/>
      <c r="AE1150" s="993"/>
      <c r="AF1150" s="993"/>
      <c r="AG1150" s="993"/>
      <c r="AH1150" s="891"/>
      <c r="AI1150" s="892"/>
      <c r="AJ1150" s="892"/>
      <c r="AK1150" s="892"/>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2">
        <v>26</v>
      </c>
      <c r="B1151" s="992">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3"/>
      <c r="AD1151" s="993"/>
      <c r="AE1151" s="993"/>
      <c r="AF1151" s="993"/>
      <c r="AG1151" s="993"/>
      <c r="AH1151" s="891"/>
      <c r="AI1151" s="892"/>
      <c r="AJ1151" s="892"/>
      <c r="AK1151" s="892"/>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2">
        <v>27</v>
      </c>
      <c r="B1152" s="992">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3"/>
      <c r="AD1152" s="993"/>
      <c r="AE1152" s="993"/>
      <c r="AF1152" s="993"/>
      <c r="AG1152" s="993"/>
      <c r="AH1152" s="891"/>
      <c r="AI1152" s="892"/>
      <c r="AJ1152" s="892"/>
      <c r="AK1152" s="892"/>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2">
        <v>28</v>
      </c>
      <c r="B1153" s="992">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3"/>
      <c r="AD1153" s="993"/>
      <c r="AE1153" s="993"/>
      <c r="AF1153" s="993"/>
      <c r="AG1153" s="993"/>
      <c r="AH1153" s="891"/>
      <c r="AI1153" s="892"/>
      <c r="AJ1153" s="892"/>
      <c r="AK1153" s="892"/>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2">
        <v>29</v>
      </c>
      <c r="B1154" s="992">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3"/>
      <c r="AD1154" s="993"/>
      <c r="AE1154" s="993"/>
      <c r="AF1154" s="993"/>
      <c r="AG1154" s="993"/>
      <c r="AH1154" s="891"/>
      <c r="AI1154" s="892"/>
      <c r="AJ1154" s="892"/>
      <c r="AK1154" s="892"/>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2">
        <v>30</v>
      </c>
      <c r="B1155" s="992">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3"/>
      <c r="AD1155" s="993"/>
      <c r="AE1155" s="993"/>
      <c r="AF1155" s="993"/>
      <c r="AG1155" s="993"/>
      <c r="AH1155" s="891"/>
      <c r="AI1155" s="892"/>
      <c r="AJ1155" s="892"/>
      <c r="AK1155" s="892"/>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4" t="s">
        <v>273</v>
      </c>
      <c r="K1158" s="995"/>
      <c r="L1158" s="995"/>
      <c r="M1158" s="995"/>
      <c r="N1158" s="995"/>
      <c r="O1158" s="995"/>
      <c r="P1158" s="430" t="s">
        <v>25</v>
      </c>
      <c r="Q1158" s="430"/>
      <c r="R1158" s="430"/>
      <c r="S1158" s="430"/>
      <c r="T1158" s="430"/>
      <c r="U1158" s="430"/>
      <c r="V1158" s="430"/>
      <c r="W1158" s="430"/>
      <c r="X1158" s="430"/>
      <c r="Y1158" s="867" t="s">
        <v>313</v>
      </c>
      <c r="Z1158" s="868"/>
      <c r="AA1158" s="868"/>
      <c r="AB1158" s="868"/>
      <c r="AC1158" s="994" t="s">
        <v>305</v>
      </c>
      <c r="AD1158" s="994"/>
      <c r="AE1158" s="994"/>
      <c r="AF1158" s="994"/>
      <c r="AG1158" s="994"/>
      <c r="AH1158" s="867" t="s">
        <v>236</v>
      </c>
      <c r="AI1158" s="865"/>
      <c r="AJ1158" s="865"/>
      <c r="AK1158" s="865"/>
      <c r="AL1158" s="865" t="s">
        <v>19</v>
      </c>
      <c r="AM1158" s="865"/>
      <c r="AN1158" s="865"/>
      <c r="AO1158" s="869"/>
      <c r="AP1158" s="996" t="s">
        <v>274</v>
      </c>
      <c r="AQ1158" s="996"/>
      <c r="AR1158" s="996"/>
      <c r="AS1158" s="996"/>
      <c r="AT1158" s="996"/>
      <c r="AU1158" s="996"/>
      <c r="AV1158" s="996"/>
      <c r="AW1158" s="996"/>
      <c r="AX1158" s="996"/>
      <c r="AY1158">
        <f>$AY$1156</f>
        <v>0</v>
      </c>
    </row>
    <row r="1159" spans="1:51" ht="26.25" customHeight="1" x14ac:dyDescent="0.15">
      <c r="A1159" s="992">
        <v>1</v>
      </c>
      <c r="B1159" s="992">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3"/>
      <c r="AD1159" s="993"/>
      <c r="AE1159" s="993"/>
      <c r="AF1159" s="993"/>
      <c r="AG1159" s="993"/>
      <c r="AH1159" s="891"/>
      <c r="AI1159" s="892"/>
      <c r="AJ1159" s="892"/>
      <c r="AK1159" s="892"/>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2">
        <v>2</v>
      </c>
      <c r="B1160" s="992">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3"/>
      <c r="AD1160" s="993"/>
      <c r="AE1160" s="993"/>
      <c r="AF1160" s="993"/>
      <c r="AG1160" s="993"/>
      <c r="AH1160" s="891"/>
      <c r="AI1160" s="892"/>
      <c r="AJ1160" s="892"/>
      <c r="AK1160" s="892"/>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2">
        <v>3</v>
      </c>
      <c r="B1161" s="992">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3"/>
      <c r="AD1161" s="993"/>
      <c r="AE1161" s="993"/>
      <c r="AF1161" s="993"/>
      <c r="AG1161" s="993"/>
      <c r="AH1161" s="891"/>
      <c r="AI1161" s="892"/>
      <c r="AJ1161" s="892"/>
      <c r="AK1161" s="892"/>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2">
        <v>4</v>
      </c>
      <c r="B1162" s="992">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3"/>
      <c r="AD1162" s="993"/>
      <c r="AE1162" s="993"/>
      <c r="AF1162" s="993"/>
      <c r="AG1162" s="993"/>
      <c r="AH1162" s="891"/>
      <c r="AI1162" s="892"/>
      <c r="AJ1162" s="892"/>
      <c r="AK1162" s="892"/>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2">
        <v>5</v>
      </c>
      <c r="B1163" s="992">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3"/>
      <c r="AD1163" s="993"/>
      <c r="AE1163" s="993"/>
      <c r="AF1163" s="993"/>
      <c r="AG1163" s="993"/>
      <c r="AH1163" s="891"/>
      <c r="AI1163" s="892"/>
      <c r="AJ1163" s="892"/>
      <c r="AK1163" s="892"/>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2">
        <v>6</v>
      </c>
      <c r="B1164" s="992">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3"/>
      <c r="AD1164" s="993"/>
      <c r="AE1164" s="993"/>
      <c r="AF1164" s="993"/>
      <c r="AG1164" s="993"/>
      <c r="AH1164" s="891"/>
      <c r="AI1164" s="892"/>
      <c r="AJ1164" s="892"/>
      <c r="AK1164" s="892"/>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2">
        <v>7</v>
      </c>
      <c r="B1165" s="992">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3"/>
      <c r="AD1165" s="993"/>
      <c r="AE1165" s="993"/>
      <c r="AF1165" s="993"/>
      <c r="AG1165" s="993"/>
      <c r="AH1165" s="891"/>
      <c r="AI1165" s="892"/>
      <c r="AJ1165" s="892"/>
      <c r="AK1165" s="892"/>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2">
        <v>8</v>
      </c>
      <c r="B1166" s="992">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3"/>
      <c r="AD1166" s="993"/>
      <c r="AE1166" s="993"/>
      <c r="AF1166" s="993"/>
      <c r="AG1166" s="993"/>
      <c r="AH1166" s="891"/>
      <c r="AI1166" s="892"/>
      <c r="AJ1166" s="892"/>
      <c r="AK1166" s="892"/>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2">
        <v>9</v>
      </c>
      <c r="B1167" s="992">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3"/>
      <c r="AD1167" s="993"/>
      <c r="AE1167" s="993"/>
      <c r="AF1167" s="993"/>
      <c r="AG1167" s="993"/>
      <c r="AH1167" s="891"/>
      <c r="AI1167" s="892"/>
      <c r="AJ1167" s="892"/>
      <c r="AK1167" s="892"/>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2">
        <v>10</v>
      </c>
      <c r="B1168" s="992">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3"/>
      <c r="AD1168" s="993"/>
      <c r="AE1168" s="993"/>
      <c r="AF1168" s="993"/>
      <c r="AG1168" s="993"/>
      <c r="AH1168" s="891"/>
      <c r="AI1168" s="892"/>
      <c r="AJ1168" s="892"/>
      <c r="AK1168" s="892"/>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2">
        <v>11</v>
      </c>
      <c r="B1169" s="992">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3"/>
      <c r="AD1169" s="993"/>
      <c r="AE1169" s="993"/>
      <c r="AF1169" s="993"/>
      <c r="AG1169" s="993"/>
      <c r="AH1169" s="891"/>
      <c r="AI1169" s="892"/>
      <c r="AJ1169" s="892"/>
      <c r="AK1169" s="892"/>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2">
        <v>12</v>
      </c>
      <c r="B1170" s="992">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3"/>
      <c r="AD1170" s="993"/>
      <c r="AE1170" s="993"/>
      <c r="AF1170" s="993"/>
      <c r="AG1170" s="993"/>
      <c r="AH1170" s="891"/>
      <c r="AI1170" s="892"/>
      <c r="AJ1170" s="892"/>
      <c r="AK1170" s="892"/>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2">
        <v>13</v>
      </c>
      <c r="B1171" s="992">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3"/>
      <c r="AD1171" s="993"/>
      <c r="AE1171" s="993"/>
      <c r="AF1171" s="993"/>
      <c r="AG1171" s="993"/>
      <c r="AH1171" s="891"/>
      <c r="AI1171" s="892"/>
      <c r="AJ1171" s="892"/>
      <c r="AK1171" s="892"/>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2">
        <v>14</v>
      </c>
      <c r="B1172" s="992">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3"/>
      <c r="AD1172" s="993"/>
      <c r="AE1172" s="993"/>
      <c r="AF1172" s="993"/>
      <c r="AG1172" s="993"/>
      <c r="AH1172" s="891"/>
      <c r="AI1172" s="892"/>
      <c r="AJ1172" s="892"/>
      <c r="AK1172" s="892"/>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2">
        <v>15</v>
      </c>
      <c r="B1173" s="992">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3"/>
      <c r="AD1173" s="993"/>
      <c r="AE1173" s="993"/>
      <c r="AF1173" s="993"/>
      <c r="AG1173" s="993"/>
      <c r="AH1173" s="891"/>
      <c r="AI1173" s="892"/>
      <c r="AJ1173" s="892"/>
      <c r="AK1173" s="892"/>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2">
        <v>16</v>
      </c>
      <c r="B1174" s="992">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3"/>
      <c r="AD1174" s="993"/>
      <c r="AE1174" s="993"/>
      <c r="AF1174" s="993"/>
      <c r="AG1174" s="993"/>
      <c r="AH1174" s="891"/>
      <c r="AI1174" s="892"/>
      <c r="AJ1174" s="892"/>
      <c r="AK1174" s="892"/>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2">
        <v>17</v>
      </c>
      <c r="B1175" s="992">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3"/>
      <c r="AD1175" s="993"/>
      <c r="AE1175" s="993"/>
      <c r="AF1175" s="993"/>
      <c r="AG1175" s="993"/>
      <c r="AH1175" s="891"/>
      <c r="AI1175" s="892"/>
      <c r="AJ1175" s="892"/>
      <c r="AK1175" s="892"/>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2">
        <v>18</v>
      </c>
      <c r="B1176" s="992">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3"/>
      <c r="AD1176" s="993"/>
      <c r="AE1176" s="993"/>
      <c r="AF1176" s="993"/>
      <c r="AG1176" s="993"/>
      <c r="AH1176" s="891"/>
      <c r="AI1176" s="892"/>
      <c r="AJ1176" s="892"/>
      <c r="AK1176" s="892"/>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2">
        <v>19</v>
      </c>
      <c r="B1177" s="992">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3"/>
      <c r="AD1177" s="993"/>
      <c r="AE1177" s="993"/>
      <c r="AF1177" s="993"/>
      <c r="AG1177" s="993"/>
      <c r="AH1177" s="891"/>
      <c r="AI1177" s="892"/>
      <c r="AJ1177" s="892"/>
      <c r="AK1177" s="892"/>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2">
        <v>20</v>
      </c>
      <c r="B1178" s="992">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3"/>
      <c r="AD1178" s="993"/>
      <c r="AE1178" s="993"/>
      <c r="AF1178" s="993"/>
      <c r="AG1178" s="993"/>
      <c r="AH1178" s="891"/>
      <c r="AI1178" s="892"/>
      <c r="AJ1178" s="892"/>
      <c r="AK1178" s="892"/>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2">
        <v>21</v>
      </c>
      <c r="B1179" s="992">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3"/>
      <c r="AD1179" s="993"/>
      <c r="AE1179" s="993"/>
      <c r="AF1179" s="993"/>
      <c r="AG1179" s="993"/>
      <c r="AH1179" s="891"/>
      <c r="AI1179" s="892"/>
      <c r="AJ1179" s="892"/>
      <c r="AK1179" s="892"/>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2">
        <v>22</v>
      </c>
      <c r="B1180" s="992">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3"/>
      <c r="AD1180" s="993"/>
      <c r="AE1180" s="993"/>
      <c r="AF1180" s="993"/>
      <c r="AG1180" s="993"/>
      <c r="AH1180" s="891"/>
      <c r="AI1180" s="892"/>
      <c r="AJ1180" s="892"/>
      <c r="AK1180" s="892"/>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2">
        <v>23</v>
      </c>
      <c r="B1181" s="992">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3"/>
      <c r="AD1181" s="993"/>
      <c r="AE1181" s="993"/>
      <c r="AF1181" s="993"/>
      <c r="AG1181" s="993"/>
      <c r="AH1181" s="891"/>
      <c r="AI1181" s="892"/>
      <c r="AJ1181" s="892"/>
      <c r="AK1181" s="892"/>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2">
        <v>24</v>
      </c>
      <c r="B1182" s="992">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3"/>
      <c r="AD1182" s="993"/>
      <c r="AE1182" s="993"/>
      <c r="AF1182" s="993"/>
      <c r="AG1182" s="993"/>
      <c r="AH1182" s="891"/>
      <c r="AI1182" s="892"/>
      <c r="AJ1182" s="892"/>
      <c r="AK1182" s="892"/>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2">
        <v>25</v>
      </c>
      <c r="B1183" s="992">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3"/>
      <c r="AD1183" s="993"/>
      <c r="AE1183" s="993"/>
      <c r="AF1183" s="993"/>
      <c r="AG1183" s="993"/>
      <c r="AH1183" s="891"/>
      <c r="AI1183" s="892"/>
      <c r="AJ1183" s="892"/>
      <c r="AK1183" s="892"/>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2">
        <v>26</v>
      </c>
      <c r="B1184" s="992">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3"/>
      <c r="AD1184" s="993"/>
      <c r="AE1184" s="993"/>
      <c r="AF1184" s="993"/>
      <c r="AG1184" s="993"/>
      <c r="AH1184" s="891"/>
      <c r="AI1184" s="892"/>
      <c r="AJ1184" s="892"/>
      <c r="AK1184" s="892"/>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2">
        <v>27</v>
      </c>
      <c r="B1185" s="992">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3"/>
      <c r="AD1185" s="993"/>
      <c r="AE1185" s="993"/>
      <c r="AF1185" s="993"/>
      <c r="AG1185" s="993"/>
      <c r="AH1185" s="891"/>
      <c r="AI1185" s="892"/>
      <c r="AJ1185" s="892"/>
      <c r="AK1185" s="892"/>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2">
        <v>28</v>
      </c>
      <c r="B1186" s="992">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3"/>
      <c r="AD1186" s="993"/>
      <c r="AE1186" s="993"/>
      <c r="AF1186" s="993"/>
      <c r="AG1186" s="993"/>
      <c r="AH1186" s="891"/>
      <c r="AI1186" s="892"/>
      <c r="AJ1186" s="892"/>
      <c r="AK1186" s="892"/>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2">
        <v>29</v>
      </c>
      <c r="B1187" s="992">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3"/>
      <c r="AD1187" s="993"/>
      <c r="AE1187" s="993"/>
      <c r="AF1187" s="993"/>
      <c r="AG1187" s="993"/>
      <c r="AH1187" s="891"/>
      <c r="AI1187" s="892"/>
      <c r="AJ1187" s="892"/>
      <c r="AK1187" s="892"/>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2">
        <v>30</v>
      </c>
      <c r="B1188" s="992">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3"/>
      <c r="AD1188" s="993"/>
      <c r="AE1188" s="993"/>
      <c r="AF1188" s="993"/>
      <c r="AG1188" s="993"/>
      <c r="AH1188" s="891"/>
      <c r="AI1188" s="892"/>
      <c r="AJ1188" s="892"/>
      <c r="AK1188" s="892"/>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4" t="s">
        <v>273</v>
      </c>
      <c r="K1191" s="995"/>
      <c r="L1191" s="995"/>
      <c r="M1191" s="995"/>
      <c r="N1191" s="995"/>
      <c r="O1191" s="995"/>
      <c r="P1191" s="430" t="s">
        <v>25</v>
      </c>
      <c r="Q1191" s="430"/>
      <c r="R1191" s="430"/>
      <c r="S1191" s="430"/>
      <c r="T1191" s="430"/>
      <c r="U1191" s="430"/>
      <c r="V1191" s="430"/>
      <c r="W1191" s="430"/>
      <c r="X1191" s="430"/>
      <c r="Y1191" s="867" t="s">
        <v>313</v>
      </c>
      <c r="Z1191" s="868"/>
      <c r="AA1191" s="868"/>
      <c r="AB1191" s="868"/>
      <c r="AC1191" s="994" t="s">
        <v>305</v>
      </c>
      <c r="AD1191" s="994"/>
      <c r="AE1191" s="994"/>
      <c r="AF1191" s="994"/>
      <c r="AG1191" s="994"/>
      <c r="AH1191" s="867" t="s">
        <v>236</v>
      </c>
      <c r="AI1191" s="865"/>
      <c r="AJ1191" s="865"/>
      <c r="AK1191" s="865"/>
      <c r="AL1191" s="865" t="s">
        <v>19</v>
      </c>
      <c r="AM1191" s="865"/>
      <c r="AN1191" s="865"/>
      <c r="AO1191" s="869"/>
      <c r="AP1191" s="996" t="s">
        <v>274</v>
      </c>
      <c r="AQ1191" s="996"/>
      <c r="AR1191" s="996"/>
      <c r="AS1191" s="996"/>
      <c r="AT1191" s="996"/>
      <c r="AU1191" s="996"/>
      <c r="AV1191" s="996"/>
      <c r="AW1191" s="996"/>
      <c r="AX1191" s="996"/>
      <c r="AY1191">
        <f>$AY$1189</f>
        <v>0</v>
      </c>
    </row>
    <row r="1192" spans="1:51" ht="26.25" customHeight="1" x14ac:dyDescent="0.15">
      <c r="A1192" s="992">
        <v>1</v>
      </c>
      <c r="B1192" s="992">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3"/>
      <c r="AD1192" s="993"/>
      <c r="AE1192" s="993"/>
      <c r="AF1192" s="993"/>
      <c r="AG1192" s="993"/>
      <c r="AH1192" s="891"/>
      <c r="AI1192" s="892"/>
      <c r="AJ1192" s="892"/>
      <c r="AK1192" s="892"/>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2">
        <v>2</v>
      </c>
      <c r="B1193" s="992">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3"/>
      <c r="AD1193" s="993"/>
      <c r="AE1193" s="993"/>
      <c r="AF1193" s="993"/>
      <c r="AG1193" s="993"/>
      <c r="AH1193" s="891"/>
      <c r="AI1193" s="892"/>
      <c r="AJ1193" s="892"/>
      <c r="AK1193" s="892"/>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2">
        <v>3</v>
      </c>
      <c r="B1194" s="992">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3"/>
      <c r="AD1194" s="993"/>
      <c r="AE1194" s="993"/>
      <c r="AF1194" s="993"/>
      <c r="AG1194" s="993"/>
      <c r="AH1194" s="891"/>
      <c r="AI1194" s="892"/>
      <c r="AJ1194" s="892"/>
      <c r="AK1194" s="892"/>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2">
        <v>4</v>
      </c>
      <c r="B1195" s="992">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3"/>
      <c r="AD1195" s="993"/>
      <c r="AE1195" s="993"/>
      <c r="AF1195" s="993"/>
      <c r="AG1195" s="993"/>
      <c r="AH1195" s="891"/>
      <c r="AI1195" s="892"/>
      <c r="AJ1195" s="892"/>
      <c r="AK1195" s="892"/>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2">
        <v>5</v>
      </c>
      <c r="B1196" s="992">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3"/>
      <c r="AD1196" s="993"/>
      <c r="AE1196" s="993"/>
      <c r="AF1196" s="993"/>
      <c r="AG1196" s="993"/>
      <c r="AH1196" s="891"/>
      <c r="AI1196" s="892"/>
      <c r="AJ1196" s="892"/>
      <c r="AK1196" s="892"/>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2">
        <v>6</v>
      </c>
      <c r="B1197" s="992">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3"/>
      <c r="AD1197" s="993"/>
      <c r="AE1197" s="993"/>
      <c r="AF1197" s="993"/>
      <c r="AG1197" s="993"/>
      <c r="AH1197" s="891"/>
      <c r="AI1197" s="892"/>
      <c r="AJ1197" s="892"/>
      <c r="AK1197" s="892"/>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2">
        <v>7</v>
      </c>
      <c r="B1198" s="992">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3"/>
      <c r="AD1198" s="993"/>
      <c r="AE1198" s="993"/>
      <c r="AF1198" s="993"/>
      <c r="AG1198" s="993"/>
      <c r="AH1198" s="891"/>
      <c r="AI1198" s="892"/>
      <c r="AJ1198" s="892"/>
      <c r="AK1198" s="892"/>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2">
        <v>8</v>
      </c>
      <c r="B1199" s="992">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3"/>
      <c r="AD1199" s="993"/>
      <c r="AE1199" s="993"/>
      <c r="AF1199" s="993"/>
      <c r="AG1199" s="993"/>
      <c r="AH1199" s="891"/>
      <c r="AI1199" s="892"/>
      <c r="AJ1199" s="892"/>
      <c r="AK1199" s="892"/>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2">
        <v>9</v>
      </c>
      <c r="B1200" s="992">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3"/>
      <c r="AD1200" s="993"/>
      <c r="AE1200" s="993"/>
      <c r="AF1200" s="993"/>
      <c r="AG1200" s="993"/>
      <c r="AH1200" s="891"/>
      <c r="AI1200" s="892"/>
      <c r="AJ1200" s="892"/>
      <c r="AK1200" s="892"/>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2">
        <v>10</v>
      </c>
      <c r="B1201" s="992">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3"/>
      <c r="AD1201" s="993"/>
      <c r="AE1201" s="993"/>
      <c r="AF1201" s="993"/>
      <c r="AG1201" s="993"/>
      <c r="AH1201" s="891"/>
      <c r="AI1201" s="892"/>
      <c r="AJ1201" s="892"/>
      <c r="AK1201" s="892"/>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2">
        <v>11</v>
      </c>
      <c r="B1202" s="992">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3"/>
      <c r="AD1202" s="993"/>
      <c r="AE1202" s="993"/>
      <c r="AF1202" s="993"/>
      <c r="AG1202" s="993"/>
      <c r="AH1202" s="891"/>
      <c r="AI1202" s="892"/>
      <c r="AJ1202" s="892"/>
      <c r="AK1202" s="892"/>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2">
        <v>12</v>
      </c>
      <c r="B1203" s="992">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3"/>
      <c r="AD1203" s="993"/>
      <c r="AE1203" s="993"/>
      <c r="AF1203" s="993"/>
      <c r="AG1203" s="993"/>
      <c r="AH1203" s="891"/>
      <c r="AI1203" s="892"/>
      <c r="AJ1203" s="892"/>
      <c r="AK1203" s="892"/>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2">
        <v>13</v>
      </c>
      <c r="B1204" s="992">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3"/>
      <c r="AD1204" s="993"/>
      <c r="AE1204" s="993"/>
      <c r="AF1204" s="993"/>
      <c r="AG1204" s="993"/>
      <c r="AH1204" s="891"/>
      <c r="AI1204" s="892"/>
      <c r="AJ1204" s="892"/>
      <c r="AK1204" s="892"/>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2">
        <v>14</v>
      </c>
      <c r="B1205" s="992">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3"/>
      <c r="AD1205" s="993"/>
      <c r="AE1205" s="993"/>
      <c r="AF1205" s="993"/>
      <c r="AG1205" s="993"/>
      <c r="AH1205" s="891"/>
      <c r="AI1205" s="892"/>
      <c r="AJ1205" s="892"/>
      <c r="AK1205" s="892"/>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2">
        <v>15</v>
      </c>
      <c r="B1206" s="992">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3"/>
      <c r="AD1206" s="993"/>
      <c r="AE1206" s="993"/>
      <c r="AF1206" s="993"/>
      <c r="AG1206" s="993"/>
      <c r="AH1206" s="891"/>
      <c r="AI1206" s="892"/>
      <c r="AJ1206" s="892"/>
      <c r="AK1206" s="892"/>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2">
        <v>16</v>
      </c>
      <c r="B1207" s="992">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3"/>
      <c r="AD1207" s="993"/>
      <c r="AE1207" s="993"/>
      <c r="AF1207" s="993"/>
      <c r="AG1207" s="993"/>
      <c r="AH1207" s="891"/>
      <c r="AI1207" s="892"/>
      <c r="AJ1207" s="892"/>
      <c r="AK1207" s="892"/>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2">
        <v>17</v>
      </c>
      <c r="B1208" s="992">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3"/>
      <c r="AD1208" s="993"/>
      <c r="AE1208" s="993"/>
      <c r="AF1208" s="993"/>
      <c r="AG1208" s="993"/>
      <c r="AH1208" s="891"/>
      <c r="AI1208" s="892"/>
      <c r="AJ1208" s="892"/>
      <c r="AK1208" s="892"/>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2">
        <v>18</v>
      </c>
      <c r="B1209" s="992">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3"/>
      <c r="AD1209" s="993"/>
      <c r="AE1209" s="993"/>
      <c r="AF1209" s="993"/>
      <c r="AG1209" s="993"/>
      <c r="AH1209" s="891"/>
      <c r="AI1209" s="892"/>
      <c r="AJ1209" s="892"/>
      <c r="AK1209" s="892"/>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2">
        <v>19</v>
      </c>
      <c r="B1210" s="992">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3"/>
      <c r="AD1210" s="993"/>
      <c r="AE1210" s="993"/>
      <c r="AF1210" s="993"/>
      <c r="AG1210" s="993"/>
      <c r="AH1210" s="891"/>
      <c r="AI1210" s="892"/>
      <c r="AJ1210" s="892"/>
      <c r="AK1210" s="892"/>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2">
        <v>20</v>
      </c>
      <c r="B1211" s="992">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3"/>
      <c r="AD1211" s="993"/>
      <c r="AE1211" s="993"/>
      <c r="AF1211" s="993"/>
      <c r="AG1211" s="993"/>
      <c r="AH1211" s="891"/>
      <c r="AI1211" s="892"/>
      <c r="AJ1211" s="892"/>
      <c r="AK1211" s="892"/>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2">
        <v>21</v>
      </c>
      <c r="B1212" s="992">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3"/>
      <c r="AD1212" s="993"/>
      <c r="AE1212" s="993"/>
      <c r="AF1212" s="993"/>
      <c r="AG1212" s="993"/>
      <c r="AH1212" s="891"/>
      <c r="AI1212" s="892"/>
      <c r="AJ1212" s="892"/>
      <c r="AK1212" s="892"/>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2">
        <v>22</v>
      </c>
      <c r="B1213" s="992">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3"/>
      <c r="AD1213" s="993"/>
      <c r="AE1213" s="993"/>
      <c r="AF1213" s="993"/>
      <c r="AG1213" s="993"/>
      <c r="AH1213" s="891"/>
      <c r="AI1213" s="892"/>
      <c r="AJ1213" s="892"/>
      <c r="AK1213" s="892"/>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2">
        <v>23</v>
      </c>
      <c r="B1214" s="992">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3"/>
      <c r="AD1214" s="993"/>
      <c r="AE1214" s="993"/>
      <c r="AF1214" s="993"/>
      <c r="AG1214" s="993"/>
      <c r="AH1214" s="891"/>
      <c r="AI1214" s="892"/>
      <c r="AJ1214" s="892"/>
      <c r="AK1214" s="892"/>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2">
        <v>24</v>
      </c>
      <c r="B1215" s="992">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3"/>
      <c r="AD1215" s="993"/>
      <c r="AE1215" s="993"/>
      <c r="AF1215" s="993"/>
      <c r="AG1215" s="993"/>
      <c r="AH1215" s="891"/>
      <c r="AI1215" s="892"/>
      <c r="AJ1215" s="892"/>
      <c r="AK1215" s="892"/>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2">
        <v>25</v>
      </c>
      <c r="B1216" s="992">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3"/>
      <c r="AD1216" s="993"/>
      <c r="AE1216" s="993"/>
      <c r="AF1216" s="993"/>
      <c r="AG1216" s="993"/>
      <c r="AH1216" s="891"/>
      <c r="AI1216" s="892"/>
      <c r="AJ1216" s="892"/>
      <c r="AK1216" s="892"/>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2">
        <v>26</v>
      </c>
      <c r="B1217" s="992">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3"/>
      <c r="AD1217" s="993"/>
      <c r="AE1217" s="993"/>
      <c r="AF1217" s="993"/>
      <c r="AG1217" s="993"/>
      <c r="AH1217" s="891"/>
      <c r="AI1217" s="892"/>
      <c r="AJ1217" s="892"/>
      <c r="AK1217" s="892"/>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2">
        <v>27</v>
      </c>
      <c r="B1218" s="992">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3"/>
      <c r="AD1218" s="993"/>
      <c r="AE1218" s="993"/>
      <c r="AF1218" s="993"/>
      <c r="AG1218" s="993"/>
      <c r="AH1218" s="891"/>
      <c r="AI1218" s="892"/>
      <c r="AJ1218" s="892"/>
      <c r="AK1218" s="892"/>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2">
        <v>28</v>
      </c>
      <c r="B1219" s="992">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3"/>
      <c r="AD1219" s="993"/>
      <c r="AE1219" s="993"/>
      <c r="AF1219" s="993"/>
      <c r="AG1219" s="993"/>
      <c r="AH1219" s="891"/>
      <c r="AI1219" s="892"/>
      <c r="AJ1219" s="892"/>
      <c r="AK1219" s="892"/>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2">
        <v>29</v>
      </c>
      <c r="B1220" s="992">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3"/>
      <c r="AD1220" s="993"/>
      <c r="AE1220" s="993"/>
      <c r="AF1220" s="993"/>
      <c r="AG1220" s="993"/>
      <c r="AH1220" s="891"/>
      <c r="AI1220" s="892"/>
      <c r="AJ1220" s="892"/>
      <c r="AK1220" s="892"/>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2">
        <v>30</v>
      </c>
      <c r="B1221" s="992">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3"/>
      <c r="AD1221" s="993"/>
      <c r="AE1221" s="993"/>
      <c r="AF1221" s="993"/>
      <c r="AG1221" s="993"/>
      <c r="AH1221" s="891"/>
      <c r="AI1221" s="892"/>
      <c r="AJ1221" s="892"/>
      <c r="AK1221" s="892"/>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4" t="s">
        <v>273</v>
      </c>
      <c r="K1224" s="995"/>
      <c r="L1224" s="995"/>
      <c r="M1224" s="995"/>
      <c r="N1224" s="995"/>
      <c r="O1224" s="995"/>
      <c r="P1224" s="430" t="s">
        <v>25</v>
      </c>
      <c r="Q1224" s="430"/>
      <c r="R1224" s="430"/>
      <c r="S1224" s="430"/>
      <c r="T1224" s="430"/>
      <c r="U1224" s="430"/>
      <c r="V1224" s="430"/>
      <c r="W1224" s="430"/>
      <c r="X1224" s="430"/>
      <c r="Y1224" s="867" t="s">
        <v>313</v>
      </c>
      <c r="Z1224" s="868"/>
      <c r="AA1224" s="868"/>
      <c r="AB1224" s="868"/>
      <c r="AC1224" s="994" t="s">
        <v>305</v>
      </c>
      <c r="AD1224" s="994"/>
      <c r="AE1224" s="994"/>
      <c r="AF1224" s="994"/>
      <c r="AG1224" s="994"/>
      <c r="AH1224" s="867" t="s">
        <v>236</v>
      </c>
      <c r="AI1224" s="865"/>
      <c r="AJ1224" s="865"/>
      <c r="AK1224" s="865"/>
      <c r="AL1224" s="865" t="s">
        <v>19</v>
      </c>
      <c r="AM1224" s="865"/>
      <c r="AN1224" s="865"/>
      <c r="AO1224" s="869"/>
      <c r="AP1224" s="996" t="s">
        <v>274</v>
      </c>
      <c r="AQ1224" s="996"/>
      <c r="AR1224" s="996"/>
      <c r="AS1224" s="996"/>
      <c r="AT1224" s="996"/>
      <c r="AU1224" s="996"/>
      <c r="AV1224" s="996"/>
      <c r="AW1224" s="996"/>
      <c r="AX1224" s="996"/>
      <c r="AY1224">
        <f>$AY$1222</f>
        <v>0</v>
      </c>
    </row>
    <row r="1225" spans="1:51" ht="26.25" customHeight="1" x14ac:dyDescent="0.15">
      <c r="A1225" s="992">
        <v>1</v>
      </c>
      <c r="B1225" s="992">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3"/>
      <c r="AD1225" s="993"/>
      <c r="AE1225" s="993"/>
      <c r="AF1225" s="993"/>
      <c r="AG1225" s="993"/>
      <c r="AH1225" s="891"/>
      <c r="AI1225" s="892"/>
      <c r="AJ1225" s="892"/>
      <c r="AK1225" s="892"/>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2">
        <v>2</v>
      </c>
      <c r="B1226" s="992">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3"/>
      <c r="AD1226" s="993"/>
      <c r="AE1226" s="993"/>
      <c r="AF1226" s="993"/>
      <c r="AG1226" s="993"/>
      <c r="AH1226" s="891"/>
      <c r="AI1226" s="892"/>
      <c r="AJ1226" s="892"/>
      <c r="AK1226" s="892"/>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2">
        <v>3</v>
      </c>
      <c r="B1227" s="992">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3"/>
      <c r="AD1227" s="993"/>
      <c r="AE1227" s="993"/>
      <c r="AF1227" s="993"/>
      <c r="AG1227" s="993"/>
      <c r="AH1227" s="891"/>
      <c r="AI1227" s="892"/>
      <c r="AJ1227" s="892"/>
      <c r="AK1227" s="892"/>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2">
        <v>4</v>
      </c>
      <c r="B1228" s="992">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3"/>
      <c r="AD1228" s="993"/>
      <c r="AE1228" s="993"/>
      <c r="AF1228" s="993"/>
      <c r="AG1228" s="993"/>
      <c r="AH1228" s="891"/>
      <c r="AI1228" s="892"/>
      <c r="AJ1228" s="892"/>
      <c r="AK1228" s="892"/>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2">
        <v>5</v>
      </c>
      <c r="B1229" s="992">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3"/>
      <c r="AD1229" s="993"/>
      <c r="AE1229" s="993"/>
      <c r="AF1229" s="993"/>
      <c r="AG1229" s="993"/>
      <c r="AH1229" s="891"/>
      <c r="AI1229" s="892"/>
      <c r="AJ1229" s="892"/>
      <c r="AK1229" s="892"/>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2">
        <v>6</v>
      </c>
      <c r="B1230" s="992">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3"/>
      <c r="AD1230" s="993"/>
      <c r="AE1230" s="993"/>
      <c r="AF1230" s="993"/>
      <c r="AG1230" s="993"/>
      <c r="AH1230" s="891"/>
      <c r="AI1230" s="892"/>
      <c r="AJ1230" s="892"/>
      <c r="AK1230" s="892"/>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2">
        <v>7</v>
      </c>
      <c r="B1231" s="992">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3"/>
      <c r="AD1231" s="993"/>
      <c r="AE1231" s="993"/>
      <c r="AF1231" s="993"/>
      <c r="AG1231" s="993"/>
      <c r="AH1231" s="891"/>
      <c r="AI1231" s="892"/>
      <c r="AJ1231" s="892"/>
      <c r="AK1231" s="892"/>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2">
        <v>8</v>
      </c>
      <c r="B1232" s="992">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3"/>
      <c r="AD1232" s="993"/>
      <c r="AE1232" s="993"/>
      <c r="AF1232" s="993"/>
      <c r="AG1232" s="993"/>
      <c r="AH1232" s="891"/>
      <c r="AI1232" s="892"/>
      <c r="AJ1232" s="892"/>
      <c r="AK1232" s="892"/>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2">
        <v>9</v>
      </c>
      <c r="B1233" s="992">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3"/>
      <c r="AD1233" s="993"/>
      <c r="AE1233" s="993"/>
      <c r="AF1233" s="993"/>
      <c r="AG1233" s="993"/>
      <c r="AH1233" s="891"/>
      <c r="AI1233" s="892"/>
      <c r="AJ1233" s="892"/>
      <c r="AK1233" s="892"/>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2">
        <v>10</v>
      </c>
      <c r="B1234" s="992">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3"/>
      <c r="AD1234" s="993"/>
      <c r="AE1234" s="993"/>
      <c r="AF1234" s="993"/>
      <c r="AG1234" s="993"/>
      <c r="AH1234" s="891"/>
      <c r="AI1234" s="892"/>
      <c r="AJ1234" s="892"/>
      <c r="AK1234" s="892"/>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2">
        <v>11</v>
      </c>
      <c r="B1235" s="992">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3"/>
      <c r="AD1235" s="993"/>
      <c r="AE1235" s="993"/>
      <c r="AF1235" s="993"/>
      <c r="AG1235" s="993"/>
      <c r="AH1235" s="891"/>
      <c r="AI1235" s="892"/>
      <c r="AJ1235" s="892"/>
      <c r="AK1235" s="892"/>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2">
        <v>12</v>
      </c>
      <c r="B1236" s="992">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3"/>
      <c r="AD1236" s="993"/>
      <c r="AE1236" s="993"/>
      <c r="AF1236" s="993"/>
      <c r="AG1236" s="993"/>
      <c r="AH1236" s="891"/>
      <c r="AI1236" s="892"/>
      <c r="AJ1236" s="892"/>
      <c r="AK1236" s="892"/>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2">
        <v>13</v>
      </c>
      <c r="B1237" s="992">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3"/>
      <c r="AD1237" s="993"/>
      <c r="AE1237" s="993"/>
      <c r="AF1237" s="993"/>
      <c r="AG1237" s="993"/>
      <c r="AH1237" s="891"/>
      <c r="AI1237" s="892"/>
      <c r="AJ1237" s="892"/>
      <c r="AK1237" s="892"/>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2">
        <v>14</v>
      </c>
      <c r="B1238" s="992">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3"/>
      <c r="AD1238" s="993"/>
      <c r="AE1238" s="993"/>
      <c r="AF1238" s="993"/>
      <c r="AG1238" s="993"/>
      <c r="AH1238" s="891"/>
      <c r="AI1238" s="892"/>
      <c r="AJ1238" s="892"/>
      <c r="AK1238" s="892"/>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2">
        <v>15</v>
      </c>
      <c r="B1239" s="992">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3"/>
      <c r="AD1239" s="993"/>
      <c r="AE1239" s="993"/>
      <c r="AF1239" s="993"/>
      <c r="AG1239" s="993"/>
      <c r="AH1239" s="891"/>
      <c r="AI1239" s="892"/>
      <c r="AJ1239" s="892"/>
      <c r="AK1239" s="892"/>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2">
        <v>16</v>
      </c>
      <c r="B1240" s="992">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3"/>
      <c r="AD1240" s="993"/>
      <c r="AE1240" s="993"/>
      <c r="AF1240" s="993"/>
      <c r="AG1240" s="993"/>
      <c r="AH1240" s="891"/>
      <c r="AI1240" s="892"/>
      <c r="AJ1240" s="892"/>
      <c r="AK1240" s="892"/>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2">
        <v>17</v>
      </c>
      <c r="B1241" s="992">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3"/>
      <c r="AD1241" s="993"/>
      <c r="AE1241" s="993"/>
      <c r="AF1241" s="993"/>
      <c r="AG1241" s="993"/>
      <c r="AH1241" s="891"/>
      <c r="AI1241" s="892"/>
      <c r="AJ1241" s="892"/>
      <c r="AK1241" s="892"/>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2">
        <v>18</v>
      </c>
      <c r="B1242" s="992">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3"/>
      <c r="AD1242" s="993"/>
      <c r="AE1242" s="993"/>
      <c r="AF1242" s="993"/>
      <c r="AG1242" s="993"/>
      <c r="AH1242" s="891"/>
      <c r="AI1242" s="892"/>
      <c r="AJ1242" s="892"/>
      <c r="AK1242" s="892"/>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2">
        <v>19</v>
      </c>
      <c r="B1243" s="992">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3"/>
      <c r="AD1243" s="993"/>
      <c r="AE1243" s="993"/>
      <c r="AF1243" s="993"/>
      <c r="AG1243" s="993"/>
      <c r="AH1243" s="891"/>
      <c r="AI1243" s="892"/>
      <c r="AJ1243" s="892"/>
      <c r="AK1243" s="892"/>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2">
        <v>20</v>
      </c>
      <c r="B1244" s="992">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3"/>
      <c r="AD1244" s="993"/>
      <c r="AE1244" s="993"/>
      <c r="AF1244" s="993"/>
      <c r="AG1244" s="993"/>
      <c r="AH1244" s="891"/>
      <c r="AI1244" s="892"/>
      <c r="AJ1244" s="892"/>
      <c r="AK1244" s="892"/>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2">
        <v>21</v>
      </c>
      <c r="B1245" s="992">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3"/>
      <c r="AD1245" s="993"/>
      <c r="AE1245" s="993"/>
      <c r="AF1245" s="993"/>
      <c r="AG1245" s="993"/>
      <c r="AH1245" s="891"/>
      <c r="AI1245" s="892"/>
      <c r="AJ1245" s="892"/>
      <c r="AK1245" s="892"/>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2">
        <v>22</v>
      </c>
      <c r="B1246" s="992">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3"/>
      <c r="AD1246" s="993"/>
      <c r="AE1246" s="993"/>
      <c r="AF1246" s="993"/>
      <c r="AG1246" s="993"/>
      <c r="AH1246" s="891"/>
      <c r="AI1246" s="892"/>
      <c r="AJ1246" s="892"/>
      <c r="AK1246" s="892"/>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2">
        <v>23</v>
      </c>
      <c r="B1247" s="992">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3"/>
      <c r="AD1247" s="993"/>
      <c r="AE1247" s="993"/>
      <c r="AF1247" s="993"/>
      <c r="AG1247" s="993"/>
      <c r="AH1247" s="891"/>
      <c r="AI1247" s="892"/>
      <c r="AJ1247" s="892"/>
      <c r="AK1247" s="892"/>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2">
        <v>24</v>
      </c>
      <c r="B1248" s="992">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3"/>
      <c r="AD1248" s="993"/>
      <c r="AE1248" s="993"/>
      <c r="AF1248" s="993"/>
      <c r="AG1248" s="993"/>
      <c r="AH1248" s="891"/>
      <c r="AI1248" s="892"/>
      <c r="AJ1248" s="892"/>
      <c r="AK1248" s="892"/>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2">
        <v>25</v>
      </c>
      <c r="B1249" s="992">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3"/>
      <c r="AD1249" s="993"/>
      <c r="AE1249" s="993"/>
      <c r="AF1249" s="993"/>
      <c r="AG1249" s="993"/>
      <c r="AH1249" s="891"/>
      <c r="AI1249" s="892"/>
      <c r="AJ1249" s="892"/>
      <c r="AK1249" s="892"/>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2">
        <v>26</v>
      </c>
      <c r="B1250" s="992">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3"/>
      <c r="AD1250" s="993"/>
      <c r="AE1250" s="993"/>
      <c r="AF1250" s="993"/>
      <c r="AG1250" s="993"/>
      <c r="AH1250" s="891"/>
      <c r="AI1250" s="892"/>
      <c r="AJ1250" s="892"/>
      <c r="AK1250" s="892"/>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2">
        <v>27</v>
      </c>
      <c r="B1251" s="992">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3"/>
      <c r="AD1251" s="993"/>
      <c r="AE1251" s="993"/>
      <c r="AF1251" s="993"/>
      <c r="AG1251" s="993"/>
      <c r="AH1251" s="891"/>
      <c r="AI1251" s="892"/>
      <c r="AJ1251" s="892"/>
      <c r="AK1251" s="892"/>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2">
        <v>28</v>
      </c>
      <c r="B1252" s="992">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3"/>
      <c r="AD1252" s="993"/>
      <c r="AE1252" s="993"/>
      <c r="AF1252" s="993"/>
      <c r="AG1252" s="993"/>
      <c r="AH1252" s="891"/>
      <c r="AI1252" s="892"/>
      <c r="AJ1252" s="892"/>
      <c r="AK1252" s="892"/>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2">
        <v>29</v>
      </c>
      <c r="B1253" s="992">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3"/>
      <c r="AD1253" s="993"/>
      <c r="AE1253" s="993"/>
      <c r="AF1253" s="993"/>
      <c r="AG1253" s="993"/>
      <c r="AH1253" s="891"/>
      <c r="AI1253" s="892"/>
      <c r="AJ1253" s="892"/>
      <c r="AK1253" s="892"/>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2">
        <v>30</v>
      </c>
      <c r="B1254" s="992">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3"/>
      <c r="AD1254" s="993"/>
      <c r="AE1254" s="993"/>
      <c r="AF1254" s="993"/>
      <c r="AG1254" s="993"/>
      <c r="AH1254" s="891"/>
      <c r="AI1254" s="892"/>
      <c r="AJ1254" s="892"/>
      <c r="AK1254" s="892"/>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4" t="s">
        <v>273</v>
      </c>
      <c r="K1257" s="995"/>
      <c r="L1257" s="995"/>
      <c r="M1257" s="995"/>
      <c r="N1257" s="995"/>
      <c r="O1257" s="995"/>
      <c r="P1257" s="430" t="s">
        <v>25</v>
      </c>
      <c r="Q1257" s="430"/>
      <c r="R1257" s="430"/>
      <c r="S1257" s="430"/>
      <c r="T1257" s="430"/>
      <c r="U1257" s="430"/>
      <c r="V1257" s="430"/>
      <c r="W1257" s="430"/>
      <c r="X1257" s="430"/>
      <c r="Y1257" s="867" t="s">
        <v>313</v>
      </c>
      <c r="Z1257" s="868"/>
      <c r="AA1257" s="868"/>
      <c r="AB1257" s="868"/>
      <c r="AC1257" s="994" t="s">
        <v>305</v>
      </c>
      <c r="AD1257" s="994"/>
      <c r="AE1257" s="994"/>
      <c r="AF1257" s="994"/>
      <c r="AG1257" s="994"/>
      <c r="AH1257" s="867" t="s">
        <v>236</v>
      </c>
      <c r="AI1257" s="865"/>
      <c r="AJ1257" s="865"/>
      <c r="AK1257" s="865"/>
      <c r="AL1257" s="865" t="s">
        <v>19</v>
      </c>
      <c r="AM1257" s="865"/>
      <c r="AN1257" s="865"/>
      <c r="AO1257" s="869"/>
      <c r="AP1257" s="996" t="s">
        <v>274</v>
      </c>
      <c r="AQ1257" s="996"/>
      <c r="AR1257" s="996"/>
      <c r="AS1257" s="996"/>
      <c r="AT1257" s="996"/>
      <c r="AU1257" s="996"/>
      <c r="AV1257" s="996"/>
      <c r="AW1257" s="996"/>
      <c r="AX1257" s="996"/>
      <c r="AY1257">
        <f>$AY$1255</f>
        <v>0</v>
      </c>
    </row>
    <row r="1258" spans="1:51" ht="26.25" customHeight="1" x14ac:dyDescent="0.15">
      <c r="A1258" s="992">
        <v>1</v>
      </c>
      <c r="B1258" s="992">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3"/>
      <c r="AD1258" s="993"/>
      <c r="AE1258" s="993"/>
      <c r="AF1258" s="993"/>
      <c r="AG1258" s="993"/>
      <c r="AH1258" s="891"/>
      <c r="AI1258" s="892"/>
      <c r="AJ1258" s="892"/>
      <c r="AK1258" s="892"/>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2">
        <v>2</v>
      </c>
      <c r="B1259" s="992">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3"/>
      <c r="AD1259" s="993"/>
      <c r="AE1259" s="993"/>
      <c r="AF1259" s="993"/>
      <c r="AG1259" s="993"/>
      <c r="AH1259" s="891"/>
      <c r="AI1259" s="892"/>
      <c r="AJ1259" s="892"/>
      <c r="AK1259" s="892"/>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2">
        <v>3</v>
      </c>
      <c r="B1260" s="992">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3"/>
      <c r="AD1260" s="993"/>
      <c r="AE1260" s="993"/>
      <c r="AF1260" s="993"/>
      <c r="AG1260" s="993"/>
      <c r="AH1260" s="891"/>
      <c r="AI1260" s="892"/>
      <c r="AJ1260" s="892"/>
      <c r="AK1260" s="892"/>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2">
        <v>4</v>
      </c>
      <c r="B1261" s="992">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3"/>
      <c r="AD1261" s="993"/>
      <c r="AE1261" s="993"/>
      <c r="AF1261" s="993"/>
      <c r="AG1261" s="993"/>
      <c r="AH1261" s="891"/>
      <c r="AI1261" s="892"/>
      <c r="AJ1261" s="892"/>
      <c r="AK1261" s="892"/>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2">
        <v>5</v>
      </c>
      <c r="B1262" s="992">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3"/>
      <c r="AD1262" s="993"/>
      <c r="AE1262" s="993"/>
      <c r="AF1262" s="993"/>
      <c r="AG1262" s="993"/>
      <c r="AH1262" s="891"/>
      <c r="AI1262" s="892"/>
      <c r="AJ1262" s="892"/>
      <c r="AK1262" s="892"/>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2">
        <v>6</v>
      </c>
      <c r="B1263" s="992">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3"/>
      <c r="AD1263" s="993"/>
      <c r="AE1263" s="993"/>
      <c r="AF1263" s="993"/>
      <c r="AG1263" s="993"/>
      <c r="AH1263" s="891"/>
      <c r="AI1263" s="892"/>
      <c r="AJ1263" s="892"/>
      <c r="AK1263" s="892"/>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2">
        <v>7</v>
      </c>
      <c r="B1264" s="992">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3"/>
      <c r="AD1264" s="993"/>
      <c r="AE1264" s="993"/>
      <c r="AF1264" s="993"/>
      <c r="AG1264" s="993"/>
      <c r="AH1264" s="891"/>
      <c r="AI1264" s="892"/>
      <c r="AJ1264" s="892"/>
      <c r="AK1264" s="892"/>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2">
        <v>8</v>
      </c>
      <c r="B1265" s="992">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3"/>
      <c r="AD1265" s="993"/>
      <c r="AE1265" s="993"/>
      <c r="AF1265" s="993"/>
      <c r="AG1265" s="993"/>
      <c r="AH1265" s="891"/>
      <c r="AI1265" s="892"/>
      <c r="AJ1265" s="892"/>
      <c r="AK1265" s="892"/>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2">
        <v>9</v>
      </c>
      <c r="B1266" s="992">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3"/>
      <c r="AD1266" s="993"/>
      <c r="AE1266" s="993"/>
      <c r="AF1266" s="993"/>
      <c r="AG1266" s="993"/>
      <c r="AH1266" s="891"/>
      <c r="AI1266" s="892"/>
      <c r="AJ1266" s="892"/>
      <c r="AK1266" s="892"/>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2">
        <v>10</v>
      </c>
      <c r="B1267" s="992">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3"/>
      <c r="AD1267" s="993"/>
      <c r="AE1267" s="993"/>
      <c r="AF1267" s="993"/>
      <c r="AG1267" s="993"/>
      <c r="AH1267" s="891"/>
      <c r="AI1267" s="892"/>
      <c r="AJ1267" s="892"/>
      <c r="AK1267" s="892"/>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2">
        <v>11</v>
      </c>
      <c r="B1268" s="992">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3"/>
      <c r="AD1268" s="993"/>
      <c r="AE1268" s="993"/>
      <c r="AF1268" s="993"/>
      <c r="AG1268" s="993"/>
      <c r="AH1268" s="891"/>
      <c r="AI1268" s="892"/>
      <c r="AJ1268" s="892"/>
      <c r="AK1268" s="892"/>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2">
        <v>12</v>
      </c>
      <c r="B1269" s="992">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3"/>
      <c r="AD1269" s="993"/>
      <c r="AE1269" s="993"/>
      <c r="AF1269" s="993"/>
      <c r="AG1269" s="993"/>
      <c r="AH1269" s="891"/>
      <c r="AI1269" s="892"/>
      <c r="AJ1269" s="892"/>
      <c r="AK1269" s="892"/>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2">
        <v>13</v>
      </c>
      <c r="B1270" s="992">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3"/>
      <c r="AD1270" s="993"/>
      <c r="AE1270" s="993"/>
      <c r="AF1270" s="993"/>
      <c r="AG1270" s="993"/>
      <c r="AH1270" s="891"/>
      <c r="AI1270" s="892"/>
      <c r="AJ1270" s="892"/>
      <c r="AK1270" s="892"/>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2">
        <v>14</v>
      </c>
      <c r="B1271" s="992">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3"/>
      <c r="AD1271" s="993"/>
      <c r="AE1271" s="993"/>
      <c r="AF1271" s="993"/>
      <c r="AG1271" s="993"/>
      <c r="AH1271" s="891"/>
      <c r="AI1271" s="892"/>
      <c r="AJ1271" s="892"/>
      <c r="AK1271" s="892"/>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2">
        <v>15</v>
      </c>
      <c r="B1272" s="992">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3"/>
      <c r="AD1272" s="993"/>
      <c r="AE1272" s="993"/>
      <c r="AF1272" s="993"/>
      <c r="AG1272" s="993"/>
      <c r="AH1272" s="891"/>
      <c r="AI1272" s="892"/>
      <c r="AJ1272" s="892"/>
      <c r="AK1272" s="892"/>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2">
        <v>16</v>
      </c>
      <c r="B1273" s="992">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3"/>
      <c r="AD1273" s="993"/>
      <c r="AE1273" s="993"/>
      <c r="AF1273" s="993"/>
      <c r="AG1273" s="993"/>
      <c r="AH1273" s="891"/>
      <c r="AI1273" s="892"/>
      <c r="AJ1273" s="892"/>
      <c r="AK1273" s="892"/>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2">
        <v>17</v>
      </c>
      <c r="B1274" s="992">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3"/>
      <c r="AD1274" s="993"/>
      <c r="AE1274" s="993"/>
      <c r="AF1274" s="993"/>
      <c r="AG1274" s="993"/>
      <c r="AH1274" s="891"/>
      <c r="AI1274" s="892"/>
      <c r="AJ1274" s="892"/>
      <c r="AK1274" s="892"/>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2">
        <v>18</v>
      </c>
      <c r="B1275" s="992">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3"/>
      <c r="AD1275" s="993"/>
      <c r="AE1275" s="993"/>
      <c r="AF1275" s="993"/>
      <c r="AG1275" s="993"/>
      <c r="AH1275" s="891"/>
      <c r="AI1275" s="892"/>
      <c r="AJ1275" s="892"/>
      <c r="AK1275" s="892"/>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2">
        <v>19</v>
      </c>
      <c r="B1276" s="992">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3"/>
      <c r="AD1276" s="993"/>
      <c r="AE1276" s="993"/>
      <c r="AF1276" s="993"/>
      <c r="AG1276" s="993"/>
      <c r="AH1276" s="891"/>
      <c r="AI1276" s="892"/>
      <c r="AJ1276" s="892"/>
      <c r="AK1276" s="892"/>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2">
        <v>20</v>
      </c>
      <c r="B1277" s="992">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3"/>
      <c r="AD1277" s="993"/>
      <c r="AE1277" s="993"/>
      <c r="AF1277" s="993"/>
      <c r="AG1277" s="993"/>
      <c r="AH1277" s="891"/>
      <c r="AI1277" s="892"/>
      <c r="AJ1277" s="892"/>
      <c r="AK1277" s="892"/>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2">
        <v>21</v>
      </c>
      <c r="B1278" s="992">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3"/>
      <c r="AD1278" s="993"/>
      <c r="AE1278" s="993"/>
      <c r="AF1278" s="993"/>
      <c r="AG1278" s="993"/>
      <c r="AH1278" s="891"/>
      <c r="AI1278" s="892"/>
      <c r="AJ1278" s="892"/>
      <c r="AK1278" s="892"/>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2">
        <v>22</v>
      </c>
      <c r="B1279" s="992">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3"/>
      <c r="AD1279" s="993"/>
      <c r="AE1279" s="993"/>
      <c r="AF1279" s="993"/>
      <c r="AG1279" s="993"/>
      <c r="AH1279" s="891"/>
      <c r="AI1279" s="892"/>
      <c r="AJ1279" s="892"/>
      <c r="AK1279" s="892"/>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2">
        <v>23</v>
      </c>
      <c r="B1280" s="992">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3"/>
      <c r="AD1280" s="993"/>
      <c r="AE1280" s="993"/>
      <c r="AF1280" s="993"/>
      <c r="AG1280" s="993"/>
      <c r="AH1280" s="891"/>
      <c r="AI1280" s="892"/>
      <c r="AJ1280" s="892"/>
      <c r="AK1280" s="892"/>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2">
        <v>24</v>
      </c>
      <c r="B1281" s="992">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3"/>
      <c r="AD1281" s="993"/>
      <c r="AE1281" s="993"/>
      <c r="AF1281" s="993"/>
      <c r="AG1281" s="993"/>
      <c r="AH1281" s="891"/>
      <c r="AI1281" s="892"/>
      <c r="AJ1281" s="892"/>
      <c r="AK1281" s="892"/>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2">
        <v>25</v>
      </c>
      <c r="B1282" s="992">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3"/>
      <c r="AD1282" s="993"/>
      <c r="AE1282" s="993"/>
      <c r="AF1282" s="993"/>
      <c r="AG1282" s="993"/>
      <c r="AH1282" s="891"/>
      <c r="AI1282" s="892"/>
      <c r="AJ1282" s="892"/>
      <c r="AK1282" s="892"/>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2">
        <v>26</v>
      </c>
      <c r="B1283" s="992">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3"/>
      <c r="AD1283" s="993"/>
      <c r="AE1283" s="993"/>
      <c r="AF1283" s="993"/>
      <c r="AG1283" s="993"/>
      <c r="AH1283" s="891"/>
      <c r="AI1283" s="892"/>
      <c r="AJ1283" s="892"/>
      <c r="AK1283" s="892"/>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2">
        <v>27</v>
      </c>
      <c r="B1284" s="992">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3"/>
      <c r="AD1284" s="993"/>
      <c r="AE1284" s="993"/>
      <c r="AF1284" s="993"/>
      <c r="AG1284" s="993"/>
      <c r="AH1284" s="891"/>
      <c r="AI1284" s="892"/>
      <c r="AJ1284" s="892"/>
      <c r="AK1284" s="892"/>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2">
        <v>28</v>
      </c>
      <c r="B1285" s="992">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3"/>
      <c r="AD1285" s="993"/>
      <c r="AE1285" s="993"/>
      <c r="AF1285" s="993"/>
      <c r="AG1285" s="993"/>
      <c r="AH1285" s="891"/>
      <c r="AI1285" s="892"/>
      <c r="AJ1285" s="892"/>
      <c r="AK1285" s="892"/>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2">
        <v>29</v>
      </c>
      <c r="B1286" s="992">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3"/>
      <c r="AD1286" s="993"/>
      <c r="AE1286" s="993"/>
      <c r="AF1286" s="993"/>
      <c r="AG1286" s="993"/>
      <c r="AH1286" s="891"/>
      <c r="AI1286" s="892"/>
      <c r="AJ1286" s="892"/>
      <c r="AK1286" s="892"/>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2">
        <v>30</v>
      </c>
      <c r="B1287" s="992">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3"/>
      <c r="AD1287" s="993"/>
      <c r="AE1287" s="993"/>
      <c r="AF1287" s="993"/>
      <c r="AG1287" s="993"/>
      <c r="AH1287" s="891"/>
      <c r="AI1287" s="892"/>
      <c r="AJ1287" s="892"/>
      <c r="AK1287" s="892"/>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4" t="s">
        <v>273</v>
      </c>
      <c r="K1290" s="995"/>
      <c r="L1290" s="995"/>
      <c r="M1290" s="995"/>
      <c r="N1290" s="995"/>
      <c r="O1290" s="995"/>
      <c r="P1290" s="430" t="s">
        <v>25</v>
      </c>
      <c r="Q1290" s="430"/>
      <c r="R1290" s="430"/>
      <c r="S1290" s="430"/>
      <c r="T1290" s="430"/>
      <c r="U1290" s="430"/>
      <c r="V1290" s="430"/>
      <c r="W1290" s="430"/>
      <c r="X1290" s="430"/>
      <c r="Y1290" s="867" t="s">
        <v>313</v>
      </c>
      <c r="Z1290" s="868"/>
      <c r="AA1290" s="868"/>
      <c r="AB1290" s="868"/>
      <c r="AC1290" s="994" t="s">
        <v>305</v>
      </c>
      <c r="AD1290" s="994"/>
      <c r="AE1290" s="994"/>
      <c r="AF1290" s="994"/>
      <c r="AG1290" s="994"/>
      <c r="AH1290" s="867" t="s">
        <v>236</v>
      </c>
      <c r="AI1290" s="865"/>
      <c r="AJ1290" s="865"/>
      <c r="AK1290" s="865"/>
      <c r="AL1290" s="865" t="s">
        <v>19</v>
      </c>
      <c r="AM1290" s="865"/>
      <c r="AN1290" s="865"/>
      <c r="AO1290" s="869"/>
      <c r="AP1290" s="996" t="s">
        <v>274</v>
      </c>
      <c r="AQ1290" s="996"/>
      <c r="AR1290" s="996"/>
      <c r="AS1290" s="996"/>
      <c r="AT1290" s="996"/>
      <c r="AU1290" s="996"/>
      <c r="AV1290" s="996"/>
      <c r="AW1290" s="996"/>
      <c r="AX1290" s="996"/>
      <c r="AY1290">
        <f>$AY$1288</f>
        <v>0</v>
      </c>
    </row>
    <row r="1291" spans="1:51" ht="26.25" customHeight="1" x14ac:dyDescent="0.15">
      <c r="A1291" s="992">
        <v>1</v>
      </c>
      <c r="B1291" s="992">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3"/>
      <c r="AD1291" s="993"/>
      <c r="AE1291" s="993"/>
      <c r="AF1291" s="993"/>
      <c r="AG1291" s="993"/>
      <c r="AH1291" s="891"/>
      <c r="AI1291" s="892"/>
      <c r="AJ1291" s="892"/>
      <c r="AK1291" s="892"/>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2">
        <v>2</v>
      </c>
      <c r="B1292" s="992">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3"/>
      <c r="AD1292" s="993"/>
      <c r="AE1292" s="993"/>
      <c r="AF1292" s="993"/>
      <c r="AG1292" s="993"/>
      <c r="AH1292" s="891"/>
      <c r="AI1292" s="892"/>
      <c r="AJ1292" s="892"/>
      <c r="AK1292" s="892"/>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2">
        <v>3</v>
      </c>
      <c r="B1293" s="992">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3"/>
      <c r="AD1293" s="993"/>
      <c r="AE1293" s="993"/>
      <c r="AF1293" s="993"/>
      <c r="AG1293" s="993"/>
      <c r="AH1293" s="891"/>
      <c r="AI1293" s="892"/>
      <c r="AJ1293" s="892"/>
      <c r="AK1293" s="892"/>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2">
        <v>4</v>
      </c>
      <c r="B1294" s="992">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3"/>
      <c r="AD1294" s="993"/>
      <c r="AE1294" s="993"/>
      <c r="AF1294" s="993"/>
      <c r="AG1294" s="993"/>
      <c r="AH1294" s="891"/>
      <c r="AI1294" s="892"/>
      <c r="AJ1294" s="892"/>
      <c r="AK1294" s="892"/>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2">
        <v>5</v>
      </c>
      <c r="B1295" s="992">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3"/>
      <c r="AD1295" s="993"/>
      <c r="AE1295" s="993"/>
      <c r="AF1295" s="993"/>
      <c r="AG1295" s="993"/>
      <c r="AH1295" s="891"/>
      <c r="AI1295" s="892"/>
      <c r="AJ1295" s="892"/>
      <c r="AK1295" s="892"/>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2">
        <v>6</v>
      </c>
      <c r="B1296" s="992">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3"/>
      <c r="AD1296" s="993"/>
      <c r="AE1296" s="993"/>
      <c r="AF1296" s="993"/>
      <c r="AG1296" s="993"/>
      <c r="AH1296" s="891"/>
      <c r="AI1296" s="892"/>
      <c r="AJ1296" s="892"/>
      <c r="AK1296" s="892"/>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2">
        <v>7</v>
      </c>
      <c r="B1297" s="992">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3"/>
      <c r="AD1297" s="993"/>
      <c r="AE1297" s="993"/>
      <c r="AF1297" s="993"/>
      <c r="AG1297" s="993"/>
      <c r="AH1297" s="891"/>
      <c r="AI1297" s="892"/>
      <c r="AJ1297" s="892"/>
      <c r="AK1297" s="892"/>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2">
        <v>8</v>
      </c>
      <c r="B1298" s="992">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3"/>
      <c r="AD1298" s="993"/>
      <c r="AE1298" s="993"/>
      <c r="AF1298" s="993"/>
      <c r="AG1298" s="993"/>
      <c r="AH1298" s="891"/>
      <c r="AI1298" s="892"/>
      <c r="AJ1298" s="892"/>
      <c r="AK1298" s="892"/>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2">
        <v>9</v>
      </c>
      <c r="B1299" s="992">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3"/>
      <c r="AD1299" s="993"/>
      <c r="AE1299" s="993"/>
      <c r="AF1299" s="993"/>
      <c r="AG1299" s="993"/>
      <c r="AH1299" s="891"/>
      <c r="AI1299" s="892"/>
      <c r="AJ1299" s="892"/>
      <c r="AK1299" s="892"/>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2">
        <v>10</v>
      </c>
      <c r="B1300" s="992">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3"/>
      <c r="AD1300" s="993"/>
      <c r="AE1300" s="993"/>
      <c r="AF1300" s="993"/>
      <c r="AG1300" s="993"/>
      <c r="AH1300" s="891"/>
      <c r="AI1300" s="892"/>
      <c r="AJ1300" s="892"/>
      <c r="AK1300" s="892"/>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2">
        <v>11</v>
      </c>
      <c r="B1301" s="992">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3"/>
      <c r="AD1301" s="993"/>
      <c r="AE1301" s="993"/>
      <c r="AF1301" s="993"/>
      <c r="AG1301" s="993"/>
      <c r="AH1301" s="891"/>
      <c r="AI1301" s="892"/>
      <c r="AJ1301" s="892"/>
      <c r="AK1301" s="892"/>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2">
        <v>12</v>
      </c>
      <c r="B1302" s="992">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3"/>
      <c r="AD1302" s="993"/>
      <c r="AE1302" s="993"/>
      <c r="AF1302" s="993"/>
      <c r="AG1302" s="993"/>
      <c r="AH1302" s="891"/>
      <c r="AI1302" s="892"/>
      <c r="AJ1302" s="892"/>
      <c r="AK1302" s="892"/>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2">
        <v>13</v>
      </c>
      <c r="B1303" s="992">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3"/>
      <c r="AD1303" s="993"/>
      <c r="AE1303" s="993"/>
      <c r="AF1303" s="993"/>
      <c r="AG1303" s="993"/>
      <c r="AH1303" s="891"/>
      <c r="AI1303" s="892"/>
      <c r="AJ1303" s="892"/>
      <c r="AK1303" s="892"/>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2">
        <v>14</v>
      </c>
      <c r="B1304" s="992">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3"/>
      <c r="AD1304" s="993"/>
      <c r="AE1304" s="993"/>
      <c r="AF1304" s="993"/>
      <c r="AG1304" s="993"/>
      <c r="AH1304" s="891"/>
      <c r="AI1304" s="892"/>
      <c r="AJ1304" s="892"/>
      <c r="AK1304" s="892"/>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2">
        <v>15</v>
      </c>
      <c r="B1305" s="992">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3"/>
      <c r="AD1305" s="993"/>
      <c r="AE1305" s="993"/>
      <c r="AF1305" s="993"/>
      <c r="AG1305" s="993"/>
      <c r="AH1305" s="891"/>
      <c r="AI1305" s="892"/>
      <c r="AJ1305" s="892"/>
      <c r="AK1305" s="892"/>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2">
        <v>16</v>
      </c>
      <c r="B1306" s="992">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3"/>
      <c r="AD1306" s="993"/>
      <c r="AE1306" s="993"/>
      <c r="AF1306" s="993"/>
      <c r="AG1306" s="993"/>
      <c r="AH1306" s="891"/>
      <c r="AI1306" s="892"/>
      <c r="AJ1306" s="892"/>
      <c r="AK1306" s="892"/>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2">
        <v>17</v>
      </c>
      <c r="B1307" s="992">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3"/>
      <c r="AD1307" s="993"/>
      <c r="AE1307" s="993"/>
      <c r="AF1307" s="993"/>
      <c r="AG1307" s="993"/>
      <c r="AH1307" s="891"/>
      <c r="AI1307" s="892"/>
      <c r="AJ1307" s="892"/>
      <c r="AK1307" s="892"/>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2">
        <v>18</v>
      </c>
      <c r="B1308" s="992">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3"/>
      <c r="AD1308" s="993"/>
      <c r="AE1308" s="993"/>
      <c r="AF1308" s="993"/>
      <c r="AG1308" s="993"/>
      <c r="AH1308" s="891"/>
      <c r="AI1308" s="892"/>
      <c r="AJ1308" s="892"/>
      <c r="AK1308" s="892"/>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2">
        <v>19</v>
      </c>
      <c r="B1309" s="992">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3"/>
      <c r="AD1309" s="993"/>
      <c r="AE1309" s="993"/>
      <c r="AF1309" s="993"/>
      <c r="AG1309" s="993"/>
      <c r="AH1309" s="891"/>
      <c r="AI1309" s="892"/>
      <c r="AJ1309" s="892"/>
      <c r="AK1309" s="892"/>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2">
        <v>20</v>
      </c>
      <c r="B1310" s="992">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3"/>
      <c r="AD1310" s="993"/>
      <c r="AE1310" s="993"/>
      <c r="AF1310" s="993"/>
      <c r="AG1310" s="993"/>
      <c r="AH1310" s="891"/>
      <c r="AI1310" s="892"/>
      <c r="AJ1310" s="892"/>
      <c r="AK1310" s="892"/>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2">
        <v>21</v>
      </c>
      <c r="B1311" s="992">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3"/>
      <c r="AD1311" s="993"/>
      <c r="AE1311" s="993"/>
      <c r="AF1311" s="993"/>
      <c r="AG1311" s="993"/>
      <c r="AH1311" s="891"/>
      <c r="AI1311" s="892"/>
      <c r="AJ1311" s="892"/>
      <c r="AK1311" s="892"/>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2">
        <v>22</v>
      </c>
      <c r="B1312" s="992">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3"/>
      <c r="AD1312" s="993"/>
      <c r="AE1312" s="993"/>
      <c r="AF1312" s="993"/>
      <c r="AG1312" s="993"/>
      <c r="AH1312" s="891"/>
      <c r="AI1312" s="892"/>
      <c r="AJ1312" s="892"/>
      <c r="AK1312" s="892"/>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2">
        <v>23</v>
      </c>
      <c r="B1313" s="992">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3"/>
      <c r="AD1313" s="993"/>
      <c r="AE1313" s="993"/>
      <c r="AF1313" s="993"/>
      <c r="AG1313" s="993"/>
      <c r="AH1313" s="891"/>
      <c r="AI1313" s="892"/>
      <c r="AJ1313" s="892"/>
      <c r="AK1313" s="892"/>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2">
        <v>24</v>
      </c>
      <c r="B1314" s="992">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3"/>
      <c r="AD1314" s="993"/>
      <c r="AE1314" s="993"/>
      <c r="AF1314" s="993"/>
      <c r="AG1314" s="993"/>
      <c r="AH1314" s="891"/>
      <c r="AI1314" s="892"/>
      <c r="AJ1314" s="892"/>
      <c r="AK1314" s="892"/>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2">
        <v>25</v>
      </c>
      <c r="B1315" s="992">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3"/>
      <c r="AD1315" s="993"/>
      <c r="AE1315" s="993"/>
      <c r="AF1315" s="993"/>
      <c r="AG1315" s="993"/>
      <c r="AH1315" s="891"/>
      <c r="AI1315" s="892"/>
      <c r="AJ1315" s="892"/>
      <c r="AK1315" s="892"/>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2">
        <v>26</v>
      </c>
      <c r="B1316" s="992">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3"/>
      <c r="AD1316" s="993"/>
      <c r="AE1316" s="993"/>
      <c r="AF1316" s="993"/>
      <c r="AG1316" s="993"/>
      <c r="AH1316" s="891"/>
      <c r="AI1316" s="892"/>
      <c r="AJ1316" s="892"/>
      <c r="AK1316" s="892"/>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2">
        <v>27</v>
      </c>
      <c r="B1317" s="992">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3"/>
      <c r="AD1317" s="993"/>
      <c r="AE1317" s="993"/>
      <c r="AF1317" s="993"/>
      <c r="AG1317" s="993"/>
      <c r="AH1317" s="891"/>
      <c r="AI1317" s="892"/>
      <c r="AJ1317" s="892"/>
      <c r="AK1317" s="892"/>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2">
        <v>28</v>
      </c>
      <c r="B1318" s="992">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3"/>
      <c r="AD1318" s="993"/>
      <c r="AE1318" s="993"/>
      <c r="AF1318" s="993"/>
      <c r="AG1318" s="993"/>
      <c r="AH1318" s="891"/>
      <c r="AI1318" s="892"/>
      <c r="AJ1318" s="892"/>
      <c r="AK1318" s="892"/>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2">
        <v>29</v>
      </c>
      <c r="B1319" s="992">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3"/>
      <c r="AD1319" s="993"/>
      <c r="AE1319" s="993"/>
      <c r="AF1319" s="993"/>
      <c r="AG1319" s="993"/>
      <c r="AH1319" s="891"/>
      <c r="AI1319" s="892"/>
      <c r="AJ1319" s="892"/>
      <c r="AK1319" s="892"/>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2">
        <v>30</v>
      </c>
      <c r="B1320" s="992">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3"/>
      <c r="AD1320" s="993"/>
      <c r="AE1320" s="993"/>
      <c r="AF1320" s="993"/>
      <c r="AG1320" s="993"/>
      <c r="AH1320" s="891"/>
      <c r="AI1320" s="892"/>
      <c r="AJ1320" s="892"/>
      <c r="AK1320" s="892"/>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2022-08-23T08:16:14Z</cp:lastPrinted>
  <dcterms:created xsi:type="dcterms:W3CDTF">2012-03-13T00:50:25Z</dcterms:created>
  <dcterms:modified xsi:type="dcterms:W3CDTF">2022-08-29T08:52:19Z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