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0" i="11" s="1"/>
  <c r="AY399" i="11" l="1"/>
  <c r="AY336" i="11"/>
  <c r="AY325" i="11"/>
  <c r="AY327" i="11"/>
  <c r="AY331" i="11"/>
  <c r="AY397" i="11"/>
  <c r="AY323" i="11"/>
  <c r="AY324" i="11"/>
  <c r="AY328" i="11"/>
  <c r="AY332" i="11"/>
  <c r="AY338" i="11"/>
  <c r="AY329" i="11"/>
  <c r="AY333" i="11"/>
  <c r="AY322" i="11"/>
  <c r="AY32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5" i="11"/>
  <c r="AY174"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2" i="11"/>
  <c r="AY125" i="11" s="1"/>
  <c r="AY118" i="11"/>
  <c r="AY115" i="11"/>
  <c r="AY112" i="11"/>
  <c r="AY121" i="11" s="1"/>
  <c r="AY101" i="11"/>
  <c r="AY100" i="11"/>
  <c r="AY99" i="11"/>
  <c r="AY98" i="11"/>
  <c r="AY102" i="11"/>
  <c r="AY104" i="11" s="1"/>
  <c r="AY142" i="11" l="1"/>
  <c r="AY201" i="11"/>
  <c r="AY119" i="11"/>
  <c r="AY178" i="11"/>
  <c r="AY193" i="11"/>
  <c r="AY202" i="11"/>
  <c r="AY209" i="11"/>
  <c r="AY206" i="11"/>
  <c r="AY130" i="11"/>
  <c r="AY114" i="11"/>
  <c r="AY152" i="11"/>
  <c r="AY179" i="11"/>
  <c r="AY205" i="11"/>
  <c r="AY210" i="11"/>
  <c r="AY126" i="1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78" i="11"/>
  <c r="AY87" i="11" s="1"/>
  <c r="AY44" i="11"/>
  <c r="AY52" i="11" s="1"/>
  <c r="AY85" i="11" l="1"/>
  <c r="AY80" i="11"/>
  <c r="AY81" i="11"/>
  <c r="AY89" i="11"/>
  <c r="AY92" i="11"/>
  <c r="AY96" i="11"/>
  <c r="AY55" i="11"/>
  <c r="AY97"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<sst xmlns="http://schemas.openxmlformats.org/spreadsheetml/2006/main" count="2130" uniqueCount="797">
  <si>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</si>
  <si>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</si>
  <si>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</si>
  <si>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</si>
  <si>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</si>
  <si>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</si>
  <si>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</si>
  <si>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</si>
  <si>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</si>
  <si>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</si>
  <si>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</si>
  <si>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</si>
  <si>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</si>
  <si>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</si>
  <si>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</si>
  <si>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</si>
  <si>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</si>
  <si>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</si>
  <si>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</si>
  <si>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</si>
  <si>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</si>
  <si>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</si>
  <si>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</si>
  <si>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</si>
  <si>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</si>
  <si>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</si>
  <si>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</si>
  <si>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</si>
  <si>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</si>
  <si>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</si>
  <si>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</si>
  <si>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</si>
  <si>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</si>
  <si>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</si>
  <si>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</si>
  <si>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</si>
  <si>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</si>
  <si>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</si>
  <si>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</si>
  <si>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</si>
  <si>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</si>
  <si>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</si>
  <si>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</si>
  <si>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</si>
  <si>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</si>
  <si>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</si>
  <si>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</si>
  <si>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</si>
  <si>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</si>
  <si>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</si>
  <si>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</si>
  <si>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</si>
  <si>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</si>
  <si>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</si>
  <si>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</si>
  <si>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</si>
  <si>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</si>
  <si>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</si>
  <si>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</si>
  <si>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</si>
  <si>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</si>
  <si>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</si>
  <si>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</si>
  <si>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</si>
  <si>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</si>
  <si>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</si>
  <si>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</si>
  <si>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</si>
  <si>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</si>
  <si>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</si>
  <si>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</si>
  <si>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</si>
  <si>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</si>
  <si>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</si>
  <si>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</si>
  <si>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</si>
  <si>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</si>
  <si>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</si>
  <si>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</si>
  <si>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</si>
  <si>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</si>
  <si>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</si>
  <si>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</si>
  <si>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</si>
  <si>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</si>
  <si>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</si>
  <si>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</si>
  <si>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</si>
  <si>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</si>
  <si>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</si>
  <si>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</si>
  <si>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</si>
  <si>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</si>
  <si>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</si>
  <si>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</si>
  <si>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</si>
  <si>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</si>
  <si>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</si>
  <si>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</si>
  <si>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</si>
  <si>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</si>
  <si>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</si>
  <si>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</si>
  <si>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</si>
  <si>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</si>
  <si>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</si>
  <si>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</si>
  <si>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</si>
  <si>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</si>
  <si>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</si>
  <si>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</si>
  <si>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</si>
  <si>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</si>
  <si>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</si>
  <si>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</si>
  <si>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</si>
  <si>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</si>
  <si>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</si>
  <si>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</si>
  <si>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</si>
  <si>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</si>
  <si>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</si>
  <si>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</si>
  <si>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</si>
  <si>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</si>
  <si>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</si>
  <si>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</si>
  <si>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</si>
  <si>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</si>
  <si>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</si>
  <si>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</si>
  <si>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</si>
  <si>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</si>
  <si>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</si>
  <si>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</si>
  <si>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</si>
  <si>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</si>
  <si>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</si>
  <si>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</si>
  <si>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</si>
  <si>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</si>
  <si>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</si>
  <si>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</si>
  <si>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</si>
  <si>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</si>
  <si>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</si>
  <si>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</si>
  <si>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</si>
  <si>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</si>
  <si>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</si>
  <si>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</si>
  <si>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</si>
  <si>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</si>
  <si>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</si>
  <si>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</si>
  <si>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</si>
  <si>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</si>
  <si>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</si>
  <si>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</si>
  <si>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</si>
  <si>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</si>
  <si>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</si>
  <si>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</si>
  <si>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</si>
  <si>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</si>
  <si>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</si>
  <si>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</si>
  <si>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</si>
  <si>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</si>
  <si>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</si>
  <si>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</si>
  <si>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</si>
  <si>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</si>
  <si>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</si>
  <si>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</si>
  <si>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</si>
  <si>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</si>
  <si>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</si>
  <si>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</si>
  <si>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</si>
  <si>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</si>
  <si>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</si>
  <si>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</si>
  <si>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</si>
  <si>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</si>
  <si>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</si>
  <si>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</si>
  <si>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</si>
  <si>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</si>
  <si>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</si>
  <si>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</si>
  <si>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</si>
  <si>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</si>
  <si>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</si>
  <si>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</si>
  <si>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</si>
  <si>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</si>
  <si>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</si>
  <si>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</si>
  <si>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</si>
  <si>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</si>
  <si>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</si>
  <si>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</si>
  <si>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</si>
  <si>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</si>
  <si>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</si>
  <si>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</si>
  <si>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</si>
  <si>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</si>
  <si>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</si>
  <si>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</si>
  <si>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</si>
  <si>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</si>
  <si>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</si>
  <si>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</si>
  <si>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</si>
  <si>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</si>
  <si>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</si>
  <si>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</si>
  <si>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</si>
  <si>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</si>
  <si>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</si>
  <si>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</si>
  <si>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</si>
  <si>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</si>
  <si>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</si>
  <si>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</si>
  <si>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</si>
  <si>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</si>
  <si>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</si>
  <si>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</si>
  <si>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</si>
  <si>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</si>
  <si>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</si>
  <si>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</si>
  <si>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</si>
  <si>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</si>
  <si>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</si>
  <si>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</si>
  <si>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</si>
  <si>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</si>
  <si>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</si>
  <si>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</si>
  <si>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</si>
  <si>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</si>
  <si>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</si>
  <si>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</si>
  <si>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</si>
  <si>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</si>
  <si>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</si>
  <si>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</si>
  <si>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</si>
  <si>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</si>
  <si>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</si>
  <si>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</si>
  <si>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</si>
  <si>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</si>
  <si>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</si>
  <si>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</si>
  <si>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</si>
  <si>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</si>
  <si>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</si>
  <si>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</si>
  <si>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</si>
  <si>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</si>
  <si>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</si>
  <si>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</si>
  <si>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</si>
  <si>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</si>
  <si>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</si>
  <si>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</si>
  <si>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</si>
  <si>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</si>
  <si>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</si>
  <si>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</si>
  <si>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</si>
  <si>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</si>
  <si>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</si>
  <si>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</si>
  <si>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</si>
  <si>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</si>
  <si>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</si>
  <si>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</si>
  <si>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</si>
  <si>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</si>
  <si>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</si>
  <si>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</si>
  <si>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</si>
  <si>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</si>
  <si>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</si>
  <si>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</si>
  <si>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</si>
  <si>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</si>
  <si>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</si>
  <si>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</si>
  <si>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</si>
  <si>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</si>
  <si>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</si>
  <si>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</si>
  <si>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</si>
  <si>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</si>
  <si>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</si>
  <si>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</si>
  <si>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</si>
  <si>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</si>
  <si>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</si>
  <si>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</si>
  <si>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</si>
  <si>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</si>
  <si>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</si>
  <si>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</si>
  <si>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</si>
  <si>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</si>
  <si>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</si>
  <si>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</si>
  <si>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</si>
  <si>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</si>
  <si>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</si>
  <si>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</si>
  <si>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</si>
  <si>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</si>
  <si>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</si>
  <si>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</si>
  <si>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</si>
  <si>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</si>
  <si>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</si>
  <si>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</si>
  <si>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</si>
  <si>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</si>
  <si>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</si>
  <si>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</si>
  <si>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</si>
  <si>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</si>
  <si>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</si>
  <si>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</si>
  <si>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</si>
  <si>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</si>
  <si>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</si>
  <si>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</si>
  <si>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</si>
  <si>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</si>
  <si>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</si>
  <si>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</si>
  <si>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</si>
  <si>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</si>
  <si>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</si>
  <si>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</si>
  <si>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</si>
  <si>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</si>
  <si>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</si>
  <si>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</si>
  <si>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</si>
  <si>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</si>
  <si>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</si>
  <si>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</si>
  <si>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</si>
  <si>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</si>
  <si>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</si>
  <si>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</si>
  <si>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</si>
  <si>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</si>
  <si>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</si>
  <si>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</si>
  <si>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</si>
  <si>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</si>
  <si>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</si>
  <si>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</si>
  <si>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</si>
  <si>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</si>
  <si>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</si>
  <si>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</si>
  <si>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</si>
  <si>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</si>
  <si>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</si>
  <si>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</si>
  <si>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</si>
  <si>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</si>
  <si>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</si>
  <si>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</si>
  <si>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</si>
  <si>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</si>
  <si>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</si>
  <si>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</si>
  <si>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</si>
  <si>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</si>
  <si>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</si>
  <si>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</si>
  <si>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</si>
  <si>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</si>
  <si>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</si>
  <si>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</si>
  <si>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</si>
  <si>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</si>
  <si>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</si>
  <si>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</si>
  <si>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</si>
  <si>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</si>
  <si>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</si>
  <si>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</si>
  <si>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</si>
  <si>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</si>
  <si>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</si>
  <si>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</si>
  <si>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</si>
  <si>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</si>
  <si>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</si>
  <si>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</si>
  <si>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</si>
  <si>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</si>
  <si>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</si>
  <si>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</si>
  <si>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</si>
  <si>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</si>
  <si>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</si>
  <si>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</si>
  <si>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</si>
  <si>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</si>
  <si>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</si>
  <si>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</si>
  <si>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</si>
  <si>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</si>
  <si>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</si>
  <si>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</si>
  <si>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</si>
  <si>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</si>
  <si>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</si>
  <si>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</si>
  <si>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</si>
  <si>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</si>
  <si>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</si>
  <si>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</si>
  <si>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</si>
  <si>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</si>
  <si>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</si>
  <si>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</si>
  <si>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</si>
  <si>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</si>
  <si>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</si>
  <si>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</si>
  <si>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</si>
  <si>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</si>
  <si>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</si>
  <si>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</si>
  <si>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</si>
  <si>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</si>
  <si>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</si>
  <si>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</si>
  <si>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</si>
  <si>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</si>
  <si>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</si>
  <si>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</si>
  <si>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</si>
  <si>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</si>
  <si>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</si>
  <si>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</si>
  <si>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</si>
  <si>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</si>
  <si>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</si>
  <si>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</si>
  <si>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</si>
  <si>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</si>
  <si>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</si>
  <si>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</si>
  <si>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</si>
  <si>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</si>
  <si>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</si>
  <si>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</si>
  <si>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</si>
  <si>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</si>
  <si>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</si>
  <si>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</si>
  <si>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</si>
  <si>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</si>
  <si>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</si>
  <si>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</si>
  <si>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</si>
  <si>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</si>
  <si>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</si>
  <si>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</si>
  <si>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</si>
  <si>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</si>
  <si>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</si>
  <si>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</si>
  <si>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</si>
  <si>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</si>
  <si>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</si>
  <si>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</si>
  <si>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</si>
  <si>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</si>
  <si>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</si>
  <si>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</si>
  <si>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</si>
  <si>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</si>
  <si>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</si>
  <si>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</si>
  <si>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</si>
  <si>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</si>
  <si>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</si>
  <si>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</si>
  <si>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</si>
  <si>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</si>
  <si>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</si>
  <si>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</si>
  <si>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</si>
  <si>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</si>
  <si>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</si>
  <si>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</si>
  <si>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</si>
  <si>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</si>
  <si>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</si>
  <si>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</si>
  <si>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</si>
  <si>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</si>
  <si>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</si>
  <si>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</si>
  <si>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</si>
  <si>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</si>
  <si>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</si>
  <si>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</si>
  <si>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</si>
  <si>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</si>
  <si>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</si>
  <si>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</si>
  <si>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</si>
  <si>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</si>
  <si>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</si>
  <si>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</si>
  <si>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</si>
  <si>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</si>
  <si>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</si>
  <si>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</si>
  <si>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</si>
  <si>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</si>
  <si>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</si>
  <si>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</si>
  <si>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</si>
  <si>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</si>
  <si>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</si>
  <si>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</si>
  <si>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</si>
  <si>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</si>
  <si>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</si>
  <si>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</si>
  <si>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</si>
  <si>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</si>
  <si>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</si>
  <si>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</si>
  <si>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</si>
  <si>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</si>
  <si>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</si>
  <si>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</si>
  <si>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</si>
  <si>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</si>
  <si>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</si>
  <si>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</si>
  <si>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</si>
  <si>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</si>
  <si>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</si>
  <si>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</si>
  <si>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</si>
  <si>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</si>
  <si>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</si>
  <si>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</si>
  <si>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</si>
  <si>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</si>
  <si>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</si>
  <si>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</si>
  <si>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</si>
  <si>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</si>
  <si>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</si>
  <si>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</si>
  <si>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</si>
  <si>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</si>
  <si>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</si>
  <si>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</si>
  <si>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</si>
  <si>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</si>
  <si>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</si>
  <si>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</si>
  <si>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</si>
  <si>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</si>
  <si>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</si>
  <si>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</si>
  <si>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</si>
  <si>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</si>
  <si>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</si>
  <si>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</si>
  <si>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</si>
  <si>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</si>
  <si>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</si>
  <si>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</si>
  <si>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</si>
  <si>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</si>
  <si>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</si>
  <si>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</si>
  <si>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</si>
  <si>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</si>
  <si>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</si>
  <si>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</si>
  <si>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</si>
  <si>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</si>
  <si>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</si>
  <si>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</si>
  <si>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</si>
  <si>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</si>
  <si>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</si>
  <si>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</si>
  <si>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</si>
  <si>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</si>
  <si>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</si>
  <si>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</si>
  <si>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</si>
  <si>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</si>
  <si>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</si>
  <si>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</si>
  <si>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</si>
  <si>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</si>
  <si>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</si>
  <si>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</si>
  <si>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</si>
  <si>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</si>
  <si>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</si>
  <si>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</si>
  <si>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</si>
  <si>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</si>
  <si>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</si>
  <si>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</si>
  <si>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</si>
  <si>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</si>
  <si>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</si>
  <si>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</si>
  <si>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</si>
  <si>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</si>
  <si>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</si>
  <si>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</si>
  <si>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</si>
  <si>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</si>
  <si>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</si>
  <si>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</si>
  <si>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</si>
  <si>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</si>
  <si>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</si>
  <si>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</si>
  <si>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</si>
  <si>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</si>
  <si>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</si>
  <si>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</si>
  <si>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</si>
  <si>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</si>
  <si>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</si>
  <si>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</si>
  <si>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</si>
  <si>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</si>
  <si>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</si>
  <si>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</si>
  <si>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</si>
  <si>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</si>
  <si>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</si>
  <si>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</si>
  <si>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</si>
  <si>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</si>
  <si>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</si>
  <si>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</si>
  <si>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</si>
  <si>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</si>
  <si>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</si>
  <si>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</si>
  <si>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</si>
  <si>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</si>
  <si>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</si>
  <si>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</si>
  <si>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</si>
  <si>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</si>
  <si>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</si>
  <si>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</si>
  <si>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</si>
  <si>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</si>
  <si>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</si>
  <si>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</si>
  <si>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</si>
  <si>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</si>
  <si>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</si>
  <si>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</si>
  <si>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</si>
  <si>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</si>
  <si>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</si>
  <si>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</si>
  <si>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</si>
  <si>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</si>
  <si>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</si>
  <si>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</si>
  <si>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</si>
  <si>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平成5年度</t>
  </si>
  <si>
    <t>終了予定なし</t>
  </si>
  <si>
    <t>外国人雇用対策課</t>
  </si>
  <si>
    <t>労働施策の総合的な推進並びに労働者の雇用の安定及び職業生活の充実等に関する法律第4条第1項第13号及び第3項、第7条、第8条、第28条、第29条、第30条並びに第33条
雇用保険法第62条第1項第6号</t>
  </si>
  <si>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未来投資戦略2018」（平成30年6月15日閣議決定）、「経済財政運営と改革の基本方針2018」（平成30年6月15日閣議決定）、「経済財政運営と改革の基本方針2019」（令和元年6月21日閣議決定）、「外国人材の受入れ・共生のための総合的対応策」（令和３年６月15日外国人材の受入れ・共生に関する関係閣僚会議決定）</t>
  </si>
  <si>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</si>
  <si>
    <t>-</t>
  </si>
  <si>
    <t>諸謝金（雇用勘定）</t>
  </si>
  <si>
    <t>労働保険業務庁費（雇用勘定）</t>
  </si>
  <si>
    <t>－</t>
  </si>
  <si>
    <t>ハローワークにおける事業主訪問指導の実施件数</t>
  </si>
  <si>
    <t>件</t>
  </si>
  <si>
    <t>部</t>
  </si>
  <si>
    <t>単位当たりコスト＝Ｘ／Ｙ（※外国人労働者問題啓発月間のポスター・パンフレットの一部当たりの作成コスト、それ以外の経費については算出不可。）
Ｘ：「ポスター・パンフレット作成経費（円）」
Ｙ：「作成部数」</t>
    <phoneticPr fontId="5"/>
  </si>
  <si>
    <t>円</t>
  </si>
  <si>
    <t>Ｘ／Ｙ</t>
    <phoneticPr fontId="5"/>
  </si>
  <si>
    <t>2,326,228円
／85,543部</t>
  </si>
  <si>
    <t>3,084,373円
／85,423部</t>
  </si>
  <si>
    <t>／　</t>
    <phoneticPr fontId="5"/>
  </si>
  <si>
    <t>806</t>
  </si>
  <si>
    <t>709</t>
  </si>
  <si>
    <t>549</t>
  </si>
  <si>
    <t>546</t>
  </si>
  <si>
    <t>548</t>
  </si>
  <si>
    <t>563</t>
  </si>
  <si>
    <t>543</t>
  </si>
  <si>
    <t>561</t>
  </si>
  <si>
    <t>○</t>
  </si>
  <si>
    <t>外国人雇用対策課長
吉田　暁郎</t>
    <rPh sb="10" eb="12">
      <t>ヨシダ</t>
    </rPh>
    <rPh sb="13" eb="14">
      <t>アキ</t>
    </rPh>
    <rPh sb="14" eb="15">
      <t>ロウ</t>
    </rPh>
    <phoneticPr fontId="5"/>
  </si>
  <si>
    <t>-</t>
    <phoneticPr fontId="5"/>
  </si>
  <si>
    <t>その他</t>
    <rPh sb="2" eb="3">
      <t>タ</t>
    </rPh>
    <phoneticPr fontId="5"/>
  </si>
  <si>
    <t>労働者等の特性に応じた雇用の安定・促進を図ること（Ⅴ－３）</t>
    <phoneticPr fontId="5"/>
  </si>
  <si>
    <t>高齢者・障害者・若年者等の雇用の安定・促進を図ること（Ⅴ－３－１）</t>
    <phoneticPr fontId="5"/>
  </si>
  <si>
    <t>https://www.mhlw.go.jp/wp/seisaku/hyouka/dl/r03_jizenbunseki/V-3-1.pdf</t>
    <phoneticPr fontId="5"/>
  </si>
  <si>
    <t>８頁目</t>
    <rPh sb="1" eb="3">
      <t>ページメ</t>
    </rPh>
    <phoneticPr fontId="5"/>
  </si>
  <si>
    <t>2,212,448円
／87,115部</t>
    <phoneticPr fontId="5"/>
  </si>
  <si>
    <t>厚労</t>
  </si>
  <si>
    <t>本事業は外国人労働者の活用状況を把握するとともに、外国人労働者の雇用管理改善を行うことであるが、その内容を定量的な指標として示すことは困難。</t>
    <phoneticPr fontId="5"/>
  </si>
  <si>
    <t>2,435,764円
／86,177部</t>
    <phoneticPr fontId="5"/>
  </si>
  <si>
    <t>外国人労働者問題啓発月間等におけるポスター・パンフレットの配布部数</t>
    <phoneticPr fontId="5"/>
  </si>
  <si>
    <t>△</t>
  </si>
  <si>
    <t>無</t>
  </si>
  <si>
    <t>‐</t>
  </si>
  <si>
    <t>専門的・技術的分野の外国人の就業促進や外国人労働者の雇用管理の改善等を図ることは、国の責務として労働施策の総合的な推進並びに労働者の雇用の安定及び職業生活の充実等に関する法律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88" eb="90">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</si>
  <si>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セサク</t>
    </rPh>
    <rPh sb="25" eb="26">
      <t>カンガ</t>
    </rPh>
    <rPh sb="32" eb="34">
      <t>ジッタイ</t>
    </rPh>
    <rPh sb="34" eb="36">
      <t>チョウサ</t>
    </rPh>
    <rPh sb="38" eb="40">
      <t>ミンカン</t>
    </rPh>
    <rPh sb="40" eb="42">
      <t>キギョウ</t>
    </rPh>
    <rPh sb="43" eb="45">
      <t>カツヨウ</t>
    </rPh>
    <rPh sb="50" eb="53">
      <t>コウカテキ</t>
    </rPh>
    <rPh sb="54" eb="56">
      <t>ジギョウ</t>
    </rPh>
    <rPh sb="61" eb="63">
      <t>ミンカン</t>
    </rPh>
    <rPh sb="63" eb="65">
      <t>キギョウ</t>
    </rPh>
    <rPh sb="66" eb="68">
      <t>イタク</t>
    </rPh>
    <rPh sb="70" eb="72">
      <t>ジッシ</t>
    </rPh>
    <phoneticPr fontId="5"/>
  </si>
  <si>
    <t>労働施策の総合的な推進並びに労働者の雇用の安定及び職業生活の充実等に関する法律上の責務を達成するために必要な事業であり、優先度の高い事業である。</t>
    <rPh sb="39" eb="40">
      <t>ジョウ</t>
    </rPh>
    <rPh sb="41" eb="43">
      <t>セキム</t>
    </rPh>
    <rPh sb="44" eb="46">
      <t>タッセイ</t>
    </rPh>
    <rPh sb="51" eb="53">
      <t>ヒツヨウ</t>
    </rPh>
    <rPh sb="54" eb="56">
      <t>ジギョウ</t>
    </rPh>
    <rPh sb="60" eb="63">
      <t>ユウセンド</t>
    </rPh>
    <rPh sb="64" eb="65">
      <t>タカ</t>
    </rPh>
    <rPh sb="66" eb="68">
      <t>ジギョウ</t>
    </rPh>
    <phoneticPr fontId="5"/>
  </si>
  <si>
    <t>ポスター・パンフレットの調達に当たっては、複数の業者から見積りを取った上で業者の選定を行っており、単位当たりコストの水準は妥当である。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rPh sb="49" eb="51">
      <t>タンイ</t>
    </rPh>
    <rPh sb="51" eb="52">
      <t>ア</t>
    </rPh>
    <rPh sb="58" eb="60">
      <t>スイジュン</t>
    </rPh>
    <rPh sb="61" eb="63">
      <t>ダトウ</t>
    </rPh>
    <phoneticPr fontId="5"/>
  </si>
  <si>
    <t>ポスター・パンフレットの作成に必要な経費等、事業に必要な経費に限定されている。</t>
    <rPh sb="12" eb="14">
      <t>サクセイ</t>
    </rPh>
    <rPh sb="15" eb="17">
      <t>ヒツヨウ</t>
    </rPh>
    <rPh sb="18" eb="20">
      <t>ケイヒ</t>
    </rPh>
    <rPh sb="20" eb="21">
      <t>トウ</t>
    </rPh>
    <rPh sb="22" eb="24">
      <t>ジギョウ</t>
    </rPh>
    <rPh sb="25" eb="27">
      <t>ヒツヨウ</t>
    </rPh>
    <rPh sb="28" eb="30">
      <t>ケイヒ</t>
    </rPh>
    <rPh sb="31" eb="33">
      <t>ゲンテイ</t>
    </rPh>
    <phoneticPr fontId="5"/>
  </si>
  <si>
    <t>ポスター・パンフレットの調達に当たっては、複数の業者から見積りを取った上で業者の選定を行っている。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phoneticPr fontId="5"/>
  </si>
  <si>
    <t>当初の見込みどおり作成している。</t>
    <rPh sb="0" eb="2">
      <t>トウショ</t>
    </rPh>
    <rPh sb="3" eb="5">
      <t>ミコ</t>
    </rPh>
    <rPh sb="9" eb="11">
      <t>サクセイ</t>
    </rPh>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</si>
  <si>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
調査委託事業の成果物である諸外国からの労働者の送出しに関する法制度及び実態等については、外国人雇用対策の今後の在り方を検討する上での重要な資料の１つとして活用している。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</si>
  <si>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事業の目的が達成できており、このまま継続して事業を実施する。</t>
    <phoneticPr fontId="5"/>
  </si>
  <si>
    <t>人件費</t>
    <rPh sb="0" eb="3">
      <t>ジンケンヒ</t>
    </rPh>
    <phoneticPr fontId="5"/>
  </si>
  <si>
    <t>消費税</t>
    <rPh sb="0" eb="3">
      <t>ショウヒゼイ</t>
    </rPh>
    <phoneticPr fontId="5"/>
  </si>
  <si>
    <t>事業費</t>
    <rPh sb="0" eb="3">
      <t>ジギョウヒ</t>
    </rPh>
    <phoneticPr fontId="5"/>
  </si>
  <si>
    <t>-</t>
    <phoneticPr fontId="5"/>
  </si>
  <si>
    <t>愛知労働局</t>
    <rPh sb="0" eb="2">
      <t>アイチ</t>
    </rPh>
    <rPh sb="2" eb="5">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</si>
  <si>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</si>
  <si>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</si>
  <si>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</si>
  <si>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</si>
  <si>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</si>
  <si>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岐阜労働局</t>
    <rPh sb="0" eb="2">
      <t>ギフ</t>
    </rPh>
    <rPh sb="2" eb="5">
      <t>ロウドウキョク</t>
    </rPh>
    <phoneticPr fontId="5"/>
  </si>
  <si>
    <t>埼玉労働局</t>
    <rPh sb="0" eb="2">
      <t>サイタマ</t>
    </rPh>
    <rPh sb="2" eb="5">
      <t>ロウドウキョク</t>
    </rPh>
    <phoneticPr fontId="5"/>
  </si>
  <si>
    <t>三重労働局</t>
    <rPh sb="0" eb="2">
      <t>ミエ</t>
    </rPh>
    <rPh sb="2" eb="5">
      <t>ロウドウキョク</t>
    </rPh>
    <phoneticPr fontId="5"/>
  </si>
  <si>
    <t>福岡労働局</t>
    <rPh sb="0" eb="2">
      <t>フクオカ</t>
    </rPh>
    <rPh sb="2" eb="5">
      <t>ロウドウキョク</t>
    </rPh>
    <phoneticPr fontId="5"/>
  </si>
  <si>
    <t>外国人労働者の就業の促進及び雇用管理の改善を図るために、外国人雇用状況届出の内容、義務化に関する周知・事業主指導等を行う。</t>
  </si>
  <si>
    <t>同上</t>
    <rPh sb="0" eb="2">
      <t>ドウジョウ</t>
    </rPh>
    <phoneticPr fontId="5"/>
  </si>
  <si>
    <t>外国人労働者の雇用管理改善に関する周知・事業主指導等を行う。</t>
    <rPh sb="0" eb="3">
      <t>ガイコクジン</t>
    </rPh>
    <rPh sb="3" eb="6">
      <t>ロウドウシャ</t>
    </rPh>
    <rPh sb="7" eb="9">
      <t>コヨウ</t>
    </rPh>
    <rPh sb="9" eb="11">
      <t>カンリ</t>
    </rPh>
    <rPh sb="11" eb="13">
      <t>カイゼン</t>
    </rPh>
    <phoneticPr fontId="5"/>
  </si>
  <si>
    <t>外国人労働者を雇用する事業主に対し、外国人労働者の雇用管理改善に関する周知・事業主指導等を行う。</t>
    <rPh sb="0" eb="1">
      <t>ガイ</t>
    </rPh>
    <rPh sb="7" eb="9">
      <t>コヨウ</t>
    </rPh>
    <rPh sb="11" eb="14">
      <t>ジギョウヌシ</t>
    </rPh>
    <rPh sb="15" eb="16">
      <t>タイ</t>
    </rPh>
    <rPh sb="21" eb="24">
      <t>ロウドウシャ</t>
    </rPh>
    <rPh sb="25" eb="27">
      <t>コヨウ</t>
    </rPh>
    <rPh sb="27" eb="29">
      <t>カンリ</t>
    </rPh>
    <rPh sb="29" eb="31">
      <t>カイゼン</t>
    </rPh>
    <rPh sb="32" eb="33">
      <t>カン</t>
    </rPh>
    <phoneticPr fontId="5"/>
  </si>
  <si>
    <t>三菱UFJリサーチ＆コンサルティング株式会社</t>
    <rPh sb="0" eb="2">
      <t>ミツビシ</t>
    </rPh>
    <rPh sb="18" eb="22">
      <t>カブシキガイシャ</t>
    </rPh>
    <phoneticPr fontId="5"/>
  </si>
  <si>
    <t>A.三菱UFJリサーチ＆コンサルティング株式会社</t>
    <rPh sb="2" eb="4">
      <t>ミツビシ</t>
    </rPh>
    <rPh sb="20" eb="24">
      <t>カブシキガイシャ</t>
    </rPh>
    <phoneticPr fontId="5"/>
  </si>
  <si>
    <t>管理費</t>
    <rPh sb="0" eb="3">
      <t>カンリヒ</t>
    </rPh>
    <phoneticPr fontId="5"/>
  </si>
  <si>
    <t>B.一般財団法人　海外人材育成協会</t>
    <phoneticPr fontId="5"/>
  </si>
  <si>
    <t>総合評価落札方式により調達を行ったが、最低価格落札方式に比べて適切な評価の下で委託先を決定することができたため、効果的な事業実施に結びつけることができた。</t>
    <rPh sb="0" eb="2">
      <t>ソウゴウ</t>
    </rPh>
    <rPh sb="2" eb="4">
      <t>ヒョウカ</t>
    </rPh>
    <rPh sb="19" eb="21">
      <t>サイテイ</t>
    </rPh>
    <rPh sb="21" eb="23">
      <t>カカク</t>
    </rPh>
    <rPh sb="31" eb="33">
      <t>テキセツ</t>
    </rPh>
    <rPh sb="34" eb="36">
      <t>ヒョウカ</t>
    </rPh>
    <rPh sb="37" eb="38">
      <t>モト</t>
    </rPh>
    <rPh sb="39" eb="42">
      <t>イタクサキ</t>
    </rPh>
    <rPh sb="43" eb="45">
      <t>ケッテイ</t>
    </rPh>
    <rPh sb="56" eb="59">
      <t>コウカテキ</t>
    </rPh>
    <rPh sb="60" eb="62">
      <t>ジギョウ</t>
    </rPh>
    <rPh sb="62" eb="64">
      <t>ジッシ</t>
    </rPh>
    <rPh sb="65" eb="66">
      <t>ムス</t>
    </rPh>
    <phoneticPr fontId="5"/>
  </si>
  <si>
    <t>一般財団法人　海外産業人材育成協会</t>
    <rPh sb="0" eb="2">
      <t>イッパン</t>
    </rPh>
    <rPh sb="2" eb="6">
      <t>ザイダンホウジン</t>
    </rPh>
    <rPh sb="7" eb="9">
      <t>カイガイ</t>
    </rPh>
    <rPh sb="9" eb="11">
      <t>サンギョウ</t>
    </rPh>
    <rPh sb="11" eb="13">
      <t>ジンザイ</t>
    </rPh>
    <rPh sb="13" eb="15">
      <t>イクセイ</t>
    </rPh>
    <rPh sb="15" eb="17">
      <t>キョウカイ</t>
    </rPh>
    <phoneticPr fontId="5"/>
  </si>
  <si>
    <t>インド、バングラデシュにおける労働者送出しに関する法制度等の情報収集、現地政府へのインタビュー等</t>
    <rPh sb="15" eb="18">
      <t>ロウドウシャ</t>
    </rPh>
    <rPh sb="18" eb="19">
      <t>オク</t>
    </rPh>
    <rPh sb="19" eb="20">
      <t>ダ</t>
    </rPh>
    <rPh sb="22" eb="23">
      <t>カン</t>
    </rPh>
    <rPh sb="25" eb="28">
      <t>ホウセイド</t>
    </rPh>
    <rPh sb="28" eb="29">
      <t>トウ</t>
    </rPh>
    <rPh sb="30" eb="32">
      <t>ジョウホウ</t>
    </rPh>
    <rPh sb="32" eb="34">
      <t>シュウシュウ</t>
    </rPh>
    <rPh sb="35" eb="37">
      <t>ゲンチ</t>
    </rPh>
    <rPh sb="37" eb="39">
      <t>セイフ</t>
    </rPh>
    <rPh sb="47" eb="48">
      <t>トウ</t>
    </rPh>
    <phoneticPr fontId="5"/>
  </si>
  <si>
    <t>事業に係る人件費</t>
    <rPh sb="0" eb="2">
      <t>ジギョウ</t>
    </rPh>
    <rPh sb="3" eb="4">
      <t>カカ</t>
    </rPh>
    <rPh sb="5" eb="8">
      <t>ジンケンヒ</t>
    </rPh>
    <phoneticPr fontId="5"/>
  </si>
  <si>
    <t>委託費</t>
    <rPh sb="0" eb="3">
      <t>イタクヒ</t>
    </rPh>
    <phoneticPr fontId="5"/>
  </si>
  <si>
    <t>通訳・翻訳費、研究会開催費</t>
    <rPh sb="0" eb="2">
      <t>ツウヤク</t>
    </rPh>
    <rPh sb="3" eb="5">
      <t>ホンヤク</t>
    </rPh>
    <rPh sb="5" eb="6">
      <t>ヒ</t>
    </rPh>
    <rPh sb="7" eb="10">
      <t>ケンキュウカイ</t>
    </rPh>
    <rPh sb="10" eb="13">
      <t>カイサイヒ</t>
    </rPh>
    <phoneticPr fontId="5"/>
  </si>
  <si>
    <t>海外産業人材育成協会への一部再委託</t>
    <rPh sb="0" eb="2">
      <t>カイガイ</t>
    </rPh>
    <rPh sb="2" eb="4">
      <t>サンギョウ</t>
    </rPh>
    <rPh sb="4" eb="6">
      <t>ジンザイ</t>
    </rPh>
    <rPh sb="6" eb="8">
      <t>イクセイ</t>
    </rPh>
    <rPh sb="8" eb="10">
      <t>キョウカイ</t>
    </rPh>
    <rPh sb="12" eb="14">
      <t>イチブ</t>
    </rPh>
    <rPh sb="14" eb="17">
      <t>サイイタク</t>
    </rPh>
    <phoneticPr fontId="5"/>
  </si>
  <si>
    <t>業務に係る人件費</t>
    <rPh sb="0" eb="2">
      <t>ギョウム</t>
    </rPh>
    <rPh sb="3" eb="4">
      <t>カカ</t>
    </rPh>
    <rPh sb="5" eb="8">
      <t>ジンケンヒ</t>
    </rPh>
    <phoneticPr fontId="5"/>
  </si>
  <si>
    <t>翻訳費、謝金等</t>
    <rPh sb="0" eb="2">
      <t>ホンヤク</t>
    </rPh>
    <rPh sb="2" eb="3">
      <t>ヒ</t>
    </rPh>
    <rPh sb="4" eb="6">
      <t>シャキン</t>
    </rPh>
    <rPh sb="6" eb="7">
      <t>トウ</t>
    </rPh>
    <phoneticPr fontId="5"/>
  </si>
  <si>
    <t>「外国人雇用対策に関する実態調査一式(労働者の送出しに関する法制度・実態等の調査及び外国人の労働・雇用等に関する統計の実態調査について)」の実施</t>
    <phoneticPr fontId="5"/>
  </si>
  <si>
    <t>総合評価落札方式により調達を行うこととなったが、３者から入札があり、競争性が確保されていたため、支出先の選定は妥当である。</t>
    <rPh sb="0" eb="2">
      <t>ソウゴウ</t>
    </rPh>
    <rPh sb="2" eb="4">
      <t>ヒョウカ</t>
    </rPh>
    <rPh sb="25" eb="26">
      <t>モノ</t>
    </rPh>
    <rPh sb="28" eb="30">
      <t>ニュウサツ</t>
    </rPh>
    <phoneticPr fontId="5"/>
  </si>
  <si>
    <t>雇用・適正就労対策推進費</t>
    <phoneticPr fontId="5"/>
  </si>
  <si>
    <t>点検対象外</t>
    <rPh sb="0" eb="5">
      <t>テンケンタイショウガイ</t>
    </rPh>
    <phoneticPr fontId="5"/>
  </si>
  <si>
    <t>00</t>
    <phoneticPr fontId="5"/>
  </si>
  <si>
    <t>C.愛知労働局</t>
    <rPh sb="2" eb="7">
      <t>アイチロウドウキョク</t>
    </rPh>
    <phoneticPr fontId="5"/>
  </si>
  <si>
    <t>外国人労働者を雇用する事業主に対して雇用管理改善に関する周知及び指導を行うため、通年でハローワークが訪問指導を実施する。</t>
    <rPh sb="40" eb="42">
      <t>ツウネン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</si>
  <si>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</si>
  <si>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</si>
  <si>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</si>
  <si>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庁費</t>
    <rPh sb="0" eb="2">
      <t>チョウヒ</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</si>
  <si>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</si>
  <si>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引き続き、必要な予算額を確保し、適正な執行に努める。</t>
    <phoneticPr fontId="5"/>
  </si>
  <si>
    <t>新型コロナウイルス感染症の影響により予定していた事業主指導を取り止めたこと等により、当初見込みを下回った。</t>
    <rPh sb="0" eb="2">
      <t>シンガタ</t>
    </rPh>
    <rPh sb="9" eb="12">
      <t>カンセンショウ</t>
    </rPh>
    <rPh sb="13" eb="15">
      <t>エイキョウ</t>
    </rPh>
    <rPh sb="18" eb="20">
      <t>ヨテイ</t>
    </rPh>
    <rPh sb="24" eb="27">
      <t>ジギョウヌシ</t>
    </rPh>
    <rPh sb="27" eb="29">
      <t>シドウ</t>
    </rPh>
    <rPh sb="30" eb="31">
      <t>ト</t>
    </rPh>
    <rPh sb="32" eb="33">
      <t>ヤ</t>
    </rPh>
    <rPh sb="37" eb="38">
      <t>トウ</t>
    </rPh>
    <rPh sb="42" eb="44">
      <t>トウショ</t>
    </rPh>
    <rPh sb="44" eb="46">
      <t>ミコ</t>
    </rPh>
    <rPh sb="48" eb="50">
      <t>シタマワ</t>
    </rPh>
    <phoneticPr fontId="5"/>
  </si>
  <si>
    <t>①外国人労働者の適正な受入れ、共生に係る施策を適切に推進していくためには送出国との連携等も重要になるとともに、外国人労働者について、日本人と比較できる形で把握した上で、エビデンスに基づく政策立案が必要となることから、諸外国における労働者の送出しに関する法制度実態及び外国人の労働・雇用等に関する統計の実態について、民間企業に委託して調査分析等を行う。
②外国人労働者の日本での適正就労や雇用管理の改善を図るため、外国人雇用管理指針の内容や外国人雇用状況届出の内容、義務化に関する周知・事業主指導等を行う。</t>
    <rPh sb="15" eb="17">
      <t>キョウセイ</t>
    </rPh>
    <rPh sb="18" eb="19">
      <t>カカ</t>
    </rPh>
    <rPh sb="20" eb="22">
      <t>シサク</t>
    </rPh>
    <rPh sb="23" eb="25">
      <t>テキセツ</t>
    </rPh>
    <rPh sb="26" eb="28">
      <t>スイシン</t>
    </rPh>
    <rPh sb="55" eb="58">
      <t>ガイコクジン</t>
    </rPh>
    <rPh sb="58" eb="61">
      <t>ロウドウシャ</t>
    </rPh>
    <rPh sb="66" eb="69">
      <t>ニホンジン</t>
    </rPh>
    <rPh sb="70" eb="72">
      <t>ヒカク</t>
    </rPh>
    <rPh sb="75" eb="76">
      <t>カタチ</t>
    </rPh>
    <rPh sb="77" eb="79">
      <t>ハアク</t>
    </rPh>
    <rPh sb="81" eb="82">
      <t>ウエ</t>
    </rPh>
    <rPh sb="90" eb="91">
      <t>モト</t>
    </rPh>
    <rPh sb="93" eb="95">
      <t>セイサク</t>
    </rPh>
    <rPh sb="95" eb="97">
      <t>リツアン</t>
    </rPh>
    <rPh sb="98" eb="100">
      <t>ヒツヨウ</t>
    </rPh>
    <rPh sb="131" eb="132">
      <t>オヨ</t>
    </rPh>
    <rPh sb="133" eb="136">
      <t>ガイコクジン</t>
    </rPh>
    <rPh sb="137" eb="139">
      <t>ロウドウ</t>
    </rPh>
    <rPh sb="140" eb="142">
      <t>コヨウ</t>
    </rPh>
    <rPh sb="142" eb="143">
      <t>トウ</t>
    </rPh>
    <rPh sb="144" eb="145">
      <t>カン</t>
    </rPh>
    <rPh sb="147" eb="149">
      <t>トウケイ</t>
    </rPh>
    <rPh sb="150" eb="152">
      <t>ジッタイ</t>
    </rPh>
    <rPh sb="209" eb="211">
      <t>コヨウ</t>
    </rPh>
    <rPh sb="211" eb="213">
      <t>カンリ</t>
    </rPh>
    <phoneticPr fontId="5"/>
  </si>
  <si>
    <t>外国人労働者の雇用管理改善に係る周知広報を効果的に行うため、毎年外国人労働者問題啓発月間を開催することとしている。令和元年及び３年度以降は６月に、令和２年度は11月に同月間を開催の上、周知広報を実施している。</t>
    <rPh sb="60" eb="61">
      <t>ネン</t>
    </rPh>
    <rPh sb="61" eb="62">
      <t>オヨ</t>
    </rPh>
    <rPh sb="66" eb="68">
      <t>イコウ</t>
    </rPh>
    <phoneticPr fontId="5"/>
  </si>
  <si>
    <t>外国人雇用状況の届出の義務化以降、事業主向け外国人雇用管理セミナーや事業所訪問指導等に際して、外国人雇用管理指針とともに外国人雇用状況届出の周知徹底を図っている。
日本で就労する外国人労働者数については、令和３年において外国人雇用状況届出の義務化以降、最高水準となっている（平成20年：49万人→令和３年：173万人）ことから、引き続き、これらの施策等を通じて、その適正就労を図る必要がある。</t>
    <rPh sb="50" eb="52">
      <t>コヨウ</t>
    </rPh>
    <rPh sb="52" eb="54">
      <t>カンリ</t>
    </rPh>
    <phoneticPr fontId="5"/>
  </si>
  <si>
    <t>非常勤職員等の社会保険料の負担割合の変更により、労働保険業務庁費（雇用勘定）は縮減しているが、外国人労働者の実態を把握するための外国人雇用状況調査事業及び外国人労働者の雇用管理改善等を図ることを目的とした外国人労働者雇用労務責任者講習モデル事業をそれぞれ新たに創設するため、令和５年度要求額については増要求となっている。</t>
    <rPh sb="0" eb="3">
      <t>ヒジョウキン</t>
    </rPh>
    <rPh sb="3" eb="5">
      <t>ショクイン</t>
    </rPh>
    <rPh sb="5" eb="6">
      <t>トウ</t>
    </rPh>
    <rPh sb="7" eb="9">
      <t>シャカイ</t>
    </rPh>
    <rPh sb="9" eb="12">
      <t>ホケンリョウ</t>
    </rPh>
    <rPh sb="13" eb="15">
      <t>フタン</t>
    </rPh>
    <rPh sb="15" eb="17">
      <t>ワリアイ</t>
    </rPh>
    <rPh sb="18" eb="20">
      <t>ヘンコウ</t>
    </rPh>
    <rPh sb="24" eb="26">
      <t>ロウドウ</t>
    </rPh>
    <rPh sb="26" eb="28">
      <t>ホケン</t>
    </rPh>
    <rPh sb="28" eb="30">
      <t>ギョウム</t>
    </rPh>
    <rPh sb="30" eb="32">
      <t>チョウヒ</t>
    </rPh>
    <rPh sb="33" eb="35">
      <t>コヨウ</t>
    </rPh>
    <rPh sb="35" eb="37">
      <t>カンジョウ</t>
    </rPh>
    <rPh sb="64" eb="66">
      <t>ガイコク</t>
    </rPh>
    <rPh sb="66" eb="67">
      <t>ジン</t>
    </rPh>
    <rPh sb="67" eb="69">
      <t>コヨウ</t>
    </rPh>
    <rPh sb="69" eb="71">
      <t>ジョウキョウ</t>
    </rPh>
    <rPh sb="71" eb="73">
      <t>チョウサ</t>
    </rPh>
    <rPh sb="73" eb="75">
      <t>ジギョウ</t>
    </rPh>
    <rPh sb="90" eb="91">
      <t>トウ</t>
    </rPh>
    <rPh sb="97" eb="99">
      <t>モクテキ</t>
    </rPh>
    <rPh sb="127" eb="128">
      <t>アラ</t>
    </rPh>
    <rPh sb="130" eb="132">
      <t>ソウセツ</t>
    </rPh>
    <rPh sb="137" eb="139">
      <t>レイワ</t>
    </rPh>
    <rPh sb="140" eb="142">
      <t>ネンド</t>
    </rPh>
    <rPh sb="142" eb="145">
      <t>ヨウキュウガク</t>
    </rPh>
    <rPh sb="150" eb="151">
      <t>ゾウ</t>
    </rPh>
    <rPh sb="151" eb="153">
      <t>ヨウキュウ</t>
    </rPh>
    <phoneticPr fontId="5"/>
  </si>
  <si>
    <t>高齢者等雇用安定促進事業委託費（雇用勘定）</t>
    <rPh sb="16" eb="18">
      <t>コヨウ</t>
    </rPh>
    <rPh sb="18" eb="20">
      <t>カンジョウ</t>
    </rPh>
    <phoneticPr fontId="5"/>
  </si>
  <si>
    <t>高齢者等雇用環境整備委託費（一般会計）</t>
    <phoneticPr fontId="5"/>
  </si>
  <si>
    <t>庁費（雇用勘定）</t>
    <rPh sb="0" eb="2">
      <t>チョウヒ</t>
    </rPh>
    <rPh sb="3" eb="5">
      <t>コヨウ</t>
    </rPh>
    <rPh sb="5" eb="7">
      <t>カンジョウ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</si>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</sst>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181341</xdr:colOff>
      <xdr:row>269</xdr:row>
      <xdr:rowOff>235946</xdr:rowOff>
    </xdr:from>
    <xdr:to>
      <xdr:col>45</xdr:col>
      <xdr:colOff>170756</xdr:colOff>
      <xdr:row>279</xdr:row>
      <xdr:rowOff>91159</xdr:rowOff>
    </xdr:to>
    <xdr:sp macro="" textlink="">
      <xdr:nvSpPr>
        <xdr:cNvPr id="4" name="正方形/長方形 3"/>
        <xdr:cNvSpPr/>
      </xdr:nvSpPr>
      <xdr:spPr>
        <a:xfrm>
          <a:off x="2192174" y="44379029"/>
          <a:ext cx="7027332" cy="334771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a:t>
          </a:r>
          <a:r>
            <a:rPr kumimoji="1" lang="en-US" altLang="ja-JP" sz="1100">
              <a:ln>
                <a:noFill/>
              </a:ln>
              <a:solidFill>
                <a:sysClr val="windowText" lastClr="000000"/>
              </a:solidFill>
            </a:rPr>
            <a:t>【</a:t>
          </a:r>
          <a:r>
            <a:rPr kumimoji="1" lang="ja-JP" altLang="en-US" sz="1100">
              <a:ln>
                <a:noFill/>
              </a:ln>
              <a:solidFill>
                <a:sysClr val="windowText" lastClr="000000"/>
              </a:solidFill>
            </a:rPr>
            <a:t>国</a:t>
          </a:r>
          <a:r>
            <a:rPr kumimoji="1" lang="en-US" altLang="ja-JP" sz="1100">
              <a:ln>
                <a:noFill/>
              </a:ln>
              <a:solidFill>
                <a:sysClr val="windowText" lastClr="000000"/>
              </a:solidFill>
            </a:rPr>
            <a:t>】</a:t>
          </a:r>
          <a:endParaRPr kumimoji="1" lang="ja-JP" altLang="en-US" sz="1100">
            <a:ln>
              <a:noFill/>
            </a:ln>
            <a:solidFill>
              <a:sysClr val="windowText" lastClr="000000"/>
            </a:solidFill>
          </a:endParaRPr>
        </a:p>
      </xdr:txBody>
    </xdr:sp>
    <xdr:clientData/>
  </xdr:twoCellAnchor>
  <xdr:twoCellAnchor>
    <xdr:from>
      <xdr:col>13</xdr:col>
      <xdr:colOff>55852</xdr:colOff>
      <xdr:row>271</xdr:row>
      <xdr:rowOff>184541</xdr:rowOff>
    </xdr:from>
    <xdr:to>
      <xdr:col>24</xdr:col>
      <xdr:colOff>149590</xdr:colOff>
      <xdr:row>274</xdr:row>
      <xdr:rowOff>160350</xdr:rowOff>
    </xdr:to>
    <xdr:sp macro="" textlink="">
      <xdr:nvSpPr>
        <xdr:cNvPr id="5" name="正方形/長方形 4"/>
        <xdr:cNvSpPr/>
      </xdr:nvSpPr>
      <xdr:spPr>
        <a:xfrm>
          <a:off x="2678028" y="44907217"/>
          <a:ext cx="2312503" cy="101795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1,185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（うち、本省事務費</a:t>
          </a: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31</xdr:col>
      <xdr:colOff>160173</xdr:colOff>
      <xdr:row>271</xdr:row>
      <xdr:rowOff>269207</xdr:rowOff>
    </xdr:from>
    <xdr:to>
      <xdr:col>39</xdr:col>
      <xdr:colOff>51317</xdr:colOff>
      <xdr:row>274</xdr:row>
      <xdr:rowOff>113836</xdr:rowOff>
    </xdr:to>
    <xdr:sp macro="" textlink="">
      <xdr:nvSpPr>
        <xdr:cNvPr id="6" name="正方形/長方形 5"/>
        <xdr:cNvSpPr/>
      </xdr:nvSpPr>
      <xdr:spPr>
        <a:xfrm>
          <a:off x="6413055" y="44991883"/>
          <a:ext cx="1504791" cy="88677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．都道府県労働局</a:t>
          </a:r>
          <a:endParaRPr kumimoji="1" lang="en-US" altLang="ja-JP" sz="1100">
            <a:solidFill>
              <a:sysClr val="windowText" lastClr="000000"/>
            </a:solidFill>
          </a:endParaRPr>
        </a:p>
        <a:p>
          <a:pPr algn="ctr"/>
          <a:r>
            <a:rPr kumimoji="1" lang="en-US" altLang="ja-JP" sz="1100">
              <a:solidFill>
                <a:sysClr val="windowText" lastClr="000000"/>
              </a:solidFill>
            </a:rPr>
            <a:t>1,164</a:t>
          </a:r>
          <a:r>
            <a:rPr kumimoji="1" lang="ja-JP" altLang="en-US" sz="1100">
              <a:solidFill>
                <a:sysClr val="windowText" lastClr="000000"/>
              </a:solidFill>
            </a:rPr>
            <a:t>百万円</a:t>
          </a:r>
        </a:p>
      </xdr:txBody>
    </xdr:sp>
    <xdr:clientData/>
  </xdr:twoCellAnchor>
  <xdr:twoCellAnchor>
    <xdr:from>
      <xdr:col>30</xdr:col>
      <xdr:colOff>89114</xdr:colOff>
      <xdr:row>274</xdr:row>
      <xdr:rowOff>234433</xdr:rowOff>
    </xdr:from>
    <xdr:to>
      <xdr:col>40</xdr:col>
      <xdr:colOff>122374</xdr:colOff>
      <xdr:row>278</xdr:row>
      <xdr:rowOff>226873</xdr:rowOff>
    </xdr:to>
    <xdr:sp macro="" textlink="">
      <xdr:nvSpPr>
        <xdr:cNvPr id="7" name="大かっこ 6"/>
        <xdr:cNvSpPr/>
      </xdr:nvSpPr>
      <xdr:spPr>
        <a:xfrm>
          <a:off x="6140290" y="45999257"/>
          <a:ext cx="2050319" cy="1381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外国人労働者の就業の促進及び雇用管理の改善を図るために、外国人雇用状況の届出の内容、義務化に関する周知・事業</a:t>
          </a:r>
        </a:p>
      </xdr:txBody>
    </xdr:sp>
    <xdr:clientData/>
  </xdr:twoCellAnchor>
  <xdr:twoCellAnchor>
    <xdr:from>
      <xdr:col>24</xdr:col>
      <xdr:colOff>170757</xdr:colOff>
      <xdr:row>273</xdr:row>
      <xdr:rowOff>1955</xdr:rowOff>
    </xdr:from>
    <xdr:to>
      <xdr:col>31</xdr:col>
      <xdr:colOff>149590</xdr:colOff>
      <xdr:row>273</xdr:row>
      <xdr:rowOff>1955</xdr:rowOff>
    </xdr:to>
    <xdr:cxnSp macro="">
      <xdr:nvCxnSpPr>
        <xdr:cNvPr id="8" name="直線矢印コネクタ 7"/>
        <xdr:cNvCxnSpPr/>
      </xdr:nvCxnSpPr>
      <xdr:spPr>
        <a:xfrm>
          <a:off x="5011698" y="45419396"/>
          <a:ext cx="13907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164709</xdr:colOff>
      <xdr:row>270</xdr:row>
      <xdr:rowOff>94685</xdr:rowOff>
    </xdr:from>
    <xdr:to>
      <xdr:col>30</xdr:col>
      <xdr:colOff>139007</xdr:colOff>
      <xdr:row>272</xdr:row>
      <xdr:rowOff>98778</xdr:rowOff>
    </xdr:to>
    <xdr:sp macro="" textlink="">
      <xdr:nvSpPr>
        <xdr:cNvPr id="9" name="テキスト ボックス 8"/>
        <xdr:cNvSpPr txBox="1"/>
      </xdr:nvSpPr>
      <xdr:spPr>
        <a:xfrm>
          <a:off x="4750820" y="37333907"/>
          <a:ext cx="891520" cy="349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予算示達</a:t>
          </a:r>
        </a:p>
      </xdr:txBody>
    </xdr:sp>
    <xdr:clientData/>
  </xdr:twoCellAnchor>
  <xdr:twoCellAnchor>
    <xdr:from>
      <xdr:col>18</xdr:col>
      <xdr:colOff>186497</xdr:colOff>
      <xdr:row>274</xdr:row>
      <xdr:rowOff>170930</xdr:rowOff>
    </xdr:from>
    <xdr:to>
      <xdr:col>18</xdr:col>
      <xdr:colOff>186499</xdr:colOff>
      <xdr:row>280</xdr:row>
      <xdr:rowOff>23120</xdr:rowOff>
    </xdr:to>
    <xdr:cxnSp macro="">
      <xdr:nvCxnSpPr>
        <xdr:cNvPr id="10" name="直線矢印コネクタ 9"/>
        <xdr:cNvCxnSpPr/>
      </xdr:nvCxnSpPr>
      <xdr:spPr>
        <a:xfrm flipH="1">
          <a:off x="3817203" y="45935754"/>
          <a:ext cx="2" cy="19364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132408</xdr:colOff>
      <xdr:row>281</xdr:row>
      <xdr:rowOff>146468</xdr:rowOff>
    </xdr:from>
    <xdr:to>
      <xdr:col>27</xdr:col>
      <xdr:colOff>105833</xdr:colOff>
      <xdr:row>283</xdr:row>
      <xdr:rowOff>42334</xdr:rowOff>
    </xdr:to>
    <xdr:sp macro="" textlink="">
      <xdr:nvSpPr>
        <xdr:cNvPr id="11" name="正方形/長方形 10"/>
        <xdr:cNvSpPr/>
      </xdr:nvSpPr>
      <xdr:spPr>
        <a:xfrm>
          <a:off x="2150297" y="40186746"/>
          <a:ext cx="2908536" cy="60142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rPr>
            <a:t>Ａ</a:t>
          </a:r>
          <a:r>
            <a:rPr kumimoji="1" lang="en-US" altLang="ja-JP" sz="1050">
              <a:solidFill>
                <a:sysClr val="windowText" lastClr="000000"/>
              </a:solidFill>
            </a:rPr>
            <a:t>.</a:t>
          </a:r>
          <a:r>
            <a:rPr kumimoji="1" lang="ja-JP" altLang="en-US" sz="1050">
              <a:solidFill>
                <a:sysClr val="windowText" lastClr="000000"/>
              </a:solidFill>
            </a:rPr>
            <a:t>三菱</a:t>
          </a:r>
          <a:r>
            <a:rPr kumimoji="1" lang="en-US" altLang="ja-JP" sz="1050">
              <a:solidFill>
                <a:sysClr val="windowText" lastClr="000000"/>
              </a:solidFill>
            </a:rPr>
            <a:t>UFJ</a:t>
          </a:r>
          <a:r>
            <a:rPr kumimoji="1" lang="ja-JP" altLang="en-US" sz="1050">
              <a:solidFill>
                <a:sysClr val="windowText" lastClr="000000"/>
              </a:solidFill>
            </a:rPr>
            <a:t>リサーチ＆コンサルティング株式会社</a:t>
          </a:r>
          <a:endParaRPr kumimoji="0" lang="en-US" altLang="ja-JP" sz="1050">
            <a:solidFill>
              <a:schemeClr val="lt1"/>
            </a:solidFill>
            <a:effectLst/>
          </a:endParaRPr>
        </a:p>
        <a:p>
          <a:pPr algn="ctr"/>
          <a:r>
            <a:rPr kumimoji="1" lang="en-US" altLang="ja-JP" sz="1050">
              <a:solidFill>
                <a:sysClr val="windowText" lastClr="000000"/>
              </a:solidFill>
            </a:rPr>
            <a:t>17.6</a:t>
          </a:r>
          <a:r>
            <a:rPr kumimoji="1" lang="ja-JP" altLang="en-US" sz="1050">
              <a:solidFill>
                <a:sysClr val="windowText" lastClr="000000"/>
              </a:solidFill>
            </a:rPr>
            <a:t>百万円</a:t>
          </a:r>
          <a:endParaRPr kumimoji="1" lang="en-US" altLang="ja-JP" sz="1050">
            <a:solidFill>
              <a:sysClr val="windowText" lastClr="000000"/>
            </a:solidFill>
          </a:endParaRPr>
        </a:p>
      </xdr:txBody>
    </xdr:sp>
    <xdr:clientData/>
  </xdr:twoCellAnchor>
  <xdr:twoCellAnchor>
    <xdr:from>
      <xdr:col>11</xdr:col>
      <xdr:colOff>126638</xdr:colOff>
      <xdr:row>280</xdr:row>
      <xdr:rowOff>178491</xdr:rowOff>
    </xdr:from>
    <xdr:to>
      <xdr:col>25</xdr:col>
      <xdr:colOff>107258</xdr:colOff>
      <xdr:row>281</xdr:row>
      <xdr:rowOff>76037</xdr:rowOff>
    </xdr:to>
    <xdr:sp macro="" textlink="">
      <xdr:nvSpPr>
        <xdr:cNvPr id="12" name="テキスト ボックス 11"/>
        <xdr:cNvSpPr txBox="1"/>
      </xdr:nvSpPr>
      <xdr:spPr>
        <a:xfrm>
          <a:off x="2345403" y="48027609"/>
          <a:ext cx="2804502"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30</xdr:col>
      <xdr:colOff>62908</xdr:colOff>
      <xdr:row>281</xdr:row>
      <xdr:rowOff>81682</xdr:rowOff>
    </xdr:from>
    <xdr:to>
      <xdr:col>48</xdr:col>
      <xdr:colOff>123472</xdr:colOff>
      <xdr:row>283</xdr:row>
      <xdr:rowOff>127361</xdr:rowOff>
    </xdr:to>
    <xdr:sp macro="" textlink="">
      <xdr:nvSpPr>
        <xdr:cNvPr id="13" name="大かっこ 12"/>
        <xdr:cNvSpPr/>
      </xdr:nvSpPr>
      <xdr:spPr>
        <a:xfrm>
          <a:off x="5566241" y="40121960"/>
          <a:ext cx="3362564" cy="751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「外国人雇用対策に関する実態調査一式</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労働者の送出しに関する法制度・実態等の調査及び外国人の労働・雇用等に関する統計の実態調査について</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a:t>
          </a:r>
          <a:r>
            <a:rPr kumimoji="1" lang="ja-JP" altLang="ja-JP" sz="1050">
              <a:solidFill>
                <a:schemeClr val="tx1"/>
              </a:solidFill>
              <a:effectLst/>
              <a:latin typeface="+mn-lt"/>
              <a:ea typeface="+mn-ea"/>
              <a:cs typeface="+mn-cs"/>
            </a:rPr>
            <a:t>実施</a:t>
          </a:r>
          <a:endParaRPr lang="ja-JP" altLang="ja-JP" sz="1050">
            <a:effectLst/>
          </a:endParaRPr>
        </a:p>
      </xdr:txBody>
    </xdr:sp>
    <xdr:clientData/>
  </xdr:twoCellAnchor>
  <xdr:twoCellAnchor>
    <xdr:from>
      <xdr:col>11</xdr:col>
      <xdr:colOff>43342</xdr:colOff>
      <xdr:row>286</xdr:row>
      <xdr:rowOff>86652</xdr:rowOff>
    </xdr:from>
    <xdr:to>
      <xdr:col>26</xdr:col>
      <xdr:colOff>117929</xdr:colOff>
      <xdr:row>286</xdr:row>
      <xdr:rowOff>280045</xdr:rowOff>
    </xdr:to>
    <xdr:sp macro="" textlink="">
      <xdr:nvSpPr>
        <xdr:cNvPr id="14" name="テキスト ボックス 13"/>
        <xdr:cNvSpPr txBox="1"/>
      </xdr:nvSpPr>
      <xdr:spPr>
        <a:xfrm>
          <a:off x="2061231" y="41149985"/>
          <a:ext cx="2826254" cy="193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一部再委託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162278</xdr:colOff>
      <xdr:row>283</xdr:row>
      <xdr:rowOff>7056</xdr:rowOff>
    </xdr:from>
    <xdr:to>
      <xdr:col>18</xdr:col>
      <xdr:colOff>162279</xdr:colOff>
      <xdr:row>286</xdr:row>
      <xdr:rowOff>7056</xdr:rowOff>
    </xdr:to>
    <xdr:cxnSp macro="">
      <xdr:nvCxnSpPr>
        <xdr:cNvPr id="15" name="直線矢印コネクタ 14"/>
        <xdr:cNvCxnSpPr/>
      </xdr:nvCxnSpPr>
      <xdr:spPr>
        <a:xfrm flipH="1">
          <a:off x="3464278" y="40752889"/>
          <a:ext cx="1" cy="317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116164</xdr:colOff>
      <xdr:row>287</xdr:row>
      <xdr:rowOff>1004</xdr:rowOff>
    </xdr:from>
    <xdr:to>
      <xdr:col>27</xdr:col>
      <xdr:colOff>159209</xdr:colOff>
      <xdr:row>287</xdr:row>
      <xdr:rowOff>663223</xdr:rowOff>
    </xdr:to>
    <xdr:sp macro="" textlink="">
      <xdr:nvSpPr>
        <xdr:cNvPr id="16" name="正方形/長方形 15"/>
        <xdr:cNvSpPr/>
      </xdr:nvSpPr>
      <xdr:spPr>
        <a:xfrm>
          <a:off x="1767164" y="41445337"/>
          <a:ext cx="3345045" cy="66221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．一般財団法人　海外産業人材育成協会</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29</xdr:col>
      <xdr:colOff>127416</xdr:colOff>
      <xdr:row>287</xdr:row>
      <xdr:rowOff>14568</xdr:rowOff>
    </xdr:from>
    <xdr:to>
      <xdr:col>49</xdr:col>
      <xdr:colOff>101436</xdr:colOff>
      <xdr:row>287</xdr:row>
      <xdr:rowOff>590350</xdr:rowOff>
    </xdr:to>
    <xdr:sp macro="" textlink="">
      <xdr:nvSpPr>
        <xdr:cNvPr id="17" name="大かっこ 16"/>
        <xdr:cNvSpPr/>
      </xdr:nvSpPr>
      <xdr:spPr>
        <a:xfrm>
          <a:off x="5447305" y="43102846"/>
          <a:ext cx="3642909" cy="5757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インド、バングラデシュにおける労働者送出しに関する法制度等の情報収集、現地政府等へのインタビュー等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C399" sqref="AC399:AG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366</v>
      </c>
      <c r="AJ2" s="847" t="s">
        <v>728</v>
      </c>
      <c r="AK2" s="847"/>
      <c r="AL2" s="847"/>
      <c r="AM2" s="847"/>
      <c r="AN2" s="90" t="s">
        <v>366</v>
      </c>
      <c r="AO2" s="847">
        <v>21</v>
      </c>
      <c r="AP2" s="847"/>
      <c r="AQ2" s="847"/>
      <c r="AR2" s="91" t="s">
        <v>366</v>
      </c>
      <c r="AS2" s="848">
        <v>641</v>
      </c>
      <c r="AT2" s="848"/>
      <c r="AU2" s="848"/>
      <c r="AV2" s="90" t="str">
        <f>IF(AW2="","","-")</f>
        <v>-</v>
      </c>
      <c r="AW2" s="849">
        <v>0</v>
      </c>
      <c r="AX2" s="849"/>
    </row>
    <row r="3" spans="1:50" ht="21" customHeight="1" thickBot="1" x14ac:dyDescent="0.2">
      <c r="A3" s="850" t="s">
        <v>680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690</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777</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691</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692</v>
      </c>
      <c r="H5" s="838"/>
      <c r="I5" s="838"/>
      <c r="J5" s="838"/>
      <c r="K5" s="838"/>
      <c r="L5" s="838"/>
      <c r="M5" s="839" t="s">
        <v>62</v>
      </c>
      <c r="N5" s="840"/>
      <c r="O5" s="840"/>
      <c r="P5" s="840"/>
      <c r="Q5" s="840"/>
      <c r="R5" s="841"/>
      <c r="S5" s="842" t="s">
        <v>693</v>
      </c>
      <c r="T5" s="838"/>
      <c r="U5" s="838"/>
      <c r="V5" s="838"/>
      <c r="W5" s="838"/>
      <c r="X5" s="843"/>
      <c r="Y5" s="844" t="s">
        <v>3</v>
      </c>
      <c r="Z5" s="845"/>
      <c r="AA5" s="845"/>
      <c r="AB5" s="845"/>
      <c r="AC5" s="845"/>
      <c r="AD5" s="846"/>
      <c r="AE5" s="867" t="s">
        <v>694</v>
      </c>
      <c r="AF5" s="867"/>
      <c r="AG5" s="867"/>
      <c r="AH5" s="867"/>
      <c r="AI5" s="867"/>
      <c r="AJ5" s="867"/>
      <c r="AK5" s="867"/>
      <c r="AL5" s="867"/>
      <c r="AM5" s="867"/>
      <c r="AN5" s="867"/>
      <c r="AO5" s="867"/>
      <c r="AP5" s="868"/>
      <c r="AQ5" s="869" t="s">
        <v>720</v>
      </c>
      <c r="AR5" s="870"/>
      <c r="AS5" s="870"/>
      <c r="AT5" s="870"/>
      <c r="AU5" s="870"/>
      <c r="AV5" s="870"/>
      <c r="AW5" s="870"/>
      <c r="AX5" s="871"/>
    </row>
    <row r="6" spans="1:50" ht="39" customHeight="1" x14ac:dyDescent="0.15">
      <c r="A6" s="872" t="s">
        <v>4</v>
      </c>
      <c r="B6" s="873"/>
      <c r="C6" s="873"/>
      <c r="D6" s="873"/>
      <c r="E6" s="873"/>
      <c r="F6" s="873"/>
      <c r="G6" s="874" t="str">
        <f>入力規則等!F39</f>
        <v>一般会計、労働保険特別会計雇用勘定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83" customHeight="1" x14ac:dyDescent="0.15">
      <c r="A7" s="853" t="s">
        <v>20</v>
      </c>
      <c r="B7" s="854"/>
      <c r="C7" s="854"/>
      <c r="D7" s="854"/>
      <c r="E7" s="854"/>
      <c r="F7" s="855"/>
      <c r="G7" s="877" t="s">
        <v>695</v>
      </c>
      <c r="H7" s="878"/>
      <c r="I7" s="878"/>
      <c r="J7" s="878"/>
      <c r="K7" s="878"/>
      <c r="L7" s="878"/>
      <c r="M7" s="878"/>
      <c r="N7" s="878"/>
      <c r="O7" s="878"/>
      <c r="P7" s="878"/>
      <c r="Q7" s="878"/>
      <c r="R7" s="878"/>
      <c r="S7" s="878"/>
      <c r="T7" s="878"/>
      <c r="U7" s="878"/>
      <c r="V7" s="878"/>
      <c r="W7" s="878"/>
      <c r="X7" s="879"/>
      <c r="Y7" s="880" t="s">
        <v>351</v>
      </c>
      <c r="Z7" s="698"/>
      <c r="AA7" s="698"/>
      <c r="AB7" s="698"/>
      <c r="AC7" s="698"/>
      <c r="AD7" s="881"/>
      <c r="AE7" s="809" t="s">
        <v>696</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697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7.5" customHeight="1" x14ac:dyDescent="0.15">
      <c r="A10" s="770" t="s">
        <v>28</v>
      </c>
      <c r="B10" s="771"/>
      <c r="C10" s="771"/>
      <c r="D10" s="771"/>
      <c r="E10" s="771"/>
      <c r="F10" s="771"/>
      <c r="G10" s="772" t="s">
        <v>789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3" customHeight="1" x14ac:dyDescent="0.15">
      <c r="A11" s="770" t="s">
        <v>5</v>
      </c>
      <c r="B11" s="771"/>
      <c r="C11" s="771"/>
      <c r="D11" s="771"/>
      <c r="E11" s="771"/>
      <c r="F11" s="775"/>
      <c r="G11" s="776" t="str">
        <f>入力規則等!P10</f>
        <v>直接実施、委託・請負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0">
        <v>853</v>
      </c>
      <c r="Q13" s="711"/>
      <c r="R13" s="711"/>
      <c r="S13" s="711"/>
      <c r="T13" s="711"/>
      <c r="U13" s="711"/>
      <c r="V13" s="712"/>
      <c r="W13" s="710">
        <v>1160</v>
      </c>
      <c r="X13" s="711"/>
      <c r="Y13" s="711"/>
      <c r="Z13" s="711"/>
      <c r="AA13" s="711"/>
      <c r="AB13" s="711"/>
      <c r="AC13" s="712"/>
      <c r="AD13" s="710">
        <v>1426</v>
      </c>
      <c r="AE13" s="711"/>
      <c r="AF13" s="711"/>
      <c r="AG13" s="711"/>
      <c r="AH13" s="711"/>
      <c r="AI13" s="711"/>
      <c r="AJ13" s="712"/>
      <c r="AK13" s="710">
        <v>1251</v>
      </c>
      <c r="AL13" s="711"/>
      <c r="AM13" s="711"/>
      <c r="AN13" s="711"/>
      <c r="AO13" s="711"/>
      <c r="AP13" s="711"/>
      <c r="AQ13" s="712"/>
      <c r="AR13" s="747">
        <v>1376</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0" t="s">
        <v>698</v>
      </c>
      <c r="Q14" s="711"/>
      <c r="R14" s="711"/>
      <c r="S14" s="711"/>
      <c r="T14" s="711"/>
      <c r="U14" s="711"/>
      <c r="V14" s="712"/>
      <c r="W14" s="710">
        <v>162</v>
      </c>
      <c r="X14" s="711"/>
      <c r="Y14" s="711"/>
      <c r="Z14" s="711"/>
      <c r="AA14" s="711"/>
      <c r="AB14" s="711"/>
      <c r="AC14" s="712"/>
      <c r="AD14" s="710" t="s">
        <v>698</v>
      </c>
      <c r="AE14" s="711"/>
      <c r="AF14" s="711"/>
      <c r="AG14" s="711"/>
      <c r="AH14" s="711"/>
      <c r="AI14" s="711"/>
      <c r="AJ14" s="712"/>
      <c r="AK14" s="710" t="s">
        <v>698</v>
      </c>
      <c r="AL14" s="711"/>
      <c r="AM14" s="711"/>
      <c r="AN14" s="711"/>
      <c r="AO14" s="711"/>
      <c r="AP14" s="711"/>
      <c r="AQ14" s="712"/>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0" t="s">
        <v>698</v>
      </c>
      <c r="Q15" s="711"/>
      <c r="R15" s="711"/>
      <c r="S15" s="711"/>
      <c r="T15" s="711"/>
      <c r="U15" s="711"/>
      <c r="V15" s="712"/>
      <c r="W15" s="710" t="s">
        <v>698</v>
      </c>
      <c r="X15" s="711"/>
      <c r="Y15" s="711"/>
      <c r="Z15" s="711"/>
      <c r="AA15" s="711"/>
      <c r="AB15" s="711"/>
      <c r="AC15" s="712"/>
      <c r="AD15" s="710" t="s">
        <v>698</v>
      </c>
      <c r="AE15" s="711"/>
      <c r="AF15" s="711"/>
      <c r="AG15" s="711"/>
      <c r="AH15" s="711"/>
      <c r="AI15" s="711"/>
      <c r="AJ15" s="712"/>
      <c r="AK15" s="710" t="s">
        <v>698</v>
      </c>
      <c r="AL15" s="711"/>
      <c r="AM15" s="711"/>
      <c r="AN15" s="711"/>
      <c r="AO15" s="711"/>
      <c r="AP15" s="711"/>
      <c r="AQ15" s="712"/>
      <c r="AR15" s="710"/>
      <c r="AS15" s="711"/>
      <c r="AT15" s="711"/>
      <c r="AU15" s="711"/>
      <c r="AV15" s="711"/>
      <c r="AW15" s="711"/>
      <c r="AX15" s="820"/>
    </row>
    <row r="16" spans="1:50" ht="21" customHeight="1" x14ac:dyDescent="0.15">
      <c r="A16" s="322"/>
      <c r="B16" s="323"/>
      <c r="C16" s="323"/>
      <c r="D16" s="323"/>
      <c r="E16" s="323"/>
      <c r="F16" s="324"/>
      <c r="G16" s="801"/>
      <c r="H16" s="802"/>
      <c r="I16" s="794" t="s">
        <v>49</v>
      </c>
      <c r="J16" s="807"/>
      <c r="K16" s="807"/>
      <c r="L16" s="807"/>
      <c r="M16" s="807"/>
      <c r="N16" s="807"/>
      <c r="O16" s="808"/>
      <c r="P16" s="710" t="s">
        <v>698</v>
      </c>
      <c r="Q16" s="711"/>
      <c r="R16" s="711"/>
      <c r="S16" s="711"/>
      <c r="T16" s="711"/>
      <c r="U16" s="711"/>
      <c r="V16" s="712"/>
      <c r="W16" s="710" t="s">
        <v>698</v>
      </c>
      <c r="X16" s="711"/>
      <c r="Y16" s="711"/>
      <c r="Z16" s="711"/>
      <c r="AA16" s="711"/>
      <c r="AB16" s="711"/>
      <c r="AC16" s="712"/>
      <c r="AD16" s="710" t="s">
        <v>698</v>
      </c>
      <c r="AE16" s="711"/>
      <c r="AF16" s="711"/>
      <c r="AG16" s="711"/>
      <c r="AH16" s="711"/>
      <c r="AI16" s="711"/>
      <c r="AJ16" s="712"/>
      <c r="AK16" s="710" t="s">
        <v>698</v>
      </c>
      <c r="AL16" s="711"/>
      <c r="AM16" s="711"/>
      <c r="AN16" s="711"/>
      <c r="AO16" s="711"/>
      <c r="AP16" s="711"/>
      <c r="AQ16" s="712"/>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0" t="s">
        <v>698</v>
      </c>
      <c r="Q17" s="711"/>
      <c r="R17" s="711"/>
      <c r="S17" s="711"/>
      <c r="T17" s="711"/>
      <c r="U17" s="711"/>
      <c r="V17" s="712"/>
      <c r="W17" s="710" t="s">
        <v>698</v>
      </c>
      <c r="X17" s="711"/>
      <c r="Y17" s="711"/>
      <c r="Z17" s="711"/>
      <c r="AA17" s="711"/>
      <c r="AB17" s="711"/>
      <c r="AC17" s="712"/>
      <c r="AD17" s="710" t="s">
        <v>698</v>
      </c>
      <c r="AE17" s="711"/>
      <c r="AF17" s="711"/>
      <c r="AG17" s="711"/>
      <c r="AH17" s="711"/>
      <c r="AI17" s="711"/>
      <c r="AJ17" s="712"/>
      <c r="AK17" s="710" t="s">
        <v>698</v>
      </c>
      <c r="AL17" s="711"/>
      <c r="AM17" s="711"/>
      <c r="AN17" s="711"/>
      <c r="AO17" s="711"/>
      <c r="AP17" s="711"/>
      <c r="AQ17" s="712"/>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853</v>
      </c>
      <c r="Q18" s="791"/>
      <c r="R18" s="791"/>
      <c r="S18" s="791"/>
      <c r="T18" s="791"/>
      <c r="U18" s="791"/>
      <c r="V18" s="792"/>
      <c r="W18" s="790">
        <f>SUM(W13:AC17)</f>
        <v>1322</v>
      </c>
      <c r="X18" s="791"/>
      <c r="Y18" s="791"/>
      <c r="Z18" s="791"/>
      <c r="AA18" s="791"/>
      <c r="AB18" s="791"/>
      <c r="AC18" s="792"/>
      <c r="AD18" s="790">
        <f>SUM(AD13:AJ17)</f>
        <v>1426</v>
      </c>
      <c r="AE18" s="791"/>
      <c r="AF18" s="791"/>
      <c r="AG18" s="791"/>
      <c r="AH18" s="791"/>
      <c r="AI18" s="791"/>
      <c r="AJ18" s="792"/>
      <c r="AK18" s="790">
        <f>SUM(AK13:AQ17)</f>
        <v>1251</v>
      </c>
      <c r="AL18" s="791"/>
      <c r="AM18" s="791"/>
      <c r="AN18" s="791"/>
      <c r="AO18" s="791"/>
      <c r="AP18" s="791"/>
      <c r="AQ18" s="792"/>
      <c r="AR18" s="790">
        <f>SUM(AR13:AX17)</f>
        <v>1376</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0">
        <v>771</v>
      </c>
      <c r="Q19" s="711"/>
      <c r="R19" s="711"/>
      <c r="S19" s="711"/>
      <c r="T19" s="711"/>
      <c r="U19" s="711"/>
      <c r="V19" s="712"/>
      <c r="W19" s="710">
        <v>1033</v>
      </c>
      <c r="X19" s="711"/>
      <c r="Y19" s="711"/>
      <c r="Z19" s="711"/>
      <c r="AA19" s="711"/>
      <c r="AB19" s="711"/>
      <c r="AC19" s="712"/>
      <c r="AD19" s="710">
        <v>1185</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f>IF(P18=0, "-", SUM(P19)/P18)</f>
        <v>0.90386869871043374</v>
      </c>
      <c r="Q20" s="758"/>
      <c r="R20" s="758"/>
      <c r="S20" s="758"/>
      <c r="T20" s="758"/>
      <c r="U20" s="758"/>
      <c r="V20" s="758"/>
      <c r="W20" s="758">
        <f>IF(W18=0, "-", SUM(W19)/W18)</f>
        <v>0.78139183055975792</v>
      </c>
      <c r="X20" s="758"/>
      <c r="Y20" s="758"/>
      <c r="Z20" s="758"/>
      <c r="AA20" s="758"/>
      <c r="AB20" s="758"/>
      <c r="AC20" s="758"/>
      <c r="AD20" s="758">
        <f>IF(AD18=0, "-", SUM(AD19)/AD18)</f>
        <v>0.83099579242636745</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319</v>
      </c>
      <c r="H21" s="757"/>
      <c r="I21" s="757"/>
      <c r="J21" s="757"/>
      <c r="K21" s="757"/>
      <c r="L21" s="757"/>
      <c r="M21" s="757"/>
      <c r="N21" s="757"/>
      <c r="O21" s="757"/>
      <c r="P21" s="758">
        <f>IF(P19=0, "-", SUM(P19)/SUM(P13,P14))</f>
        <v>0.90386869871043374</v>
      </c>
      <c r="Q21" s="758"/>
      <c r="R21" s="758"/>
      <c r="S21" s="758"/>
      <c r="T21" s="758"/>
      <c r="U21" s="758"/>
      <c r="V21" s="758"/>
      <c r="W21" s="758">
        <f>IF(W19=0, "-", SUM(W19)/SUM(W13,W14))</f>
        <v>0.78139183055975792</v>
      </c>
      <c r="X21" s="758"/>
      <c r="Y21" s="758"/>
      <c r="Z21" s="758"/>
      <c r="AA21" s="758"/>
      <c r="AB21" s="758"/>
      <c r="AC21" s="758"/>
      <c r="AD21" s="758">
        <f>IF(AD19=0, "-", SUM(AD19)/SUM(AD13,AD14))</f>
        <v>0.83099579242636745</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6" t="s">
        <v>675</v>
      </c>
      <c r="B22" s="717"/>
      <c r="C22" s="717"/>
      <c r="D22" s="717"/>
      <c r="E22" s="717"/>
      <c r="F22" s="718"/>
      <c r="G22" s="722" t="s">
        <v>308</v>
      </c>
      <c r="H22" s="561"/>
      <c r="I22" s="561"/>
      <c r="J22" s="561"/>
      <c r="K22" s="561"/>
      <c r="L22" s="561"/>
      <c r="M22" s="561"/>
      <c r="N22" s="561"/>
      <c r="O22" s="562"/>
      <c r="P22" s="723" t="s">
        <v>673</v>
      </c>
      <c r="Q22" s="561"/>
      <c r="R22" s="561"/>
      <c r="S22" s="561"/>
      <c r="T22" s="561"/>
      <c r="U22" s="561"/>
      <c r="V22" s="562"/>
      <c r="W22" s="723" t="s">
        <v>674</v>
      </c>
      <c r="X22" s="561"/>
      <c r="Y22" s="561"/>
      <c r="Z22" s="561"/>
      <c r="AA22" s="561"/>
      <c r="AB22" s="561"/>
      <c r="AC22" s="562"/>
      <c r="AD22" s="723" t="s">
        <v>307</v>
      </c>
      <c r="AE22" s="561"/>
      <c r="AF22" s="561"/>
      <c r="AG22" s="561"/>
      <c r="AH22" s="561"/>
      <c r="AI22" s="561"/>
      <c r="AJ22" s="561"/>
      <c r="AK22" s="561"/>
      <c r="AL22" s="561"/>
      <c r="AM22" s="561"/>
      <c r="AN22" s="561"/>
      <c r="AO22" s="561"/>
      <c r="AP22" s="561"/>
      <c r="AQ22" s="561"/>
      <c r="AR22" s="561"/>
      <c r="AS22" s="561"/>
      <c r="AT22" s="561"/>
      <c r="AU22" s="561"/>
      <c r="AV22" s="561"/>
      <c r="AW22" s="561"/>
      <c r="AX22" s="743"/>
    </row>
    <row r="23" spans="1:50" ht="25.5" customHeight="1" x14ac:dyDescent="0.15">
      <c r="A23" s="719"/>
      <c r="B23" s="720"/>
      <c r="C23" s="720"/>
      <c r="D23" s="720"/>
      <c r="E23" s="720"/>
      <c r="F23" s="721"/>
      <c r="G23" s="744" t="s">
        <v>699</v>
      </c>
      <c r="H23" s="745"/>
      <c r="I23" s="745"/>
      <c r="J23" s="745"/>
      <c r="K23" s="745"/>
      <c r="L23" s="745"/>
      <c r="M23" s="745"/>
      <c r="N23" s="745"/>
      <c r="O23" s="746"/>
      <c r="P23" s="747">
        <v>999</v>
      </c>
      <c r="Q23" s="748"/>
      <c r="R23" s="748"/>
      <c r="S23" s="748"/>
      <c r="T23" s="748"/>
      <c r="U23" s="748"/>
      <c r="V23" s="749"/>
      <c r="W23" s="747">
        <v>991</v>
      </c>
      <c r="X23" s="748"/>
      <c r="Y23" s="748"/>
      <c r="Z23" s="748"/>
      <c r="AA23" s="748"/>
      <c r="AB23" s="748"/>
      <c r="AC23" s="749"/>
      <c r="AD23" s="750" t="s">
        <v>792</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19"/>
      <c r="B24" s="720"/>
      <c r="C24" s="720"/>
      <c r="D24" s="720"/>
      <c r="E24" s="720"/>
      <c r="F24" s="721"/>
      <c r="G24" s="713" t="s">
        <v>700</v>
      </c>
      <c r="H24" s="714"/>
      <c r="I24" s="714"/>
      <c r="J24" s="714"/>
      <c r="K24" s="714"/>
      <c r="L24" s="714"/>
      <c r="M24" s="714"/>
      <c r="N24" s="714"/>
      <c r="O24" s="715"/>
      <c r="P24" s="710">
        <v>194</v>
      </c>
      <c r="Q24" s="711"/>
      <c r="R24" s="711"/>
      <c r="S24" s="711"/>
      <c r="T24" s="711"/>
      <c r="U24" s="711"/>
      <c r="V24" s="712"/>
      <c r="W24" s="710">
        <v>166</v>
      </c>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19"/>
      <c r="B25" s="720"/>
      <c r="C25" s="720"/>
      <c r="D25" s="720"/>
      <c r="E25" s="720"/>
      <c r="F25" s="721"/>
      <c r="G25" s="713" t="s">
        <v>793</v>
      </c>
      <c r="H25" s="714"/>
      <c r="I25" s="714"/>
      <c r="J25" s="714"/>
      <c r="K25" s="714"/>
      <c r="L25" s="714"/>
      <c r="M25" s="714"/>
      <c r="N25" s="714"/>
      <c r="O25" s="715"/>
      <c r="P25" s="710" t="s">
        <v>796</v>
      </c>
      <c r="Q25" s="711"/>
      <c r="R25" s="711"/>
      <c r="S25" s="711"/>
      <c r="T25" s="711"/>
      <c r="U25" s="711"/>
      <c r="V25" s="712"/>
      <c r="W25" s="710">
        <v>159</v>
      </c>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customHeight="1" x14ac:dyDescent="0.15">
      <c r="A26" s="719"/>
      <c r="B26" s="720"/>
      <c r="C26" s="720"/>
      <c r="D26" s="720"/>
      <c r="E26" s="720"/>
      <c r="F26" s="721"/>
      <c r="G26" s="713" t="s">
        <v>795</v>
      </c>
      <c r="H26" s="714"/>
      <c r="I26" s="714"/>
      <c r="J26" s="714"/>
      <c r="K26" s="714"/>
      <c r="L26" s="714"/>
      <c r="M26" s="714"/>
      <c r="N26" s="714"/>
      <c r="O26" s="715"/>
      <c r="P26" s="710">
        <v>20</v>
      </c>
      <c r="Q26" s="711"/>
      <c r="R26" s="711"/>
      <c r="S26" s="711"/>
      <c r="T26" s="711"/>
      <c r="U26" s="711"/>
      <c r="V26" s="712"/>
      <c r="W26" s="710">
        <v>19</v>
      </c>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customHeight="1" x14ac:dyDescent="0.15">
      <c r="A27" s="719"/>
      <c r="B27" s="720"/>
      <c r="C27" s="720"/>
      <c r="D27" s="720"/>
      <c r="E27" s="720"/>
      <c r="F27" s="721"/>
      <c r="G27" s="713" t="s">
        <v>794</v>
      </c>
      <c r="H27" s="714"/>
      <c r="I27" s="714"/>
      <c r="J27" s="714"/>
      <c r="K27" s="714"/>
      <c r="L27" s="714"/>
      <c r="M27" s="714"/>
      <c r="N27" s="714"/>
      <c r="O27" s="715"/>
      <c r="P27" s="710">
        <v>18</v>
      </c>
      <c r="Q27" s="711"/>
      <c r="R27" s="711"/>
      <c r="S27" s="711"/>
      <c r="T27" s="711"/>
      <c r="U27" s="711"/>
      <c r="V27" s="712"/>
      <c r="W27" s="710">
        <v>18</v>
      </c>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15">
      <c r="A28" s="719"/>
      <c r="B28" s="720"/>
      <c r="C28" s="720"/>
      <c r="D28" s="720"/>
      <c r="E28" s="720"/>
      <c r="F28" s="721"/>
      <c r="G28" s="764" t="s">
        <v>722</v>
      </c>
      <c r="H28" s="765"/>
      <c r="I28" s="765"/>
      <c r="J28" s="765"/>
      <c r="K28" s="765"/>
      <c r="L28" s="765"/>
      <c r="M28" s="765"/>
      <c r="N28" s="765"/>
      <c r="O28" s="766"/>
      <c r="P28" s="767">
        <v>20</v>
      </c>
      <c r="Q28" s="768"/>
      <c r="R28" s="768"/>
      <c r="S28" s="768"/>
      <c r="T28" s="768"/>
      <c r="U28" s="768"/>
      <c r="V28" s="769"/>
      <c r="W28" s="767">
        <v>23</v>
      </c>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9"/>
      <c r="B29" s="720"/>
      <c r="C29" s="720"/>
      <c r="D29" s="720"/>
      <c r="E29" s="720"/>
      <c r="F29" s="721"/>
      <c r="G29" s="313" t="s">
        <v>18</v>
      </c>
      <c r="H29" s="730"/>
      <c r="I29" s="730"/>
      <c r="J29" s="730"/>
      <c r="K29" s="730"/>
      <c r="L29" s="730"/>
      <c r="M29" s="730"/>
      <c r="N29" s="730"/>
      <c r="O29" s="731"/>
      <c r="P29" s="732">
        <f>AK13</f>
        <v>1251</v>
      </c>
      <c r="Q29" s="733"/>
      <c r="R29" s="733"/>
      <c r="S29" s="733"/>
      <c r="T29" s="733"/>
      <c r="U29" s="733"/>
      <c r="V29" s="734"/>
      <c r="W29" s="735">
        <f>AR13</f>
        <v>1376</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662</v>
      </c>
      <c r="B30" s="739"/>
      <c r="C30" s="739"/>
      <c r="D30" s="739"/>
      <c r="E30" s="739"/>
      <c r="F30" s="740"/>
      <c r="G30" s="741" t="s">
        <v>761</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59" t="s">
        <v>663</v>
      </c>
      <c r="B31" s="168"/>
      <c r="C31" s="168"/>
      <c r="D31" s="168"/>
      <c r="E31" s="168"/>
      <c r="F31" s="169"/>
      <c r="G31" s="701" t="s">
        <v>655</v>
      </c>
      <c r="H31" s="702"/>
      <c r="I31" s="702"/>
      <c r="J31" s="702"/>
      <c r="K31" s="702"/>
      <c r="L31" s="702"/>
      <c r="M31" s="702"/>
      <c r="N31" s="702"/>
      <c r="O31" s="702"/>
      <c r="P31" s="703" t="s">
        <v>654</v>
      </c>
      <c r="Q31" s="702"/>
      <c r="R31" s="702"/>
      <c r="S31" s="702"/>
      <c r="T31" s="702"/>
      <c r="U31" s="702"/>
      <c r="V31" s="702"/>
      <c r="W31" s="702"/>
      <c r="X31" s="704"/>
      <c r="Y31" s="705"/>
      <c r="Z31" s="706"/>
      <c r="AA31" s="707"/>
      <c r="AB31" s="637" t="s">
        <v>11</v>
      </c>
      <c r="AC31" s="637"/>
      <c r="AD31" s="637"/>
      <c r="AE31" s="131" t="s">
        <v>499</v>
      </c>
      <c r="AF31" s="708"/>
      <c r="AG31" s="708"/>
      <c r="AH31" s="709"/>
      <c r="AI31" s="131" t="s">
        <v>651</v>
      </c>
      <c r="AJ31" s="708"/>
      <c r="AK31" s="708"/>
      <c r="AL31" s="709"/>
      <c r="AM31" s="131" t="s">
        <v>467</v>
      </c>
      <c r="AN31" s="708"/>
      <c r="AO31" s="708"/>
      <c r="AP31" s="709"/>
      <c r="AQ31" s="634" t="s">
        <v>498</v>
      </c>
      <c r="AR31" s="635"/>
      <c r="AS31" s="635"/>
      <c r="AT31" s="636"/>
      <c r="AU31" s="634" t="s">
        <v>676</v>
      </c>
      <c r="AV31" s="635"/>
      <c r="AW31" s="635"/>
      <c r="AX31" s="644"/>
    </row>
    <row r="32" spans="1:50" ht="23.25" customHeight="1" x14ac:dyDescent="0.15">
      <c r="A32" s="659"/>
      <c r="B32" s="168"/>
      <c r="C32" s="168"/>
      <c r="D32" s="168"/>
      <c r="E32" s="168"/>
      <c r="F32" s="169"/>
      <c r="G32" s="742" t="s">
        <v>760</v>
      </c>
      <c r="H32" s="646"/>
      <c r="I32" s="646"/>
      <c r="J32" s="646"/>
      <c r="K32" s="646"/>
      <c r="L32" s="646"/>
      <c r="M32" s="646"/>
      <c r="N32" s="646"/>
      <c r="O32" s="646"/>
      <c r="P32" s="399" t="s">
        <v>731</v>
      </c>
      <c r="Q32" s="650"/>
      <c r="R32" s="650"/>
      <c r="S32" s="650"/>
      <c r="T32" s="650"/>
      <c r="U32" s="650"/>
      <c r="V32" s="650"/>
      <c r="W32" s="650"/>
      <c r="X32" s="651"/>
      <c r="Y32" s="655" t="s">
        <v>52</v>
      </c>
      <c r="Z32" s="656"/>
      <c r="AA32" s="657"/>
      <c r="AB32" s="658" t="s">
        <v>704</v>
      </c>
      <c r="AC32" s="658"/>
      <c r="AD32" s="658"/>
      <c r="AE32" s="627">
        <v>85543</v>
      </c>
      <c r="AF32" s="627"/>
      <c r="AG32" s="627"/>
      <c r="AH32" s="627"/>
      <c r="AI32" s="627">
        <v>85423</v>
      </c>
      <c r="AJ32" s="627"/>
      <c r="AK32" s="627"/>
      <c r="AL32" s="627"/>
      <c r="AM32" s="627">
        <v>87115</v>
      </c>
      <c r="AN32" s="627"/>
      <c r="AO32" s="627"/>
      <c r="AP32" s="627"/>
      <c r="AQ32" s="673" t="s">
        <v>721</v>
      </c>
      <c r="AR32" s="627"/>
      <c r="AS32" s="627"/>
      <c r="AT32" s="627"/>
      <c r="AU32" s="108" t="s">
        <v>721</v>
      </c>
      <c r="AV32" s="629"/>
      <c r="AW32" s="629"/>
      <c r="AX32" s="630"/>
    </row>
    <row r="33" spans="1:51" ht="23.25" customHeight="1" x14ac:dyDescent="0.15">
      <c r="A33" s="203"/>
      <c r="B33" s="173"/>
      <c r="C33" s="173"/>
      <c r="D33" s="173"/>
      <c r="E33" s="173"/>
      <c r="F33" s="174"/>
      <c r="G33" s="647"/>
      <c r="H33" s="648"/>
      <c r="I33" s="648"/>
      <c r="J33" s="648"/>
      <c r="K33" s="648"/>
      <c r="L33" s="648"/>
      <c r="M33" s="648"/>
      <c r="N33" s="648"/>
      <c r="O33" s="648"/>
      <c r="P33" s="652"/>
      <c r="Q33" s="653"/>
      <c r="R33" s="653"/>
      <c r="S33" s="653"/>
      <c r="T33" s="653"/>
      <c r="U33" s="653"/>
      <c r="V33" s="653"/>
      <c r="W33" s="653"/>
      <c r="X33" s="654"/>
      <c r="Y33" s="631" t="s">
        <v>53</v>
      </c>
      <c r="Z33" s="632"/>
      <c r="AA33" s="633"/>
      <c r="AB33" s="658" t="s">
        <v>704</v>
      </c>
      <c r="AC33" s="658"/>
      <c r="AD33" s="658"/>
      <c r="AE33" s="627">
        <v>84965</v>
      </c>
      <c r="AF33" s="627"/>
      <c r="AG33" s="627"/>
      <c r="AH33" s="627"/>
      <c r="AI33" s="627">
        <v>85423</v>
      </c>
      <c r="AJ33" s="627"/>
      <c r="AK33" s="627"/>
      <c r="AL33" s="627"/>
      <c r="AM33" s="627">
        <v>87115</v>
      </c>
      <c r="AN33" s="627"/>
      <c r="AO33" s="627"/>
      <c r="AP33" s="627"/>
      <c r="AQ33" s="627">
        <v>86177</v>
      </c>
      <c r="AR33" s="627"/>
      <c r="AS33" s="627"/>
      <c r="AT33" s="627"/>
      <c r="AU33" s="108" t="s">
        <v>721</v>
      </c>
      <c r="AV33" s="629"/>
      <c r="AW33" s="629"/>
      <c r="AX33" s="630"/>
    </row>
    <row r="34" spans="1:51" ht="18.600000000000001" customHeight="1" x14ac:dyDescent="0.15">
      <c r="A34" s="691" t="s">
        <v>664</v>
      </c>
      <c r="B34" s="692"/>
      <c r="C34" s="692"/>
      <c r="D34" s="692"/>
      <c r="E34" s="692"/>
      <c r="F34" s="693"/>
      <c r="G34" s="191" t="s">
        <v>665</v>
      </c>
      <c r="H34" s="191"/>
      <c r="I34" s="191"/>
      <c r="J34" s="191"/>
      <c r="K34" s="191"/>
      <c r="L34" s="191"/>
      <c r="M34" s="191"/>
      <c r="N34" s="191"/>
      <c r="O34" s="191"/>
      <c r="P34" s="191"/>
      <c r="Q34" s="191"/>
      <c r="R34" s="191"/>
      <c r="S34" s="191"/>
      <c r="T34" s="191"/>
      <c r="U34" s="191"/>
      <c r="V34" s="191"/>
      <c r="W34" s="191"/>
      <c r="X34" s="192"/>
      <c r="Y34" s="641"/>
      <c r="Z34" s="642"/>
      <c r="AA34" s="643"/>
      <c r="AB34" s="190" t="s">
        <v>11</v>
      </c>
      <c r="AC34" s="191"/>
      <c r="AD34" s="192"/>
      <c r="AE34" s="190" t="s">
        <v>499</v>
      </c>
      <c r="AF34" s="191"/>
      <c r="AG34" s="191"/>
      <c r="AH34" s="192"/>
      <c r="AI34" s="190" t="s">
        <v>651</v>
      </c>
      <c r="AJ34" s="191"/>
      <c r="AK34" s="191"/>
      <c r="AL34" s="192"/>
      <c r="AM34" s="190" t="s">
        <v>467</v>
      </c>
      <c r="AN34" s="191"/>
      <c r="AO34" s="191"/>
      <c r="AP34" s="192"/>
      <c r="AQ34" s="638" t="s">
        <v>677</v>
      </c>
      <c r="AR34" s="639"/>
      <c r="AS34" s="639"/>
      <c r="AT34" s="639"/>
      <c r="AU34" s="639"/>
      <c r="AV34" s="639"/>
      <c r="AW34" s="639"/>
      <c r="AX34" s="640"/>
    </row>
    <row r="35" spans="1:51" ht="23.25" customHeight="1" x14ac:dyDescent="0.15">
      <c r="A35" s="694"/>
      <c r="B35" s="695"/>
      <c r="C35" s="695"/>
      <c r="D35" s="695"/>
      <c r="E35" s="695"/>
      <c r="F35" s="696"/>
      <c r="G35" s="663" t="s">
        <v>705</v>
      </c>
      <c r="H35" s="664"/>
      <c r="I35" s="664"/>
      <c r="J35" s="664"/>
      <c r="K35" s="664"/>
      <c r="L35" s="664"/>
      <c r="M35" s="664"/>
      <c r="N35" s="664"/>
      <c r="O35" s="664"/>
      <c r="P35" s="664"/>
      <c r="Q35" s="664"/>
      <c r="R35" s="664"/>
      <c r="S35" s="664"/>
      <c r="T35" s="664"/>
      <c r="U35" s="664"/>
      <c r="V35" s="664"/>
      <c r="W35" s="664"/>
      <c r="X35" s="664"/>
      <c r="Y35" s="667" t="s">
        <v>664</v>
      </c>
      <c r="Z35" s="668"/>
      <c r="AA35" s="669"/>
      <c r="AB35" s="670" t="s">
        <v>706</v>
      </c>
      <c r="AC35" s="671"/>
      <c r="AD35" s="672"/>
      <c r="AE35" s="673">
        <v>27.2</v>
      </c>
      <c r="AF35" s="673"/>
      <c r="AG35" s="673"/>
      <c r="AH35" s="673"/>
      <c r="AI35" s="673">
        <v>36.1</v>
      </c>
      <c r="AJ35" s="673"/>
      <c r="AK35" s="673"/>
      <c r="AL35" s="673"/>
      <c r="AM35" s="673">
        <v>25.4</v>
      </c>
      <c r="AN35" s="673"/>
      <c r="AO35" s="673"/>
      <c r="AP35" s="673"/>
      <c r="AQ35" s="108">
        <v>28.3</v>
      </c>
      <c r="AR35" s="102"/>
      <c r="AS35" s="102"/>
      <c r="AT35" s="102"/>
      <c r="AU35" s="102"/>
      <c r="AV35" s="102"/>
      <c r="AW35" s="102"/>
      <c r="AX35" s="103"/>
    </row>
    <row r="36" spans="1:51" ht="46.5" customHeight="1" x14ac:dyDescent="0.15">
      <c r="A36" s="697"/>
      <c r="B36" s="698"/>
      <c r="C36" s="698"/>
      <c r="D36" s="698"/>
      <c r="E36" s="698"/>
      <c r="F36" s="699"/>
      <c r="G36" s="665"/>
      <c r="H36" s="666"/>
      <c r="I36" s="666"/>
      <c r="J36" s="666"/>
      <c r="K36" s="666"/>
      <c r="L36" s="666"/>
      <c r="M36" s="666"/>
      <c r="N36" s="666"/>
      <c r="O36" s="666"/>
      <c r="P36" s="666"/>
      <c r="Q36" s="666"/>
      <c r="R36" s="666"/>
      <c r="S36" s="666"/>
      <c r="T36" s="666"/>
      <c r="U36" s="666"/>
      <c r="V36" s="666"/>
      <c r="W36" s="666"/>
      <c r="X36" s="666"/>
      <c r="Y36" s="234" t="s">
        <v>667</v>
      </c>
      <c r="Z36" s="660"/>
      <c r="AA36" s="661"/>
      <c r="AB36" s="623" t="s">
        <v>707</v>
      </c>
      <c r="AC36" s="624"/>
      <c r="AD36" s="625"/>
      <c r="AE36" s="700" t="s">
        <v>708</v>
      </c>
      <c r="AF36" s="626"/>
      <c r="AG36" s="626"/>
      <c r="AH36" s="626"/>
      <c r="AI36" s="700" t="s">
        <v>709</v>
      </c>
      <c r="AJ36" s="626"/>
      <c r="AK36" s="626"/>
      <c r="AL36" s="626"/>
      <c r="AM36" s="700" t="s">
        <v>727</v>
      </c>
      <c r="AN36" s="626"/>
      <c r="AO36" s="626"/>
      <c r="AP36" s="626"/>
      <c r="AQ36" s="700" t="s">
        <v>730</v>
      </c>
      <c r="AR36" s="626"/>
      <c r="AS36" s="626"/>
      <c r="AT36" s="626"/>
      <c r="AU36" s="626"/>
      <c r="AV36" s="626"/>
      <c r="AW36" s="626"/>
      <c r="AX36" s="662"/>
    </row>
    <row r="37" spans="1:51" ht="18.75" hidden="1" customHeight="1" x14ac:dyDescent="0.15">
      <c r="A37" s="679" t="s">
        <v>315</v>
      </c>
      <c r="B37" s="680"/>
      <c r="C37" s="680"/>
      <c r="D37" s="680"/>
      <c r="E37" s="680"/>
      <c r="F37" s="681"/>
      <c r="G37" s="613" t="s">
        <v>140</v>
      </c>
      <c r="H37" s="212"/>
      <c r="I37" s="212"/>
      <c r="J37" s="212"/>
      <c r="K37" s="212"/>
      <c r="L37" s="212"/>
      <c r="M37" s="212"/>
      <c r="N37" s="212"/>
      <c r="O37" s="213"/>
      <c r="P37" s="214" t="s">
        <v>56</v>
      </c>
      <c r="Q37" s="212"/>
      <c r="R37" s="212"/>
      <c r="S37" s="212"/>
      <c r="T37" s="212"/>
      <c r="U37" s="212"/>
      <c r="V37" s="212"/>
      <c r="W37" s="212"/>
      <c r="X37" s="213"/>
      <c r="Y37" s="614"/>
      <c r="Z37" s="615"/>
      <c r="AA37" s="616"/>
      <c r="AB37" s="620" t="s">
        <v>11</v>
      </c>
      <c r="AC37" s="621"/>
      <c r="AD37" s="622"/>
      <c r="AE37" s="620" t="s">
        <v>499</v>
      </c>
      <c r="AF37" s="621"/>
      <c r="AG37" s="621"/>
      <c r="AH37" s="622"/>
      <c r="AI37" s="689" t="s">
        <v>651</v>
      </c>
      <c r="AJ37" s="689"/>
      <c r="AK37" s="689"/>
      <c r="AL37" s="620"/>
      <c r="AM37" s="689" t="s">
        <v>467</v>
      </c>
      <c r="AN37" s="689"/>
      <c r="AO37" s="689"/>
      <c r="AP37" s="620"/>
      <c r="AQ37" s="231" t="s">
        <v>223</v>
      </c>
      <c r="AR37" s="232"/>
      <c r="AS37" s="232"/>
      <c r="AT37" s="233"/>
      <c r="AU37" s="212" t="s">
        <v>129</v>
      </c>
      <c r="AV37" s="212"/>
      <c r="AW37" s="212"/>
      <c r="AX37" s="215"/>
    </row>
    <row r="38" spans="1:51" ht="18.75" hidden="1" customHeight="1" x14ac:dyDescent="0.15">
      <c r="A38" s="682"/>
      <c r="B38" s="683"/>
      <c r="C38" s="683"/>
      <c r="D38" s="683"/>
      <c r="E38" s="683"/>
      <c r="F38" s="684"/>
      <c r="G38" s="171"/>
      <c r="H38" s="123"/>
      <c r="I38" s="123"/>
      <c r="J38" s="123"/>
      <c r="K38" s="123"/>
      <c r="L38" s="123"/>
      <c r="M38" s="123"/>
      <c r="N38" s="123"/>
      <c r="O38" s="124"/>
      <c r="P38" s="122"/>
      <c r="Q38" s="123"/>
      <c r="R38" s="123"/>
      <c r="S38" s="123"/>
      <c r="T38" s="123"/>
      <c r="U38" s="123"/>
      <c r="V38" s="123"/>
      <c r="W38" s="123"/>
      <c r="X38" s="124"/>
      <c r="Y38" s="617"/>
      <c r="Z38" s="618"/>
      <c r="AA38" s="619"/>
      <c r="AB38" s="131"/>
      <c r="AC38" s="132"/>
      <c r="AD38" s="133"/>
      <c r="AE38" s="131"/>
      <c r="AF38" s="132"/>
      <c r="AG38" s="132"/>
      <c r="AH38" s="133"/>
      <c r="AI38" s="690"/>
      <c r="AJ38" s="690"/>
      <c r="AK38" s="690"/>
      <c r="AL38" s="131"/>
      <c r="AM38" s="690"/>
      <c r="AN38" s="690"/>
      <c r="AO38" s="690"/>
      <c r="AP38" s="131"/>
      <c r="AQ38" s="518" t="s">
        <v>698</v>
      </c>
      <c r="AR38" s="519"/>
      <c r="AS38" s="142" t="s">
        <v>224</v>
      </c>
      <c r="AT38" s="143"/>
      <c r="AU38" s="141" t="s">
        <v>698</v>
      </c>
      <c r="AV38" s="141"/>
      <c r="AW38" s="123" t="s">
        <v>170</v>
      </c>
      <c r="AX38" s="144"/>
    </row>
    <row r="39" spans="1:51" ht="23.25" hidden="1" customHeight="1" x14ac:dyDescent="0.15">
      <c r="A39" s="685"/>
      <c r="B39" s="683"/>
      <c r="C39" s="683"/>
      <c r="D39" s="683"/>
      <c r="E39" s="683"/>
      <c r="F39" s="684"/>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698</v>
      </c>
      <c r="AV39" s="102"/>
      <c r="AW39" s="102"/>
      <c r="AX39" s="103"/>
    </row>
    <row r="40" spans="1:51" ht="23.25" hidden="1" customHeight="1" x14ac:dyDescent="0.15">
      <c r="A40" s="686"/>
      <c r="B40" s="687"/>
      <c r="C40" s="687"/>
      <c r="D40" s="687"/>
      <c r="E40" s="687"/>
      <c r="F40" s="68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698</v>
      </c>
      <c r="AN40" s="102"/>
      <c r="AO40" s="102"/>
      <c r="AP40" s="102"/>
      <c r="AQ40" s="109" t="s">
        <v>698</v>
      </c>
      <c r="AR40" s="110"/>
      <c r="AS40" s="110"/>
      <c r="AT40" s="111"/>
      <c r="AU40" s="102" t="s">
        <v>698</v>
      </c>
      <c r="AV40" s="102"/>
      <c r="AW40" s="102"/>
      <c r="AX40" s="103"/>
    </row>
    <row r="41" spans="1:51" ht="23.25" hidden="1" customHeight="1" x14ac:dyDescent="0.15">
      <c r="A41" s="685"/>
      <c r="B41" s="683"/>
      <c r="C41" s="683"/>
      <c r="D41" s="683"/>
      <c r="E41" s="683"/>
      <c r="F41" s="684"/>
      <c r="G41" s="199"/>
      <c r="H41" s="200"/>
      <c r="I41" s="200"/>
      <c r="J41" s="200"/>
      <c r="K41" s="200"/>
      <c r="L41" s="200"/>
      <c r="M41" s="200"/>
      <c r="N41" s="200"/>
      <c r="O41" s="201"/>
      <c r="P41" s="152"/>
      <c r="Q41" s="152"/>
      <c r="R41" s="152"/>
      <c r="S41" s="152"/>
      <c r="T41" s="152"/>
      <c r="U41" s="152"/>
      <c r="V41" s="152"/>
      <c r="W41" s="152"/>
      <c r="X41" s="153"/>
      <c r="Y41" s="190" t="s">
        <v>13</v>
      </c>
      <c r="Z41" s="191"/>
      <c r="AA41" s="192"/>
      <c r="AB41" s="603" t="s">
        <v>14</v>
      </c>
      <c r="AC41" s="603"/>
      <c r="AD41" s="603"/>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hidden="1" customHeight="1" x14ac:dyDescent="0.15">
      <c r="A42" s="202" t="s">
        <v>342</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6"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729</v>
      </c>
      <c r="H46" s="216"/>
      <c r="I46" s="216"/>
      <c r="J46" s="216"/>
      <c r="K46" s="216"/>
      <c r="L46" s="216"/>
      <c r="M46" s="216"/>
      <c r="N46" s="216"/>
      <c r="O46" s="216"/>
      <c r="P46" s="216"/>
      <c r="Q46" s="216"/>
      <c r="R46" s="216"/>
      <c r="S46" s="216"/>
      <c r="T46" s="216"/>
      <c r="U46" s="216"/>
      <c r="V46" s="216"/>
      <c r="W46" s="216"/>
      <c r="X46" s="216"/>
      <c r="Y46" s="216"/>
      <c r="Z46" s="216"/>
      <c r="AA46" s="217"/>
      <c r="AB46" s="222" t="s">
        <v>790</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8.4499999999999993"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781</v>
      </c>
      <c r="H51" s="146"/>
      <c r="I51" s="146"/>
      <c r="J51" s="146"/>
      <c r="K51" s="146"/>
      <c r="L51" s="146"/>
      <c r="M51" s="146"/>
      <c r="N51" s="146"/>
      <c r="O51" s="147"/>
      <c r="P51" s="146" t="s">
        <v>702</v>
      </c>
      <c r="Q51" s="154"/>
      <c r="R51" s="154"/>
      <c r="S51" s="154"/>
      <c r="T51" s="154"/>
      <c r="U51" s="154"/>
      <c r="V51" s="154"/>
      <c r="W51" s="154"/>
      <c r="X51" s="155"/>
      <c r="Y51" s="160" t="s">
        <v>58</v>
      </c>
      <c r="Z51" s="161"/>
      <c r="AA51" s="162"/>
      <c r="AB51" s="163" t="s">
        <v>703</v>
      </c>
      <c r="AC51" s="163"/>
      <c r="AD51" s="163"/>
      <c r="AE51" s="108">
        <v>11540</v>
      </c>
      <c r="AF51" s="102"/>
      <c r="AG51" s="102"/>
      <c r="AH51" s="102"/>
      <c r="AI51" s="108">
        <v>9003</v>
      </c>
      <c r="AJ51" s="102"/>
      <c r="AK51" s="102"/>
      <c r="AL51" s="102"/>
      <c r="AM51" s="108">
        <v>12529</v>
      </c>
      <c r="AN51" s="102"/>
      <c r="AO51" s="102"/>
      <c r="AP51" s="102"/>
      <c r="AQ51" s="109" t="s">
        <v>698</v>
      </c>
      <c r="AR51" s="110"/>
      <c r="AS51" s="110"/>
      <c r="AT51" s="111"/>
      <c r="AU51" s="102" t="s">
        <v>698</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v>11597</v>
      </c>
      <c r="AF52" s="102"/>
      <c r="AG52" s="102"/>
      <c r="AH52" s="102"/>
      <c r="AI52" s="108">
        <v>11342</v>
      </c>
      <c r="AJ52" s="102"/>
      <c r="AK52" s="102"/>
      <c r="AL52" s="102"/>
      <c r="AM52" s="108">
        <v>11700</v>
      </c>
      <c r="AN52" s="102"/>
      <c r="AO52" s="102"/>
      <c r="AP52" s="102"/>
      <c r="AQ52" s="109" t="s">
        <v>698</v>
      </c>
      <c r="AR52" s="110"/>
      <c r="AS52" s="110"/>
      <c r="AT52" s="111"/>
      <c r="AU52" s="102">
        <v>12161</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99.5</v>
      </c>
      <c r="AF53" s="114"/>
      <c r="AG53" s="114"/>
      <c r="AH53" s="114"/>
      <c r="AI53" s="113">
        <v>79.400000000000006</v>
      </c>
      <c r="AJ53" s="114"/>
      <c r="AK53" s="114"/>
      <c r="AL53" s="114"/>
      <c r="AM53" s="113">
        <v>107.1</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8" t="s">
        <v>662</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59" t="s">
        <v>663</v>
      </c>
      <c r="B65" s="168"/>
      <c r="C65" s="168"/>
      <c r="D65" s="168"/>
      <c r="E65" s="168"/>
      <c r="F65" s="169"/>
      <c r="G65" s="701" t="s">
        <v>655</v>
      </c>
      <c r="H65" s="702"/>
      <c r="I65" s="702"/>
      <c r="J65" s="702"/>
      <c r="K65" s="702"/>
      <c r="L65" s="702"/>
      <c r="M65" s="702"/>
      <c r="N65" s="702"/>
      <c r="O65" s="702"/>
      <c r="P65" s="703" t="s">
        <v>654</v>
      </c>
      <c r="Q65" s="702"/>
      <c r="R65" s="702"/>
      <c r="S65" s="702"/>
      <c r="T65" s="702"/>
      <c r="U65" s="702"/>
      <c r="V65" s="702"/>
      <c r="W65" s="702"/>
      <c r="X65" s="704"/>
      <c r="Y65" s="705"/>
      <c r="Z65" s="706"/>
      <c r="AA65" s="707"/>
      <c r="AB65" s="637" t="s">
        <v>11</v>
      </c>
      <c r="AC65" s="637"/>
      <c r="AD65" s="637"/>
      <c r="AE65" s="131" t="s">
        <v>499</v>
      </c>
      <c r="AF65" s="708"/>
      <c r="AG65" s="708"/>
      <c r="AH65" s="709"/>
      <c r="AI65" s="131" t="s">
        <v>651</v>
      </c>
      <c r="AJ65" s="708"/>
      <c r="AK65" s="708"/>
      <c r="AL65" s="709"/>
      <c r="AM65" s="131" t="s">
        <v>467</v>
      </c>
      <c r="AN65" s="708"/>
      <c r="AO65" s="708"/>
      <c r="AP65" s="709"/>
      <c r="AQ65" s="634" t="s">
        <v>498</v>
      </c>
      <c r="AR65" s="635"/>
      <c r="AS65" s="635"/>
      <c r="AT65" s="636"/>
      <c r="AU65" s="634" t="s">
        <v>676</v>
      </c>
      <c r="AV65" s="635"/>
      <c r="AW65" s="635"/>
      <c r="AX65" s="644"/>
      <c r="AY65">
        <f>COUNTA($G$66)</f>
        <v>0</v>
      </c>
    </row>
    <row r="66" spans="1:51" ht="23.25" hidden="1" customHeight="1" x14ac:dyDescent="0.15">
      <c r="A66" s="659"/>
      <c r="B66" s="168"/>
      <c r="C66" s="168"/>
      <c r="D66" s="168"/>
      <c r="E66" s="168"/>
      <c r="F66" s="169"/>
      <c r="G66" s="645"/>
      <c r="H66" s="646"/>
      <c r="I66" s="646"/>
      <c r="J66" s="646"/>
      <c r="K66" s="646"/>
      <c r="L66" s="646"/>
      <c r="M66" s="646"/>
      <c r="N66" s="646"/>
      <c r="O66" s="646"/>
      <c r="P66" s="649"/>
      <c r="Q66" s="650"/>
      <c r="R66" s="650"/>
      <c r="S66" s="650"/>
      <c r="T66" s="650"/>
      <c r="U66" s="650"/>
      <c r="V66" s="650"/>
      <c r="W66" s="650"/>
      <c r="X66" s="651"/>
      <c r="Y66" s="655" t="s">
        <v>52</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x14ac:dyDescent="0.15">
      <c r="A67" s="203"/>
      <c r="B67" s="173"/>
      <c r="C67" s="173"/>
      <c r="D67" s="173"/>
      <c r="E67" s="173"/>
      <c r="F67" s="174"/>
      <c r="G67" s="647"/>
      <c r="H67" s="648"/>
      <c r="I67" s="648"/>
      <c r="J67" s="648"/>
      <c r="K67" s="648"/>
      <c r="L67" s="648"/>
      <c r="M67" s="648"/>
      <c r="N67" s="648"/>
      <c r="O67" s="648"/>
      <c r="P67" s="652"/>
      <c r="Q67" s="653"/>
      <c r="R67" s="653"/>
      <c r="S67" s="653"/>
      <c r="T67" s="653"/>
      <c r="U67" s="653"/>
      <c r="V67" s="653"/>
      <c r="W67" s="653"/>
      <c r="X67" s="654"/>
      <c r="Y67" s="631" t="s">
        <v>53</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x14ac:dyDescent="0.15">
      <c r="A68" s="691" t="s">
        <v>664</v>
      </c>
      <c r="B68" s="692"/>
      <c r="C68" s="692"/>
      <c r="D68" s="692"/>
      <c r="E68" s="692"/>
      <c r="F68" s="693"/>
      <c r="G68" s="191" t="s">
        <v>665</v>
      </c>
      <c r="H68" s="191"/>
      <c r="I68" s="191"/>
      <c r="J68" s="191"/>
      <c r="K68" s="191"/>
      <c r="L68" s="191"/>
      <c r="M68" s="191"/>
      <c r="N68" s="191"/>
      <c r="O68" s="191"/>
      <c r="P68" s="191"/>
      <c r="Q68" s="191"/>
      <c r="R68" s="191"/>
      <c r="S68" s="191"/>
      <c r="T68" s="191"/>
      <c r="U68" s="191"/>
      <c r="V68" s="191"/>
      <c r="W68" s="191"/>
      <c r="X68" s="192"/>
      <c r="Y68" s="641"/>
      <c r="Z68" s="642"/>
      <c r="AA68" s="643"/>
      <c r="AB68" s="190" t="s">
        <v>11</v>
      </c>
      <c r="AC68" s="191"/>
      <c r="AD68" s="192"/>
      <c r="AE68" s="134" t="s">
        <v>499</v>
      </c>
      <c r="AF68" s="134"/>
      <c r="AG68" s="134"/>
      <c r="AH68" s="134"/>
      <c r="AI68" s="134" t="s">
        <v>651</v>
      </c>
      <c r="AJ68" s="134"/>
      <c r="AK68" s="134"/>
      <c r="AL68" s="134"/>
      <c r="AM68" s="134" t="s">
        <v>467</v>
      </c>
      <c r="AN68" s="134"/>
      <c r="AO68" s="134"/>
      <c r="AP68" s="134"/>
      <c r="AQ68" s="638" t="s">
        <v>677</v>
      </c>
      <c r="AR68" s="639"/>
      <c r="AS68" s="639"/>
      <c r="AT68" s="639"/>
      <c r="AU68" s="639"/>
      <c r="AV68" s="639"/>
      <c r="AW68" s="639"/>
      <c r="AX68" s="640"/>
      <c r="AY68">
        <f>IF(SUBSTITUTE(SUBSTITUTE($G$69,"／",""),"　","")="",0,1)</f>
        <v>0</v>
      </c>
    </row>
    <row r="69" spans="1:51" ht="23.25" hidden="1" customHeight="1" x14ac:dyDescent="0.15">
      <c r="A69" s="694"/>
      <c r="B69" s="695"/>
      <c r="C69" s="695"/>
      <c r="D69" s="695"/>
      <c r="E69" s="695"/>
      <c r="F69" s="696"/>
      <c r="G69" s="663" t="s">
        <v>710</v>
      </c>
      <c r="H69" s="664"/>
      <c r="I69" s="664"/>
      <c r="J69" s="664"/>
      <c r="K69" s="664"/>
      <c r="L69" s="664"/>
      <c r="M69" s="664"/>
      <c r="N69" s="664"/>
      <c r="O69" s="664"/>
      <c r="P69" s="664"/>
      <c r="Q69" s="664"/>
      <c r="R69" s="664"/>
      <c r="S69" s="664"/>
      <c r="T69" s="664"/>
      <c r="U69" s="664"/>
      <c r="V69" s="664"/>
      <c r="W69" s="664"/>
      <c r="X69" s="664"/>
      <c r="Y69" s="667" t="s">
        <v>664</v>
      </c>
      <c r="Z69" s="668"/>
      <c r="AA69" s="669"/>
      <c r="AB69" s="670"/>
      <c r="AC69" s="671"/>
      <c r="AD69" s="672"/>
      <c r="AE69" s="673"/>
      <c r="AF69" s="673"/>
      <c r="AG69" s="673"/>
      <c r="AH69" s="673"/>
      <c r="AI69" s="673"/>
      <c r="AJ69" s="673"/>
      <c r="AK69" s="673"/>
      <c r="AL69" s="673"/>
      <c r="AM69" s="673"/>
      <c r="AN69" s="673"/>
      <c r="AO69" s="673"/>
      <c r="AP69" s="673"/>
      <c r="AQ69" s="108"/>
      <c r="AR69" s="102"/>
      <c r="AS69" s="102"/>
      <c r="AT69" s="102"/>
      <c r="AU69" s="102"/>
      <c r="AV69" s="102"/>
      <c r="AW69" s="102"/>
      <c r="AX69" s="103"/>
      <c r="AY69">
        <f>$AY$68</f>
        <v>0</v>
      </c>
    </row>
    <row r="70" spans="1:51" ht="46.5" hidden="1" customHeight="1" x14ac:dyDescent="0.15">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34" t="s">
        <v>667</v>
      </c>
      <c r="Z70" s="660"/>
      <c r="AA70" s="661"/>
      <c r="AB70" s="623" t="s">
        <v>668</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2"/>
      <c r="AY70">
        <f>$AY$68</f>
        <v>0</v>
      </c>
    </row>
    <row r="71" spans="1:51" ht="18.75" hidden="1" customHeight="1" x14ac:dyDescent="0.15">
      <c r="A71" s="431" t="s">
        <v>315</v>
      </c>
      <c r="B71" s="604"/>
      <c r="C71" s="604"/>
      <c r="D71" s="604"/>
      <c r="E71" s="604"/>
      <c r="F71" s="605"/>
      <c r="G71" s="613" t="s">
        <v>140</v>
      </c>
      <c r="H71" s="212"/>
      <c r="I71" s="212"/>
      <c r="J71" s="212"/>
      <c r="K71" s="212"/>
      <c r="L71" s="212"/>
      <c r="M71" s="212"/>
      <c r="N71" s="212"/>
      <c r="O71" s="213"/>
      <c r="P71" s="214" t="s">
        <v>56</v>
      </c>
      <c r="Q71" s="212"/>
      <c r="R71" s="212"/>
      <c r="S71" s="212"/>
      <c r="T71" s="212"/>
      <c r="U71" s="212"/>
      <c r="V71" s="212"/>
      <c r="W71" s="212"/>
      <c r="X71" s="213"/>
      <c r="Y71" s="614"/>
      <c r="Z71" s="615"/>
      <c r="AA71" s="616"/>
      <c r="AB71" s="620" t="s">
        <v>11</v>
      </c>
      <c r="AC71" s="621"/>
      <c r="AD71" s="622"/>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06"/>
      <c r="B72" s="607"/>
      <c r="C72" s="607"/>
      <c r="D72" s="607"/>
      <c r="E72" s="607"/>
      <c r="F72" s="608"/>
      <c r="G72" s="171"/>
      <c r="H72" s="123"/>
      <c r="I72" s="123"/>
      <c r="J72" s="123"/>
      <c r="K72" s="123"/>
      <c r="L72" s="123"/>
      <c r="M72" s="123"/>
      <c r="N72" s="123"/>
      <c r="O72" s="124"/>
      <c r="P72" s="122"/>
      <c r="Q72" s="123"/>
      <c r="R72" s="123"/>
      <c r="S72" s="123"/>
      <c r="T72" s="123"/>
      <c r="U72" s="123"/>
      <c r="V72" s="123"/>
      <c r="W72" s="123"/>
      <c r="X72" s="124"/>
      <c r="Y72" s="617"/>
      <c r="Z72" s="618"/>
      <c r="AA72" s="619"/>
      <c r="AB72" s="131"/>
      <c r="AC72" s="132"/>
      <c r="AD72" s="133"/>
      <c r="AE72" s="134"/>
      <c r="AF72" s="134"/>
      <c r="AG72" s="134"/>
      <c r="AH72" s="134"/>
      <c r="AI72" s="134"/>
      <c r="AJ72" s="134"/>
      <c r="AK72" s="134"/>
      <c r="AL72" s="134"/>
      <c r="AM72" s="134"/>
      <c r="AN72" s="134"/>
      <c r="AO72" s="134"/>
      <c r="AP72" s="134"/>
      <c r="AQ72" s="518"/>
      <c r="AR72" s="519"/>
      <c r="AS72" s="142" t="s">
        <v>224</v>
      </c>
      <c r="AT72" s="143"/>
      <c r="AU72" s="141"/>
      <c r="AV72" s="141"/>
      <c r="AW72" s="123" t="s">
        <v>170</v>
      </c>
      <c r="AX72" s="144"/>
      <c r="AY72">
        <f t="shared" ref="AY72:AY77" si="1">$AY$71</f>
        <v>0</v>
      </c>
    </row>
    <row r="73" spans="1:51" ht="23.25" hidden="1" customHeight="1" x14ac:dyDescent="0.15">
      <c r="A73" s="609"/>
      <c r="B73" s="607"/>
      <c r="C73" s="607"/>
      <c r="D73" s="607"/>
      <c r="E73" s="607"/>
      <c r="F73" s="60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0"/>
      <c r="B74" s="611"/>
      <c r="C74" s="611"/>
      <c r="D74" s="611"/>
      <c r="E74" s="611"/>
      <c r="F74" s="61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9"/>
      <c r="B75" s="607"/>
      <c r="C75" s="607"/>
      <c r="D75" s="607"/>
      <c r="E75" s="607"/>
      <c r="F75" s="608"/>
      <c r="G75" s="199"/>
      <c r="H75" s="200"/>
      <c r="I75" s="200"/>
      <c r="J75" s="200"/>
      <c r="K75" s="200"/>
      <c r="L75" s="200"/>
      <c r="M75" s="200"/>
      <c r="N75" s="200"/>
      <c r="O75" s="201"/>
      <c r="P75" s="152"/>
      <c r="Q75" s="152"/>
      <c r="R75" s="152"/>
      <c r="S75" s="152"/>
      <c r="T75" s="152"/>
      <c r="U75" s="152"/>
      <c r="V75" s="152"/>
      <c r="W75" s="152"/>
      <c r="X75" s="153"/>
      <c r="Y75" s="190" t="s">
        <v>13</v>
      </c>
      <c r="Z75" s="191"/>
      <c r="AA75" s="192"/>
      <c r="AB75" s="603" t="s">
        <v>14</v>
      </c>
      <c r="AC75" s="603"/>
      <c r="AD75" s="60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4" t="s">
        <v>662</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59" t="s">
        <v>663</v>
      </c>
      <c r="B99" s="168"/>
      <c r="C99" s="168"/>
      <c r="D99" s="168"/>
      <c r="E99" s="168"/>
      <c r="F99" s="169"/>
      <c r="G99" s="701" t="s">
        <v>655</v>
      </c>
      <c r="H99" s="702"/>
      <c r="I99" s="702"/>
      <c r="J99" s="702"/>
      <c r="K99" s="702"/>
      <c r="L99" s="702"/>
      <c r="M99" s="702"/>
      <c r="N99" s="702"/>
      <c r="O99" s="702"/>
      <c r="P99" s="703" t="s">
        <v>654</v>
      </c>
      <c r="Q99" s="702"/>
      <c r="R99" s="702"/>
      <c r="S99" s="702"/>
      <c r="T99" s="702"/>
      <c r="U99" s="702"/>
      <c r="V99" s="702"/>
      <c r="W99" s="702"/>
      <c r="X99" s="704"/>
      <c r="Y99" s="705"/>
      <c r="Z99" s="706"/>
      <c r="AA99" s="707"/>
      <c r="AB99" s="637" t="s">
        <v>11</v>
      </c>
      <c r="AC99" s="637"/>
      <c r="AD99" s="637"/>
      <c r="AE99" s="134" t="s">
        <v>499</v>
      </c>
      <c r="AF99" s="134"/>
      <c r="AG99" s="134"/>
      <c r="AH99" s="134"/>
      <c r="AI99" s="134" t="s">
        <v>651</v>
      </c>
      <c r="AJ99" s="134"/>
      <c r="AK99" s="134"/>
      <c r="AL99" s="134"/>
      <c r="AM99" s="134" t="s">
        <v>467</v>
      </c>
      <c r="AN99" s="134"/>
      <c r="AO99" s="134"/>
      <c r="AP99" s="134"/>
      <c r="AQ99" s="634" t="s">
        <v>498</v>
      </c>
      <c r="AR99" s="635"/>
      <c r="AS99" s="635"/>
      <c r="AT99" s="636"/>
      <c r="AU99" s="634" t="s">
        <v>676</v>
      </c>
      <c r="AV99" s="635"/>
      <c r="AW99" s="635"/>
      <c r="AX99" s="644"/>
      <c r="AY99">
        <f>COUNTA($G$100)</f>
        <v>0</v>
      </c>
    </row>
    <row r="100" spans="1:60" ht="23.25" hidden="1" customHeight="1" x14ac:dyDescent="0.15">
      <c r="A100" s="659"/>
      <c r="B100" s="168"/>
      <c r="C100" s="168"/>
      <c r="D100" s="168"/>
      <c r="E100" s="168"/>
      <c r="F100" s="169"/>
      <c r="G100" s="645"/>
      <c r="H100" s="646"/>
      <c r="I100" s="646"/>
      <c r="J100" s="646"/>
      <c r="K100" s="646"/>
      <c r="L100" s="646"/>
      <c r="M100" s="646"/>
      <c r="N100" s="646"/>
      <c r="O100" s="646"/>
      <c r="P100" s="649"/>
      <c r="Q100" s="650"/>
      <c r="R100" s="650"/>
      <c r="S100" s="650"/>
      <c r="T100" s="650"/>
      <c r="U100" s="650"/>
      <c r="V100" s="650"/>
      <c r="W100" s="650"/>
      <c r="X100" s="651"/>
      <c r="Y100" s="655" t="s">
        <v>52</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203"/>
      <c r="B101" s="173"/>
      <c r="C101" s="173"/>
      <c r="D101" s="173"/>
      <c r="E101" s="173"/>
      <c r="F101" s="174"/>
      <c r="G101" s="647"/>
      <c r="H101" s="648"/>
      <c r="I101" s="648"/>
      <c r="J101" s="648"/>
      <c r="K101" s="648"/>
      <c r="L101" s="648"/>
      <c r="M101" s="648"/>
      <c r="N101" s="648"/>
      <c r="O101" s="648"/>
      <c r="P101" s="652"/>
      <c r="Q101" s="653"/>
      <c r="R101" s="653"/>
      <c r="S101" s="653"/>
      <c r="T101" s="653"/>
      <c r="U101" s="653"/>
      <c r="V101" s="653"/>
      <c r="W101" s="653"/>
      <c r="X101" s="654"/>
      <c r="Y101" s="631" t="s">
        <v>53</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202" t="s">
        <v>664</v>
      </c>
      <c r="B102" s="120"/>
      <c r="C102" s="120"/>
      <c r="D102" s="120"/>
      <c r="E102" s="120"/>
      <c r="F102" s="674"/>
      <c r="G102" s="191" t="s">
        <v>665</v>
      </c>
      <c r="H102" s="191"/>
      <c r="I102" s="191"/>
      <c r="J102" s="191"/>
      <c r="K102" s="191"/>
      <c r="L102" s="191"/>
      <c r="M102" s="191"/>
      <c r="N102" s="191"/>
      <c r="O102" s="191"/>
      <c r="P102" s="191"/>
      <c r="Q102" s="191"/>
      <c r="R102" s="191"/>
      <c r="S102" s="191"/>
      <c r="T102" s="191"/>
      <c r="U102" s="191"/>
      <c r="V102" s="191"/>
      <c r="W102" s="191"/>
      <c r="X102" s="192"/>
      <c r="Y102" s="641"/>
      <c r="Z102" s="642"/>
      <c r="AA102" s="643"/>
      <c r="AB102" s="190" t="s">
        <v>11</v>
      </c>
      <c r="AC102" s="191"/>
      <c r="AD102" s="192"/>
      <c r="AE102" s="134" t="s">
        <v>499</v>
      </c>
      <c r="AF102" s="134"/>
      <c r="AG102" s="134"/>
      <c r="AH102" s="134"/>
      <c r="AI102" s="134" t="s">
        <v>651</v>
      </c>
      <c r="AJ102" s="134"/>
      <c r="AK102" s="134"/>
      <c r="AL102" s="134"/>
      <c r="AM102" s="134" t="s">
        <v>467</v>
      </c>
      <c r="AN102" s="134"/>
      <c r="AO102" s="134"/>
      <c r="AP102" s="134"/>
      <c r="AQ102" s="638" t="s">
        <v>677</v>
      </c>
      <c r="AR102" s="639"/>
      <c r="AS102" s="639"/>
      <c r="AT102" s="639"/>
      <c r="AU102" s="639"/>
      <c r="AV102" s="639"/>
      <c r="AW102" s="639"/>
      <c r="AX102" s="640"/>
      <c r="AY102">
        <f>IF(SUBSTITUTE(SUBSTITUTE($G$103,"／",""),"　","")="",0,1)</f>
        <v>0</v>
      </c>
    </row>
    <row r="103" spans="1:60" ht="23.25" hidden="1" customHeight="1" x14ac:dyDescent="0.15">
      <c r="A103" s="675"/>
      <c r="B103" s="212"/>
      <c r="C103" s="212"/>
      <c r="D103" s="212"/>
      <c r="E103" s="212"/>
      <c r="F103" s="676"/>
      <c r="G103" s="663" t="s">
        <v>666</v>
      </c>
      <c r="H103" s="664"/>
      <c r="I103" s="664"/>
      <c r="J103" s="664"/>
      <c r="K103" s="664"/>
      <c r="L103" s="664"/>
      <c r="M103" s="664"/>
      <c r="N103" s="664"/>
      <c r="O103" s="664"/>
      <c r="P103" s="664"/>
      <c r="Q103" s="664"/>
      <c r="R103" s="664"/>
      <c r="S103" s="664"/>
      <c r="T103" s="664"/>
      <c r="U103" s="664"/>
      <c r="V103" s="664"/>
      <c r="W103" s="664"/>
      <c r="X103" s="664"/>
      <c r="Y103" s="667" t="s">
        <v>664</v>
      </c>
      <c r="Z103" s="668"/>
      <c r="AA103" s="669"/>
      <c r="AB103" s="670"/>
      <c r="AC103" s="671"/>
      <c r="AD103" s="672"/>
      <c r="AE103" s="673"/>
      <c r="AF103" s="673"/>
      <c r="AG103" s="673"/>
      <c r="AH103" s="673"/>
      <c r="AI103" s="673"/>
      <c r="AJ103" s="673"/>
      <c r="AK103" s="673"/>
      <c r="AL103" s="673"/>
      <c r="AM103" s="673"/>
      <c r="AN103" s="673"/>
      <c r="AO103" s="673"/>
      <c r="AP103" s="673"/>
      <c r="AQ103" s="108"/>
      <c r="AR103" s="102"/>
      <c r="AS103" s="102"/>
      <c r="AT103" s="102"/>
      <c r="AU103" s="102"/>
      <c r="AV103" s="102"/>
      <c r="AW103" s="102"/>
      <c r="AX103" s="103"/>
      <c r="AY103">
        <f>$AY$102</f>
        <v>0</v>
      </c>
    </row>
    <row r="104" spans="1:60" ht="46.5" hidden="1" customHeight="1" x14ac:dyDescent="0.15">
      <c r="A104" s="677"/>
      <c r="B104" s="123"/>
      <c r="C104" s="123"/>
      <c r="D104" s="123"/>
      <c r="E104" s="123"/>
      <c r="F104" s="678"/>
      <c r="G104" s="665"/>
      <c r="H104" s="666"/>
      <c r="I104" s="666"/>
      <c r="J104" s="666"/>
      <c r="K104" s="666"/>
      <c r="L104" s="666"/>
      <c r="M104" s="666"/>
      <c r="N104" s="666"/>
      <c r="O104" s="666"/>
      <c r="P104" s="666"/>
      <c r="Q104" s="666"/>
      <c r="R104" s="666"/>
      <c r="S104" s="666"/>
      <c r="T104" s="666"/>
      <c r="U104" s="666"/>
      <c r="V104" s="666"/>
      <c r="W104" s="666"/>
      <c r="X104" s="666"/>
      <c r="Y104" s="234" t="s">
        <v>667</v>
      </c>
      <c r="Z104" s="660"/>
      <c r="AA104" s="661"/>
      <c r="AB104" s="623" t="s">
        <v>668</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2"/>
      <c r="AY104">
        <f>$AY$102</f>
        <v>0</v>
      </c>
    </row>
    <row r="105" spans="1:60" ht="18.75" hidden="1" customHeight="1" x14ac:dyDescent="0.15">
      <c r="A105" s="431" t="s">
        <v>315</v>
      </c>
      <c r="B105" s="604"/>
      <c r="C105" s="604"/>
      <c r="D105" s="604"/>
      <c r="E105" s="604"/>
      <c r="F105" s="605"/>
      <c r="G105" s="613" t="s">
        <v>140</v>
      </c>
      <c r="H105" s="212"/>
      <c r="I105" s="212"/>
      <c r="J105" s="212"/>
      <c r="K105" s="212"/>
      <c r="L105" s="212"/>
      <c r="M105" s="212"/>
      <c r="N105" s="212"/>
      <c r="O105" s="213"/>
      <c r="P105" s="214" t="s">
        <v>56</v>
      </c>
      <c r="Q105" s="212"/>
      <c r="R105" s="212"/>
      <c r="S105" s="212"/>
      <c r="T105" s="212"/>
      <c r="U105" s="212"/>
      <c r="V105" s="212"/>
      <c r="W105" s="212"/>
      <c r="X105" s="213"/>
      <c r="Y105" s="614"/>
      <c r="Z105" s="615"/>
      <c r="AA105" s="616"/>
      <c r="AB105" s="620" t="s">
        <v>11</v>
      </c>
      <c r="AC105" s="621"/>
      <c r="AD105" s="622"/>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6"/>
      <c r="B106" s="607"/>
      <c r="C106" s="607"/>
      <c r="D106" s="607"/>
      <c r="E106" s="607"/>
      <c r="F106" s="608"/>
      <c r="G106" s="171"/>
      <c r="H106" s="123"/>
      <c r="I106" s="123"/>
      <c r="J106" s="123"/>
      <c r="K106" s="123"/>
      <c r="L106" s="123"/>
      <c r="M106" s="123"/>
      <c r="N106" s="123"/>
      <c r="O106" s="124"/>
      <c r="P106" s="122"/>
      <c r="Q106" s="123"/>
      <c r="R106" s="123"/>
      <c r="S106" s="123"/>
      <c r="T106" s="123"/>
      <c r="U106" s="123"/>
      <c r="V106" s="123"/>
      <c r="W106" s="123"/>
      <c r="X106" s="124"/>
      <c r="Y106" s="617"/>
      <c r="Z106" s="618"/>
      <c r="AA106" s="619"/>
      <c r="AB106" s="131"/>
      <c r="AC106" s="132"/>
      <c r="AD106" s="133"/>
      <c r="AE106" s="134"/>
      <c r="AF106" s="134"/>
      <c r="AG106" s="134"/>
      <c r="AH106" s="134"/>
      <c r="AI106" s="134"/>
      <c r="AJ106" s="134"/>
      <c r="AK106" s="134"/>
      <c r="AL106" s="134"/>
      <c r="AM106" s="134"/>
      <c r="AN106" s="134"/>
      <c r="AO106" s="134"/>
      <c r="AP106" s="134"/>
      <c r="AQ106" s="518"/>
      <c r="AR106" s="519"/>
      <c r="AS106" s="142" t="s">
        <v>224</v>
      </c>
      <c r="AT106" s="143"/>
      <c r="AU106" s="141"/>
      <c r="AV106" s="141"/>
      <c r="AW106" s="123" t="s">
        <v>170</v>
      </c>
      <c r="AX106" s="144"/>
      <c r="AY106">
        <f t="shared" ref="AY106:AY111" si="3">$AY$105</f>
        <v>0</v>
      </c>
    </row>
    <row r="107" spans="1:60" ht="23.25" hidden="1" customHeight="1" x14ac:dyDescent="0.15">
      <c r="A107" s="609"/>
      <c r="B107" s="607"/>
      <c r="C107" s="607"/>
      <c r="D107" s="607"/>
      <c r="E107" s="607"/>
      <c r="F107" s="60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0"/>
      <c r="B108" s="611"/>
      <c r="C108" s="611"/>
      <c r="D108" s="611"/>
      <c r="E108" s="611"/>
      <c r="F108" s="61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9"/>
      <c r="B109" s="607"/>
      <c r="C109" s="607"/>
      <c r="D109" s="607"/>
      <c r="E109" s="607"/>
      <c r="F109" s="60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3" t="s">
        <v>14</v>
      </c>
      <c r="AC109" s="603"/>
      <c r="AD109" s="60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4" t="s">
        <v>662</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59" t="s">
        <v>663</v>
      </c>
      <c r="B133" s="168"/>
      <c r="C133" s="168"/>
      <c r="D133" s="168"/>
      <c r="E133" s="168"/>
      <c r="F133" s="169"/>
      <c r="G133" s="701" t="s">
        <v>655</v>
      </c>
      <c r="H133" s="702"/>
      <c r="I133" s="702"/>
      <c r="J133" s="702"/>
      <c r="K133" s="702"/>
      <c r="L133" s="702"/>
      <c r="M133" s="702"/>
      <c r="N133" s="702"/>
      <c r="O133" s="702"/>
      <c r="P133" s="703" t="s">
        <v>654</v>
      </c>
      <c r="Q133" s="702"/>
      <c r="R133" s="702"/>
      <c r="S133" s="702"/>
      <c r="T133" s="702"/>
      <c r="U133" s="702"/>
      <c r="V133" s="702"/>
      <c r="W133" s="702"/>
      <c r="X133" s="704"/>
      <c r="Y133" s="705"/>
      <c r="Z133" s="706"/>
      <c r="AA133" s="707"/>
      <c r="AB133" s="637" t="s">
        <v>11</v>
      </c>
      <c r="AC133" s="637"/>
      <c r="AD133" s="637"/>
      <c r="AE133" s="134" t="s">
        <v>499</v>
      </c>
      <c r="AF133" s="134"/>
      <c r="AG133" s="134"/>
      <c r="AH133" s="134"/>
      <c r="AI133" s="134" t="s">
        <v>651</v>
      </c>
      <c r="AJ133" s="134"/>
      <c r="AK133" s="134"/>
      <c r="AL133" s="134"/>
      <c r="AM133" s="134" t="s">
        <v>467</v>
      </c>
      <c r="AN133" s="134"/>
      <c r="AO133" s="134"/>
      <c r="AP133" s="134"/>
      <c r="AQ133" s="634" t="s">
        <v>498</v>
      </c>
      <c r="AR133" s="635"/>
      <c r="AS133" s="635"/>
      <c r="AT133" s="636"/>
      <c r="AU133" s="634" t="s">
        <v>676</v>
      </c>
      <c r="AV133" s="635"/>
      <c r="AW133" s="635"/>
      <c r="AX133" s="644"/>
      <c r="AY133">
        <f>COUNTA($G$134)</f>
        <v>0</v>
      </c>
    </row>
    <row r="134" spans="1:60" ht="23.25" hidden="1" customHeight="1" x14ac:dyDescent="0.15">
      <c r="A134" s="659"/>
      <c r="B134" s="168"/>
      <c r="C134" s="168"/>
      <c r="D134" s="168"/>
      <c r="E134" s="168"/>
      <c r="F134" s="169"/>
      <c r="G134" s="645"/>
      <c r="H134" s="646"/>
      <c r="I134" s="646"/>
      <c r="J134" s="646"/>
      <c r="K134" s="646"/>
      <c r="L134" s="646"/>
      <c r="M134" s="646"/>
      <c r="N134" s="646"/>
      <c r="O134" s="646"/>
      <c r="P134" s="649"/>
      <c r="Q134" s="650"/>
      <c r="R134" s="650"/>
      <c r="S134" s="650"/>
      <c r="T134" s="650"/>
      <c r="U134" s="650"/>
      <c r="V134" s="650"/>
      <c r="W134" s="650"/>
      <c r="X134" s="651"/>
      <c r="Y134" s="655" t="s">
        <v>52</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203"/>
      <c r="B135" s="173"/>
      <c r="C135" s="173"/>
      <c r="D135" s="173"/>
      <c r="E135" s="173"/>
      <c r="F135" s="174"/>
      <c r="G135" s="647"/>
      <c r="H135" s="648"/>
      <c r="I135" s="648"/>
      <c r="J135" s="648"/>
      <c r="K135" s="648"/>
      <c r="L135" s="648"/>
      <c r="M135" s="648"/>
      <c r="N135" s="648"/>
      <c r="O135" s="648"/>
      <c r="P135" s="652"/>
      <c r="Q135" s="653"/>
      <c r="R135" s="653"/>
      <c r="S135" s="653"/>
      <c r="T135" s="653"/>
      <c r="U135" s="653"/>
      <c r="V135" s="653"/>
      <c r="W135" s="653"/>
      <c r="X135" s="654"/>
      <c r="Y135" s="631" t="s">
        <v>53</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202" t="s">
        <v>664</v>
      </c>
      <c r="B136" s="120"/>
      <c r="C136" s="120"/>
      <c r="D136" s="120"/>
      <c r="E136" s="120"/>
      <c r="F136" s="674"/>
      <c r="G136" s="191" t="s">
        <v>665</v>
      </c>
      <c r="H136" s="191"/>
      <c r="I136" s="191"/>
      <c r="J136" s="191"/>
      <c r="K136" s="191"/>
      <c r="L136" s="191"/>
      <c r="M136" s="191"/>
      <c r="N136" s="191"/>
      <c r="O136" s="191"/>
      <c r="P136" s="191"/>
      <c r="Q136" s="191"/>
      <c r="R136" s="191"/>
      <c r="S136" s="191"/>
      <c r="T136" s="191"/>
      <c r="U136" s="191"/>
      <c r="V136" s="191"/>
      <c r="W136" s="191"/>
      <c r="X136" s="192"/>
      <c r="Y136" s="641"/>
      <c r="Z136" s="642"/>
      <c r="AA136" s="643"/>
      <c r="AB136" s="190" t="s">
        <v>11</v>
      </c>
      <c r="AC136" s="191"/>
      <c r="AD136" s="192"/>
      <c r="AE136" s="134" t="s">
        <v>499</v>
      </c>
      <c r="AF136" s="134"/>
      <c r="AG136" s="134"/>
      <c r="AH136" s="134"/>
      <c r="AI136" s="134" t="s">
        <v>651</v>
      </c>
      <c r="AJ136" s="134"/>
      <c r="AK136" s="134"/>
      <c r="AL136" s="134"/>
      <c r="AM136" s="134" t="s">
        <v>467</v>
      </c>
      <c r="AN136" s="134"/>
      <c r="AO136" s="134"/>
      <c r="AP136" s="134"/>
      <c r="AQ136" s="638" t="s">
        <v>677</v>
      </c>
      <c r="AR136" s="639"/>
      <c r="AS136" s="639"/>
      <c r="AT136" s="639"/>
      <c r="AU136" s="639"/>
      <c r="AV136" s="639"/>
      <c r="AW136" s="639"/>
      <c r="AX136" s="640"/>
      <c r="AY136">
        <f>IF(SUBSTITUTE(SUBSTITUTE($G$137,"／",""),"　","")="",0,1)</f>
        <v>0</v>
      </c>
    </row>
    <row r="137" spans="1:60" ht="23.25" hidden="1" customHeight="1" x14ac:dyDescent="0.15">
      <c r="A137" s="675"/>
      <c r="B137" s="212"/>
      <c r="C137" s="212"/>
      <c r="D137" s="212"/>
      <c r="E137" s="212"/>
      <c r="F137" s="676"/>
      <c r="G137" s="663" t="s">
        <v>666</v>
      </c>
      <c r="H137" s="664"/>
      <c r="I137" s="664"/>
      <c r="J137" s="664"/>
      <c r="K137" s="664"/>
      <c r="L137" s="664"/>
      <c r="M137" s="664"/>
      <c r="N137" s="664"/>
      <c r="O137" s="664"/>
      <c r="P137" s="664"/>
      <c r="Q137" s="664"/>
      <c r="R137" s="664"/>
      <c r="S137" s="664"/>
      <c r="T137" s="664"/>
      <c r="U137" s="664"/>
      <c r="V137" s="664"/>
      <c r="W137" s="664"/>
      <c r="X137" s="664"/>
      <c r="Y137" s="667" t="s">
        <v>664</v>
      </c>
      <c r="Z137" s="668"/>
      <c r="AA137" s="669"/>
      <c r="AB137" s="670"/>
      <c r="AC137" s="671"/>
      <c r="AD137" s="672"/>
      <c r="AE137" s="673"/>
      <c r="AF137" s="673"/>
      <c r="AG137" s="673"/>
      <c r="AH137" s="673"/>
      <c r="AI137" s="673"/>
      <c r="AJ137" s="673"/>
      <c r="AK137" s="673"/>
      <c r="AL137" s="673"/>
      <c r="AM137" s="673"/>
      <c r="AN137" s="673"/>
      <c r="AO137" s="673"/>
      <c r="AP137" s="673"/>
      <c r="AQ137" s="108"/>
      <c r="AR137" s="102"/>
      <c r="AS137" s="102"/>
      <c r="AT137" s="102"/>
      <c r="AU137" s="102"/>
      <c r="AV137" s="102"/>
      <c r="AW137" s="102"/>
      <c r="AX137" s="103"/>
      <c r="AY137">
        <f>$AY$136</f>
        <v>0</v>
      </c>
    </row>
    <row r="138" spans="1:60" ht="46.5" hidden="1" customHeight="1" x14ac:dyDescent="0.15">
      <c r="A138" s="677"/>
      <c r="B138" s="123"/>
      <c r="C138" s="123"/>
      <c r="D138" s="123"/>
      <c r="E138" s="123"/>
      <c r="F138" s="678"/>
      <c r="G138" s="665"/>
      <c r="H138" s="666"/>
      <c r="I138" s="666"/>
      <c r="J138" s="666"/>
      <c r="K138" s="666"/>
      <c r="L138" s="666"/>
      <c r="M138" s="666"/>
      <c r="N138" s="666"/>
      <c r="O138" s="666"/>
      <c r="P138" s="666"/>
      <c r="Q138" s="666"/>
      <c r="R138" s="666"/>
      <c r="S138" s="666"/>
      <c r="T138" s="666"/>
      <c r="U138" s="666"/>
      <c r="V138" s="666"/>
      <c r="W138" s="666"/>
      <c r="X138" s="666"/>
      <c r="Y138" s="234" t="s">
        <v>667</v>
      </c>
      <c r="Z138" s="660"/>
      <c r="AA138" s="661"/>
      <c r="AB138" s="623" t="s">
        <v>668</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2"/>
      <c r="AY138">
        <f>$AY$136</f>
        <v>0</v>
      </c>
    </row>
    <row r="139" spans="1:60" ht="18.75" hidden="1" customHeight="1" x14ac:dyDescent="0.15">
      <c r="A139" s="431" t="s">
        <v>315</v>
      </c>
      <c r="B139" s="604"/>
      <c r="C139" s="604"/>
      <c r="D139" s="604"/>
      <c r="E139" s="604"/>
      <c r="F139" s="605"/>
      <c r="G139" s="613" t="s">
        <v>140</v>
      </c>
      <c r="H139" s="212"/>
      <c r="I139" s="212"/>
      <c r="J139" s="212"/>
      <c r="K139" s="212"/>
      <c r="L139" s="212"/>
      <c r="M139" s="212"/>
      <c r="N139" s="212"/>
      <c r="O139" s="213"/>
      <c r="P139" s="214" t="s">
        <v>56</v>
      </c>
      <c r="Q139" s="212"/>
      <c r="R139" s="212"/>
      <c r="S139" s="212"/>
      <c r="T139" s="212"/>
      <c r="U139" s="212"/>
      <c r="V139" s="212"/>
      <c r="W139" s="212"/>
      <c r="X139" s="213"/>
      <c r="Y139" s="614"/>
      <c r="Z139" s="615"/>
      <c r="AA139" s="616"/>
      <c r="AB139" s="620" t="s">
        <v>11</v>
      </c>
      <c r="AC139" s="621"/>
      <c r="AD139" s="622"/>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6"/>
      <c r="B140" s="607"/>
      <c r="C140" s="607"/>
      <c r="D140" s="607"/>
      <c r="E140" s="607"/>
      <c r="F140" s="608"/>
      <c r="G140" s="171"/>
      <c r="H140" s="123"/>
      <c r="I140" s="123"/>
      <c r="J140" s="123"/>
      <c r="K140" s="123"/>
      <c r="L140" s="123"/>
      <c r="M140" s="123"/>
      <c r="N140" s="123"/>
      <c r="O140" s="124"/>
      <c r="P140" s="122"/>
      <c r="Q140" s="123"/>
      <c r="R140" s="123"/>
      <c r="S140" s="123"/>
      <c r="T140" s="123"/>
      <c r="U140" s="123"/>
      <c r="V140" s="123"/>
      <c r="W140" s="123"/>
      <c r="X140" s="124"/>
      <c r="Y140" s="617"/>
      <c r="Z140" s="618"/>
      <c r="AA140" s="619"/>
      <c r="AB140" s="131"/>
      <c r="AC140" s="132"/>
      <c r="AD140" s="133"/>
      <c r="AE140" s="134"/>
      <c r="AF140" s="134"/>
      <c r="AG140" s="134"/>
      <c r="AH140" s="134"/>
      <c r="AI140" s="134"/>
      <c r="AJ140" s="134"/>
      <c r="AK140" s="134"/>
      <c r="AL140" s="134"/>
      <c r="AM140" s="134"/>
      <c r="AN140" s="134"/>
      <c r="AO140" s="134"/>
      <c r="AP140" s="134"/>
      <c r="AQ140" s="518"/>
      <c r="AR140" s="519"/>
      <c r="AS140" s="142" t="s">
        <v>224</v>
      </c>
      <c r="AT140" s="143"/>
      <c r="AU140" s="141"/>
      <c r="AV140" s="141"/>
      <c r="AW140" s="123" t="s">
        <v>170</v>
      </c>
      <c r="AX140" s="144"/>
      <c r="AY140">
        <f t="shared" ref="AY140:AY145" si="5">$AY$139</f>
        <v>0</v>
      </c>
    </row>
    <row r="141" spans="1:60" ht="23.25" hidden="1" customHeight="1" x14ac:dyDescent="0.15">
      <c r="A141" s="609"/>
      <c r="B141" s="607"/>
      <c r="C141" s="607"/>
      <c r="D141" s="607"/>
      <c r="E141" s="607"/>
      <c r="F141" s="60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0"/>
      <c r="B142" s="611"/>
      <c r="C142" s="611"/>
      <c r="D142" s="611"/>
      <c r="E142" s="611"/>
      <c r="F142" s="61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9"/>
      <c r="B143" s="607"/>
      <c r="C143" s="607"/>
      <c r="D143" s="607"/>
      <c r="E143" s="607"/>
      <c r="F143" s="60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3" t="s">
        <v>14</v>
      </c>
      <c r="AC143" s="603"/>
      <c r="AD143" s="60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4" t="s">
        <v>662</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59" t="s">
        <v>663</v>
      </c>
      <c r="B167" s="168"/>
      <c r="C167" s="168"/>
      <c r="D167" s="168"/>
      <c r="E167" s="168"/>
      <c r="F167" s="169"/>
      <c r="G167" s="701" t="s">
        <v>655</v>
      </c>
      <c r="H167" s="702"/>
      <c r="I167" s="702"/>
      <c r="J167" s="702"/>
      <c r="K167" s="702"/>
      <c r="L167" s="702"/>
      <c r="M167" s="702"/>
      <c r="N167" s="702"/>
      <c r="O167" s="702"/>
      <c r="P167" s="703" t="s">
        <v>654</v>
      </c>
      <c r="Q167" s="702"/>
      <c r="R167" s="702"/>
      <c r="S167" s="702"/>
      <c r="T167" s="702"/>
      <c r="U167" s="702"/>
      <c r="V167" s="702"/>
      <c r="W167" s="702"/>
      <c r="X167" s="704"/>
      <c r="Y167" s="705"/>
      <c r="Z167" s="706"/>
      <c r="AA167" s="707"/>
      <c r="AB167" s="637" t="s">
        <v>11</v>
      </c>
      <c r="AC167" s="637"/>
      <c r="AD167" s="637"/>
      <c r="AE167" s="134" t="s">
        <v>499</v>
      </c>
      <c r="AF167" s="134"/>
      <c r="AG167" s="134"/>
      <c r="AH167" s="134"/>
      <c r="AI167" s="134" t="s">
        <v>651</v>
      </c>
      <c r="AJ167" s="134"/>
      <c r="AK167" s="134"/>
      <c r="AL167" s="134"/>
      <c r="AM167" s="134" t="s">
        <v>467</v>
      </c>
      <c r="AN167" s="134"/>
      <c r="AO167" s="134"/>
      <c r="AP167" s="134"/>
      <c r="AQ167" s="634" t="s">
        <v>498</v>
      </c>
      <c r="AR167" s="635"/>
      <c r="AS167" s="635"/>
      <c r="AT167" s="636"/>
      <c r="AU167" s="634" t="s">
        <v>676</v>
      </c>
      <c r="AV167" s="635"/>
      <c r="AW167" s="635"/>
      <c r="AX167" s="644"/>
      <c r="AY167">
        <f>COUNTA($G$168)</f>
        <v>0</v>
      </c>
    </row>
    <row r="168" spans="1:60" ht="23.25" hidden="1" customHeight="1" x14ac:dyDescent="0.15">
      <c r="A168" s="659"/>
      <c r="B168" s="168"/>
      <c r="C168" s="168"/>
      <c r="D168" s="168"/>
      <c r="E168" s="168"/>
      <c r="F168" s="169"/>
      <c r="G168" s="645"/>
      <c r="H168" s="646"/>
      <c r="I168" s="646"/>
      <c r="J168" s="646"/>
      <c r="K168" s="646"/>
      <c r="L168" s="646"/>
      <c r="M168" s="646"/>
      <c r="N168" s="646"/>
      <c r="O168" s="646"/>
      <c r="P168" s="649"/>
      <c r="Q168" s="650"/>
      <c r="R168" s="650"/>
      <c r="S168" s="650"/>
      <c r="T168" s="650"/>
      <c r="U168" s="650"/>
      <c r="V168" s="650"/>
      <c r="W168" s="650"/>
      <c r="X168" s="651"/>
      <c r="Y168" s="655" t="s">
        <v>52</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203"/>
      <c r="B169" s="173"/>
      <c r="C169" s="173"/>
      <c r="D169" s="173"/>
      <c r="E169" s="173"/>
      <c r="F169" s="174"/>
      <c r="G169" s="647"/>
      <c r="H169" s="648"/>
      <c r="I169" s="648"/>
      <c r="J169" s="648"/>
      <c r="K169" s="648"/>
      <c r="L169" s="648"/>
      <c r="M169" s="648"/>
      <c r="N169" s="648"/>
      <c r="O169" s="648"/>
      <c r="P169" s="652"/>
      <c r="Q169" s="653"/>
      <c r="R169" s="653"/>
      <c r="S169" s="653"/>
      <c r="T169" s="653"/>
      <c r="U169" s="653"/>
      <c r="V169" s="653"/>
      <c r="W169" s="653"/>
      <c r="X169" s="654"/>
      <c r="Y169" s="631" t="s">
        <v>53</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202" t="s">
        <v>664</v>
      </c>
      <c r="B170" s="120"/>
      <c r="C170" s="120"/>
      <c r="D170" s="120"/>
      <c r="E170" s="120"/>
      <c r="F170" s="674"/>
      <c r="G170" s="191" t="s">
        <v>665</v>
      </c>
      <c r="H170" s="191"/>
      <c r="I170" s="191"/>
      <c r="J170" s="191"/>
      <c r="K170" s="191"/>
      <c r="L170" s="191"/>
      <c r="M170" s="191"/>
      <c r="N170" s="191"/>
      <c r="O170" s="191"/>
      <c r="P170" s="191"/>
      <c r="Q170" s="191"/>
      <c r="R170" s="191"/>
      <c r="S170" s="191"/>
      <c r="T170" s="191"/>
      <c r="U170" s="191"/>
      <c r="V170" s="191"/>
      <c r="W170" s="191"/>
      <c r="X170" s="192"/>
      <c r="Y170" s="641"/>
      <c r="Z170" s="642"/>
      <c r="AA170" s="643"/>
      <c r="AB170" s="190" t="s">
        <v>11</v>
      </c>
      <c r="AC170" s="191"/>
      <c r="AD170" s="192"/>
      <c r="AE170" s="134" t="s">
        <v>499</v>
      </c>
      <c r="AF170" s="134"/>
      <c r="AG170" s="134"/>
      <c r="AH170" s="134"/>
      <c r="AI170" s="134" t="s">
        <v>651</v>
      </c>
      <c r="AJ170" s="134"/>
      <c r="AK170" s="134"/>
      <c r="AL170" s="134"/>
      <c r="AM170" s="134" t="s">
        <v>467</v>
      </c>
      <c r="AN170" s="134"/>
      <c r="AO170" s="134"/>
      <c r="AP170" s="134"/>
      <c r="AQ170" s="638" t="s">
        <v>677</v>
      </c>
      <c r="AR170" s="639"/>
      <c r="AS170" s="639"/>
      <c r="AT170" s="639"/>
      <c r="AU170" s="639"/>
      <c r="AV170" s="639"/>
      <c r="AW170" s="639"/>
      <c r="AX170" s="640"/>
      <c r="AY170">
        <f>IF(SUBSTITUTE(SUBSTITUTE($G$171,"／",""),"　","")="",0,1)</f>
        <v>0</v>
      </c>
    </row>
    <row r="171" spans="1:60" ht="23.25" hidden="1" customHeight="1" x14ac:dyDescent="0.15">
      <c r="A171" s="675"/>
      <c r="B171" s="212"/>
      <c r="C171" s="212"/>
      <c r="D171" s="212"/>
      <c r="E171" s="212"/>
      <c r="F171" s="676"/>
      <c r="G171" s="663" t="s">
        <v>666</v>
      </c>
      <c r="H171" s="664"/>
      <c r="I171" s="664"/>
      <c r="J171" s="664"/>
      <c r="K171" s="664"/>
      <c r="L171" s="664"/>
      <c r="M171" s="664"/>
      <c r="N171" s="664"/>
      <c r="O171" s="664"/>
      <c r="P171" s="664"/>
      <c r="Q171" s="664"/>
      <c r="R171" s="664"/>
      <c r="S171" s="664"/>
      <c r="T171" s="664"/>
      <c r="U171" s="664"/>
      <c r="V171" s="664"/>
      <c r="W171" s="664"/>
      <c r="X171" s="664"/>
      <c r="Y171" s="667" t="s">
        <v>664</v>
      </c>
      <c r="Z171" s="668"/>
      <c r="AA171" s="669"/>
      <c r="AB171" s="670"/>
      <c r="AC171" s="671"/>
      <c r="AD171" s="672"/>
      <c r="AE171" s="673"/>
      <c r="AF171" s="673"/>
      <c r="AG171" s="673"/>
      <c r="AH171" s="673"/>
      <c r="AI171" s="673"/>
      <c r="AJ171" s="673"/>
      <c r="AK171" s="673"/>
      <c r="AL171" s="673"/>
      <c r="AM171" s="673"/>
      <c r="AN171" s="673"/>
      <c r="AO171" s="673"/>
      <c r="AP171" s="673"/>
      <c r="AQ171" s="108"/>
      <c r="AR171" s="102"/>
      <c r="AS171" s="102"/>
      <c r="AT171" s="102"/>
      <c r="AU171" s="102"/>
      <c r="AV171" s="102"/>
      <c r="AW171" s="102"/>
      <c r="AX171" s="103"/>
      <c r="AY171">
        <f>$AY$170</f>
        <v>0</v>
      </c>
    </row>
    <row r="172" spans="1:60" ht="46.5" hidden="1" customHeight="1" x14ac:dyDescent="0.15">
      <c r="A172" s="677"/>
      <c r="B172" s="123"/>
      <c r="C172" s="123"/>
      <c r="D172" s="123"/>
      <c r="E172" s="123"/>
      <c r="F172" s="678"/>
      <c r="G172" s="665"/>
      <c r="H172" s="666"/>
      <c r="I172" s="666"/>
      <c r="J172" s="666"/>
      <c r="K172" s="666"/>
      <c r="L172" s="666"/>
      <c r="M172" s="666"/>
      <c r="N172" s="666"/>
      <c r="O172" s="666"/>
      <c r="P172" s="666"/>
      <c r="Q172" s="666"/>
      <c r="R172" s="666"/>
      <c r="S172" s="666"/>
      <c r="T172" s="666"/>
      <c r="U172" s="666"/>
      <c r="V172" s="666"/>
      <c r="W172" s="666"/>
      <c r="X172" s="666"/>
      <c r="Y172" s="234" t="s">
        <v>667</v>
      </c>
      <c r="Z172" s="660"/>
      <c r="AA172" s="661"/>
      <c r="AB172" s="623" t="s">
        <v>668</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2"/>
      <c r="AY172">
        <f>$AY$170</f>
        <v>0</v>
      </c>
    </row>
    <row r="173" spans="1:60" ht="18.75" hidden="1" customHeight="1" x14ac:dyDescent="0.15">
      <c r="A173" s="431" t="s">
        <v>315</v>
      </c>
      <c r="B173" s="604"/>
      <c r="C173" s="604"/>
      <c r="D173" s="604"/>
      <c r="E173" s="604"/>
      <c r="F173" s="605"/>
      <c r="G173" s="613" t="s">
        <v>140</v>
      </c>
      <c r="H173" s="212"/>
      <c r="I173" s="212"/>
      <c r="J173" s="212"/>
      <c r="K173" s="212"/>
      <c r="L173" s="212"/>
      <c r="M173" s="212"/>
      <c r="N173" s="212"/>
      <c r="O173" s="213"/>
      <c r="P173" s="214" t="s">
        <v>56</v>
      </c>
      <c r="Q173" s="212"/>
      <c r="R173" s="212"/>
      <c r="S173" s="212"/>
      <c r="T173" s="212"/>
      <c r="U173" s="212"/>
      <c r="V173" s="212"/>
      <c r="W173" s="212"/>
      <c r="X173" s="213"/>
      <c r="Y173" s="614"/>
      <c r="Z173" s="615"/>
      <c r="AA173" s="616"/>
      <c r="AB173" s="620" t="s">
        <v>11</v>
      </c>
      <c r="AC173" s="621"/>
      <c r="AD173" s="622"/>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6"/>
      <c r="B174" s="607"/>
      <c r="C174" s="607"/>
      <c r="D174" s="607"/>
      <c r="E174" s="607"/>
      <c r="F174" s="608"/>
      <c r="G174" s="171"/>
      <c r="H174" s="123"/>
      <c r="I174" s="123"/>
      <c r="J174" s="123"/>
      <c r="K174" s="123"/>
      <c r="L174" s="123"/>
      <c r="M174" s="123"/>
      <c r="N174" s="123"/>
      <c r="O174" s="124"/>
      <c r="P174" s="122"/>
      <c r="Q174" s="123"/>
      <c r="R174" s="123"/>
      <c r="S174" s="123"/>
      <c r="T174" s="123"/>
      <c r="U174" s="123"/>
      <c r="V174" s="123"/>
      <c r="W174" s="123"/>
      <c r="X174" s="124"/>
      <c r="Y174" s="617"/>
      <c r="Z174" s="618"/>
      <c r="AA174" s="619"/>
      <c r="AB174" s="131"/>
      <c r="AC174" s="132"/>
      <c r="AD174" s="133"/>
      <c r="AE174" s="134"/>
      <c r="AF174" s="134"/>
      <c r="AG174" s="134"/>
      <c r="AH174" s="134"/>
      <c r="AI174" s="134"/>
      <c r="AJ174" s="134"/>
      <c r="AK174" s="134"/>
      <c r="AL174" s="134"/>
      <c r="AM174" s="134"/>
      <c r="AN174" s="134"/>
      <c r="AO174" s="134"/>
      <c r="AP174" s="134"/>
      <c r="AQ174" s="518"/>
      <c r="AR174" s="519"/>
      <c r="AS174" s="142" t="s">
        <v>224</v>
      </c>
      <c r="AT174" s="143"/>
      <c r="AU174" s="141"/>
      <c r="AV174" s="141"/>
      <c r="AW174" s="123" t="s">
        <v>170</v>
      </c>
      <c r="AX174" s="144"/>
      <c r="AY174">
        <f t="shared" ref="AY174:AY179" si="7">$AY$173</f>
        <v>0</v>
      </c>
    </row>
    <row r="175" spans="1:60" ht="23.25" hidden="1" customHeight="1" x14ac:dyDescent="0.15">
      <c r="A175" s="609"/>
      <c r="B175" s="607"/>
      <c r="C175" s="607"/>
      <c r="D175" s="607"/>
      <c r="E175" s="607"/>
      <c r="F175" s="60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0"/>
      <c r="B176" s="611"/>
      <c r="C176" s="611"/>
      <c r="D176" s="611"/>
      <c r="E176" s="611"/>
      <c r="F176" s="61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9"/>
      <c r="B177" s="607"/>
      <c r="C177" s="607"/>
      <c r="D177" s="607"/>
      <c r="E177" s="607"/>
      <c r="F177" s="60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3" t="s">
        <v>14</v>
      </c>
      <c r="AC177" s="603"/>
      <c r="AD177" s="60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3" t="s">
        <v>316</v>
      </c>
      <c r="B200" s="564"/>
      <c r="C200" s="564"/>
      <c r="D200" s="564"/>
      <c r="E200" s="564"/>
      <c r="F200" s="565"/>
      <c r="G200" s="588"/>
      <c r="H200" s="590" t="s">
        <v>140</v>
      </c>
      <c r="I200" s="590"/>
      <c r="J200" s="590"/>
      <c r="K200" s="590"/>
      <c r="L200" s="590"/>
      <c r="M200" s="590"/>
      <c r="N200" s="590"/>
      <c r="O200" s="591"/>
      <c r="P200" s="593" t="s">
        <v>56</v>
      </c>
      <c r="Q200" s="590"/>
      <c r="R200" s="590"/>
      <c r="S200" s="590"/>
      <c r="T200" s="590"/>
      <c r="U200" s="590"/>
      <c r="V200" s="591"/>
      <c r="W200" s="595" t="s">
        <v>312</v>
      </c>
      <c r="X200" s="596"/>
      <c r="Y200" s="599"/>
      <c r="Z200" s="599"/>
      <c r="AA200" s="600"/>
      <c r="AB200" s="593" t="s">
        <v>11</v>
      </c>
      <c r="AC200" s="590"/>
      <c r="AD200" s="591"/>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4" t="s">
        <v>129</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34"/>
      <c r="AF201" s="134"/>
      <c r="AG201" s="134"/>
      <c r="AH201" s="134"/>
      <c r="AI201" s="134"/>
      <c r="AJ201" s="134"/>
      <c r="AK201" s="134"/>
      <c r="AL201" s="134"/>
      <c r="AM201" s="134"/>
      <c r="AN201" s="134"/>
      <c r="AO201" s="134"/>
      <c r="AP201" s="134"/>
      <c r="AQ201" s="518"/>
      <c r="AR201" s="519"/>
      <c r="AS201" s="142" t="s">
        <v>224</v>
      </c>
      <c r="AT201" s="143"/>
      <c r="AU201" s="141"/>
      <c r="AV201" s="141"/>
      <c r="AW201" s="586" t="s">
        <v>170</v>
      </c>
      <c r="AX201" s="587"/>
      <c r="AY201">
        <f t="shared" ref="AY201:AY207" si="10">$AY$200</f>
        <v>0</v>
      </c>
    </row>
    <row r="202" spans="1:60" ht="23.25" hidden="1" customHeight="1" x14ac:dyDescent="0.15">
      <c r="A202" s="524"/>
      <c r="B202" s="525"/>
      <c r="C202" s="525"/>
      <c r="D202" s="525"/>
      <c r="E202" s="525"/>
      <c r="F202" s="526"/>
      <c r="G202" s="570" t="s">
        <v>225</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332</v>
      </c>
      <c r="AC202" s="569"/>
      <c r="AD202" s="569"/>
      <c r="AE202" s="108"/>
      <c r="AF202" s="102"/>
      <c r="AG202" s="102"/>
      <c r="AH202" s="102"/>
      <c r="AI202" s="108"/>
      <c r="AJ202" s="102"/>
      <c r="AK202" s="102"/>
      <c r="AL202" s="102"/>
      <c r="AM202" s="108"/>
      <c r="AN202" s="102"/>
      <c r="AO202" s="102"/>
      <c r="AP202" s="102"/>
      <c r="AQ202" s="108"/>
      <c r="AR202" s="102"/>
      <c r="AS202" s="102"/>
      <c r="AT202" s="514"/>
      <c r="AU202" s="102"/>
      <c r="AV202" s="102"/>
      <c r="AW202" s="102"/>
      <c r="AX202" s="103"/>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51</v>
      </c>
      <c r="Z203" s="561"/>
      <c r="AA203" s="562"/>
      <c r="AB203" s="568" t="s">
        <v>332</v>
      </c>
      <c r="AC203" s="568"/>
      <c r="AD203" s="568"/>
      <c r="AE203" s="108"/>
      <c r="AF203" s="102"/>
      <c r="AG203" s="102"/>
      <c r="AH203" s="102"/>
      <c r="AI203" s="108"/>
      <c r="AJ203" s="102"/>
      <c r="AK203" s="102"/>
      <c r="AL203" s="102"/>
      <c r="AM203" s="108"/>
      <c r="AN203" s="102"/>
      <c r="AO203" s="102"/>
      <c r="AP203" s="102"/>
      <c r="AQ203" s="108"/>
      <c r="AR203" s="102"/>
      <c r="AS203" s="102"/>
      <c r="AT203" s="514"/>
      <c r="AU203" s="102"/>
      <c r="AV203" s="102"/>
      <c r="AW203" s="102"/>
      <c r="AX203" s="103"/>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333</v>
      </c>
      <c r="AC204" s="566"/>
      <c r="AD204" s="566"/>
      <c r="AE204" s="113"/>
      <c r="AF204" s="114"/>
      <c r="AG204" s="114"/>
      <c r="AH204" s="114"/>
      <c r="AI204" s="113"/>
      <c r="AJ204" s="114"/>
      <c r="AK204" s="114"/>
      <c r="AL204" s="114"/>
      <c r="AM204" s="113"/>
      <c r="AN204" s="114"/>
      <c r="AO204" s="114"/>
      <c r="AP204" s="114"/>
      <c r="AQ204" s="108"/>
      <c r="AR204" s="102"/>
      <c r="AS204" s="102"/>
      <c r="AT204" s="514"/>
      <c r="AU204" s="102"/>
      <c r="AV204" s="102"/>
      <c r="AW204" s="102"/>
      <c r="AX204" s="103"/>
      <c r="AY204">
        <f t="shared" si="10"/>
        <v>0</v>
      </c>
    </row>
    <row r="205" spans="1:60" ht="23.25" hidden="1" customHeight="1" x14ac:dyDescent="0.15">
      <c r="A205" s="524" t="s">
        <v>320</v>
      </c>
      <c r="B205" s="525"/>
      <c r="C205" s="525"/>
      <c r="D205" s="525"/>
      <c r="E205" s="525"/>
      <c r="F205" s="526"/>
      <c r="G205" s="549" t="s">
        <v>226</v>
      </c>
      <c r="H205" s="550"/>
      <c r="I205" s="550"/>
      <c r="J205" s="550"/>
      <c r="K205" s="550"/>
      <c r="L205" s="550"/>
      <c r="M205" s="550"/>
      <c r="N205" s="550"/>
      <c r="O205" s="550"/>
      <c r="P205" s="550"/>
      <c r="Q205" s="550"/>
      <c r="R205" s="550"/>
      <c r="S205" s="550"/>
      <c r="T205" s="550"/>
      <c r="U205" s="550"/>
      <c r="V205" s="550"/>
      <c r="W205" s="553" t="s">
        <v>331</v>
      </c>
      <c r="X205" s="554"/>
      <c r="Y205" s="559" t="s">
        <v>12</v>
      </c>
      <c r="Z205" s="559"/>
      <c r="AA205" s="560"/>
      <c r="AB205" s="569" t="s">
        <v>332</v>
      </c>
      <c r="AC205" s="569"/>
      <c r="AD205" s="569"/>
      <c r="AE205" s="108"/>
      <c r="AF205" s="102"/>
      <c r="AG205" s="102"/>
      <c r="AH205" s="102"/>
      <c r="AI205" s="108"/>
      <c r="AJ205" s="102"/>
      <c r="AK205" s="102"/>
      <c r="AL205" s="102"/>
      <c r="AM205" s="108"/>
      <c r="AN205" s="102"/>
      <c r="AO205" s="102"/>
      <c r="AP205" s="102"/>
      <c r="AQ205" s="108"/>
      <c r="AR205" s="102"/>
      <c r="AS205" s="102"/>
      <c r="AT205" s="514"/>
      <c r="AU205" s="102"/>
      <c r="AV205" s="102"/>
      <c r="AW205" s="102"/>
      <c r="AX205" s="103"/>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51</v>
      </c>
      <c r="Z206" s="561"/>
      <c r="AA206" s="562"/>
      <c r="AB206" s="568" t="s">
        <v>332</v>
      </c>
      <c r="AC206" s="568"/>
      <c r="AD206" s="568"/>
      <c r="AE206" s="108"/>
      <c r="AF206" s="102"/>
      <c r="AG206" s="102"/>
      <c r="AH206" s="102"/>
      <c r="AI206" s="108"/>
      <c r="AJ206" s="102"/>
      <c r="AK206" s="102"/>
      <c r="AL206" s="102"/>
      <c r="AM206" s="108"/>
      <c r="AN206" s="102"/>
      <c r="AO206" s="102"/>
      <c r="AP206" s="102"/>
      <c r="AQ206" s="108"/>
      <c r="AR206" s="102"/>
      <c r="AS206" s="102"/>
      <c r="AT206" s="514"/>
      <c r="AU206" s="102"/>
      <c r="AV206" s="102"/>
      <c r="AW206" s="102"/>
      <c r="AX206" s="103"/>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333</v>
      </c>
      <c r="AC207" s="566"/>
      <c r="AD207" s="566"/>
      <c r="AE207" s="113"/>
      <c r="AF207" s="114"/>
      <c r="AG207" s="114"/>
      <c r="AH207" s="114"/>
      <c r="AI207" s="113"/>
      <c r="AJ207" s="114"/>
      <c r="AK207" s="114"/>
      <c r="AL207" s="114"/>
      <c r="AM207" s="113"/>
      <c r="AN207" s="114"/>
      <c r="AO207" s="114"/>
      <c r="AP207" s="567"/>
      <c r="AQ207" s="108"/>
      <c r="AR207" s="102"/>
      <c r="AS207" s="102"/>
      <c r="AT207" s="514"/>
      <c r="AU207" s="102"/>
      <c r="AV207" s="102"/>
      <c r="AW207" s="102"/>
      <c r="AX207" s="103"/>
      <c r="AY207">
        <f t="shared" si="10"/>
        <v>0</v>
      </c>
    </row>
    <row r="208" spans="1:60" ht="18.75" hidden="1" customHeight="1" x14ac:dyDescent="0.15">
      <c r="A208" s="521" t="s">
        <v>316</v>
      </c>
      <c r="B208" s="522"/>
      <c r="C208" s="522"/>
      <c r="D208" s="522"/>
      <c r="E208" s="522"/>
      <c r="F208" s="523"/>
      <c r="G208" s="527"/>
      <c r="H208" s="136" t="s">
        <v>140</v>
      </c>
      <c r="I208" s="136"/>
      <c r="J208" s="136"/>
      <c r="K208" s="136"/>
      <c r="L208" s="136"/>
      <c r="M208" s="136"/>
      <c r="N208" s="136"/>
      <c r="O208" s="137"/>
      <c r="P208" s="135" t="s">
        <v>56</v>
      </c>
      <c r="Q208" s="136"/>
      <c r="R208" s="136"/>
      <c r="S208" s="136"/>
      <c r="T208" s="136"/>
      <c r="U208" s="136"/>
      <c r="V208" s="136"/>
      <c r="W208" s="136"/>
      <c r="X208" s="137"/>
      <c r="Y208" s="530"/>
      <c r="Z208" s="531"/>
      <c r="AA208" s="532"/>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5" t="s">
        <v>129</v>
      </c>
      <c r="AV208" s="516"/>
      <c r="AW208" s="516"/>
      <c r="AX208" s="517"/>
      <c r="AY208">
        <f>COUNTA($H$210)</f>
        <v>0</v>
      </c>
    </row>
    <row r="209" spans="1:51" ht="18.75" hidden="1" customHeight="1" x14ac:dyDescent="0.15">
      <c r="A209" s="524"/>
      <c r="B209" s="525"/>
      <c r="C209" s="525"/>
      <c r="D209" s="525"/>
      <c r="E209" s="525"/>
      <c r="F209" s="526"/>
      <c r="G209" s="528"/>
      <c r="H209" s="142"/>
      <c r="I209" s="142"/>
      <c r="J209" s="142"/>
      <c r="K209" s="142"/>
      <c r="L209" s="142"/>
      <c r="M209" s="142"/>
      <c r="N209" s="142"/>
      <c r="O209" s="143"/>
      <c r="P209" s="529"/>
      <c r="Q209" s="142"/>
      <c r="R209" s="142"/>
      <c r="S209" s="142"/>
      <c r="T209" s="142"/>
      <c r="U209" s="142"/>
      <c r="V209" s="142"/>
      <c r="W209" s="142"/>
      <c r="X209" s="143"/>
      <c r="Y209" s="533"/>
      <c r="Z209" s="534"/>
      <c r="AA209" s="535"/>
      <c r="AB209" s="122"/>
      <c r="AC209" s="123"/>
      <c r="AD209" s="124"/>
      <c r="AE209" s="271"/>
      <c r="AF209" s="271"/>
      <c r="AG209" s="271"/>
      <c r="AH209" s="271"/>
      <c r="AI209" s="134"/>
      <c r="AJ209" s="134"/>
      <c r="AK209" s="134"/>
      <c r="AL209" s="134"/>
      <c r="AM209" s="134"/>
      <c r="AN209" s="134"/>
      <c r="AO209" s="134"/>
      <c r="AP209" s="134"/>
      <c r="AQ209" s="518"/>
      <c r="AR209" s="519"/>
      <c r="AS209" s="142" t="s">
        <v>224</v>
      </c>
      <c r="AT209" s="143"/>
      <c r="AU209" s="518"/>
      <c r="AV209" s="519"/>
      <c r="AW209" s="142" t="s">
        <v>170</v>
      </c>
      <c r="AX209" s="520"/>
      <c r="AY209">
        <f>$AY$208</f>
        <v>0</v>
      </c>
    </row>
    <row r="210" spans="1:51" ht="23.25" hidden="1" customHeight="1" x14ac:dyDescent="0.15">
      <c r="A210" s="524"/>
      <c r="B210" s="525"/>
      <c r="C210" s="525"/>
      <c r="D210" s="525"/>
      <c r="E210" s="525"/>
      <c r="F210" s="526"/>
      <c r="G210" s="536" t="s">
        <v>225</v>
      </c>
      <c r="H210" s="146"/>
      <c r="I210" s="146"/>
      <c r="J210" s="146"/>
      <c r="K210" s="146"/>
      <c r="L210" s="146"/>
      <c r="M210" s="146"/>
      <c r="N210" s="146"/>
      <c r="O210" s="147"/>
      <c r="P210" s="146"/>
      <c r="Q210" s="146"/>
      <c r="R210" s="146"/>
      <c r="S210" s="146"/>
      <c r="T210" s="146"/>
      <c r="U210" s="146"/>
      <c r="V210" s="146"/>
      <c r="W210" s="146"/>
      <c r="X210" s="147"/>
      <c r="Y210" s="539" t="s">
        <v>12</v>
      </c>
      <c r="Z210" s="540"/>
      <c r="AA210" s="541"/>
      <c r="AB210" s="479"/>
      <c r="AC210" s="479"/>
      <c r="AD210" s="47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4"/>
      <c r="B211" s="525"/>
      <c r="C211" s="525"/>
      <c r="D211" s="525"/>
      <c r="E211" s="525"/>
      <c r="F211" s="526"/>
      <c r="G211" s="537"/>
      <c r="H211" s="149"/>
      <c r="I211" s="149"/>
      <c r="J211" s="149"/>
      <c r="K211" s="149"/>
      <c r="L211" s="149"/>
      <c r="M211" s="149"/>
      <c r="N211" s="149"/>
      <c r="O211" s="150"/>
      <c r="P211" s="149"/>
      <c r="Q211" s="149"/>
      <c r="R211" s="149"/>
      <c r="S211" s="149"/>
      <c r="T211" s="149"/>
      <c r="U211" s="149"/>
      <c r="V211" s="149"/>
      <c r="W211" s="149"/>
      <c r="X211" s="150"/>
      <c r="Y211" s="545" t="s">
        <v>51</v>
      </c>
      <c r="Z211" s="546"/>
      <c r="AA211" s="547"/>
      <c r="AB211" s="478"/>
      <c r="AC211" s="478"/>
      <c r="AD211" s="47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4"/>
      <c r="B212" s="525"/>
      <c r="C212" s="525"/>
      <c r="D212" s="525"/>
      <c r="E212" s="525"/>
      <c r="F212" s="526"/>
      <c r="G212" s="53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2" t="s">
        <v>14</v>
      </c>
      <c r="AC212" s="542"/>
      <c r="AD212" s="542"/>
      <c r="AE212" s="543"/>
      <c r="AF212" s="544"/>
      <c r="AG212" s="544"/>
      <c r="AH212" s="544"/>
      <c r="AI212" s="543"/>
      <c r="AJ212" s="544"/>
      <c r="AK212" s="544"/>
      <c r="AL212" s="544"/>
      <c r="AM212" s="543"/>
      <c r="AN212" s="544"/>
      <c r="AO212" s="544"/>
      <c r="AP212" s="544"/>
      <c r="AQ212" s="109"/>
      <c r="AR212" s="110"/>
      <c r="AS212" s="110"/>
      <c r="AT212" s="111"/>
      <c r="AU212" s="102"/>
      <c r="AV212" s="102"/>
      <c r="AW212" s="102"/>
      <c r="AX212" s="103"/>
      <c r="AY212">
        <f>$AY$208</f>
        <v>0</v>
      </c>
    </row>
    <row r="213" spans="1:51" ht="69.75" hidden="1" customHeight="1" x14ac:dyDescent="0.15">
      <c r="A213" s="507" t="s">
        <v>345</v>
      </c>
      <c r="B213" s="508"/>
      <c r="C213" s="508"/>
      <c r="D213" s="508"/>
      <c r="E213" s="509" t="s">
        <v>304</v>
      </c>
      <c r="F213" s="510"/>
      <c r="G213" s="97" t="s">
        <v>226</v>
      </c>
      <c r="H213" s="480"/>
      <c r="I213" s="481"/>
      <c r="J213" s="481"/>
      <c r="K213" s="481"/>
      <c r="L213" s="481"/>
      <c r="M213" s="481"/>
      <c r="N213" s="481"/>
      <c r="O213" s="511"/>
      <c r="P213" s="255"/>
      <c r="Q213" s="255"/>
      <c r="R213" s="255"/>
      <c r="S213" s="255"/>
      <c r="T213" s="255"/>
      <c r="U213" s="255"/>
      <c r="V213" s="255"/>
      <c r="W213" s="255"/>
      <c r="X213" s="255"/>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31" t="s">
        <v>659</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311</v>
      </c>
      <c r="AP214" s="434"/>
      <c r="AQ214" s="434"/>
      <c r="AR214" s="96" t="s">
        <v>310</v>
      </c>
      <c r="AS214" s="433"/>
      <c r="AT214" s="434"/>
      <c r="AU214" s="434"/>
      <c r="AV214" s="434"/>
      <c r="AW214" s="434"/>
      <c r="AX214" s="435"/>
      <c r="AY214">
        <f>COUNTIF($AR$214,"☑")</f>
        <v>0</v>
      </c>
    </row>
    <row r="215" spans="1:51" ht="23.45" customHeight="1" x14ac:dyDescent="0.15">
      <c r="A215" s="420" t="s">
        <v>365</v>
      </c>
      <c r="B215" s="421"/>
      <c r="C215" s="424" t="s">
        <v>227</v>
      </c>
      <c r="D215" s="421"/>
      <c r="E215" s="426" t="s">
        <v>243</v>
      </c>
      <c r="F215" s="427"/>
      <c r="G215" s="428" t="s">
        <v>723</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26.45" customHeight="1" x14ac:dyDescent="0.15">
      <c r="A216" s="422"/>
      <c r="B216" s="423"/>
      <c r="C216" s="425"/>
      <c r="D216" s="423"/>
      <c r="E216" s="164" t="s">
        <v>242</v>
      </c>
      <c r="F216" s="166"/>
      <c r="G216" s="145" t="s">
        <v>724</v>
      </c>
      <c r="H216" s="146"/>
      <c r="I216" s="146"/>
      <c r="J216" s="146"/>
      <c r="K216" s="146"/>
      <c r="L216" s="146"/>
      <c r="M216" s="146"/>
      <c r="N216" s="146"/>
      <c r="O216" s="146"/>
      <c r="P216" s="146"/>
      <c r="Q216" s="146"/>
      <c r="R216" s="146"/>
      <c r="S216" s="146"/>
      <c r="T216" s="146"/>
      <c r="U216" s="146"/>
      <c r="V216" s="147"/>
      <c r="W216" s="493" t="s">
        <v>669</v>
      </c>
      <c r="X216" s="494"/>
      <c r="Y216" s="494"/>
      <c r="Z216" s="494"/>
      <c r="AA216" s="495"/>
      <c r="AB216" s="496" t="s">
        <v>725</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22"/>
      <c r="B217" s="423"/>
      <c r="C217" s="425"/>
      <c r="D217" s="423"/>
      <c r="E217" s="172"/>
      <c r="F217" s="174"/>
      <c r="G217" s="151"/>
      <c r="H217" s="152"/>
      <c r="I217" s="152"/>
      <c r="J217" s="152"/>
      <c r="K217" s="152"/>
      <c r="L217" s="152"/>
      <c r="M217" s="152"/>
      <c r="N217" s="152"/>
      <c r="O217" s="152"/>
      <c r="P217" s="152"/>
      <c r="Q217" s="152"/>
      <c r="R217" s="152"/>
      <c r="S217" s="152"/>
      <c r="T217" s="152"/>
      <c r="U217" s="152"/>
      <c r="V217" s="153"/>
      <c r="W217" s="499" t="s">
        <v>670</v>
      </c>
      <c r="X217" s="500"/>
      <c r="Y217" s="500"/>
      <c r="Z217" s="500"/>
      <c r="AA217" s="501"/>
      <c r="AB217" s="496" t="s">
        <v>726</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24" customHeight="1" x14ac:dyDescent="0.15">
      <c r="A218" s="422"/>
      <c r="B218" s="423"/>
      <c r="C218" s="502" t="s">
        <v>682</v>
      </c>
      <c r="D218" s="503"/>
      <c r="E218" s="164" t="s">
        <v>361</v>
      </c>
      <c r="F218" s="166"/>
      <c r="G218" s="483" t="s">
        <v>230</v>
      </c>
      <c r="H218" s="484"/>
      <c r="I218" s="484"/>
      <c r="J218" s="504" t="s">
        <v>698</v>
      </c>
      <c r="K218" s="505"/>
      <c r="L218" s="505"/>
      <c r="M218" s="505"/>
      <c r="N218" s="505"/>
      <c r="O218" s="505"/>
      <c r="P218" s="505"/>
      <c r="Q218" s="505"/>
      <c r="R218" s="505"/>
      <c r="S218" s="505"/>
      <c r="T218" s="506"/>
      <c r="U218" s="481" t="s">
        <v>721</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85"/>
    </row>
    <row r="219" spans="1:51" ht="30.6" customHeight="1" x14ac:dyDescent="0.15">
      <c r="A219" s="422"/>
      <c r="B219" s="423"/>
      <c r="C219" s="425"/>
      <c r="D219" s="423"/>
      <c r="E219" s="167"/>
      <c r="F219" s="169"/>
      <c r="G219" s="483" t="s">
        <v>683</v>
      </c>
      <c r="H219" s="484"/>
      <c r="I219" s="484"/>
      <c r="J219" s="484"/>
      <c r="K219" s="484"/>
      <c r="L219" s="484"/>
      <c r="M219" s="484"/>
      <c r="N219" s="484"/>
      <c r="O219" s="484"/>
      <c r="P219" s="484"/>
      <c r="Q219" s="484"/>
      <c r="R219" s="484"/>
      <c r="S219" s="484"/>
      <c r="T219" s="484"/>
      <c r="U219" s="480" t="s">
        <v>721</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85"/>
    </row>
    <row r="220" spans="1:51" ht="22.5" customHeight="1" thickBot="1" x14ac:dyDescent="0.2">
      <c r="A220" s="422"/>
      <c r="B220" s="423"/>
      <c r="C220" s="425"/>
      <c r="D220" s="423"/>
      <c r="E220" s="172"/>
      <c r="F220" s="174"/>
      <c r="G220" s="483" t="s">
        <v>670</v>
      </c>
      <c r="H220" s="484"/>
      <c r="I220" s="484"/>
      <c r="J220" s="484"/>
      <c r="K220" s="484"/>
      <c r="L220" s="484"/>
      <c r="M220" s="484"/>
      <c r="N220" s="484"/>
      <c r="O220" s="484"/>
      <c r="P220" s="484"/>
      <c r="Q220" s="484"/>
      <c r="R220" s="484"/>
      <c r="S220" s="484"/>
      <c r="T220" s="484"/>
      <c r="U220" s="821" t="s">
        <v>721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5" t="s">
        <v>45</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30</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34</v>
      </c>
      <c r="AE222" s="489"/>
      <c r="AF222" s="489"/>
      <c r="AG222" s="491" t="s">
        <v>29</v>
      </c>
      <c r="AH222" s="489"/>
      <c r="AI222" s="489"/>
      <c r="AJ222" s="489"/>
      <c r="AK222" s="489"/>
      <c r="AL222" s="489"/>
      <c r="AM222" s="489"/>
      <c r="AN222" s="489"/>
      <c r="AO222" s="489"/>
      <c r="AP222" s="489"/>
      <c r="AQ222" s="489"/>
      <c r="AR222" s="489"/>
      <c r="AS222" s="489"/>
      <c r="AT222" s="489"/>
      <c r="AU222" s="489"/>
      <c r="AV222" s="489"/>
      <c r="AW222" s="489"/>
      <c r="AX222" s="492"/>
    </row>
    <row r="223" spans="1:51" ht="63.75" customHeight="1" x14ac:dyDescent="0.15">
      <c r="A223" s="453" t="s">
        <v>134</v>
      </c>
      <c r="B223" s="454"/>
      <c r="C223" s="459" t="s">
        <v>135</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719</v>
      </c>
      <c r="AE223" s="463"/>
      <c r="AF223" s="463"/>
      <c r="AG223" s="464" t="s">
        <v>735</v>
      </c>
      <c r="AH223" s="465"/>
      <c r="AI223" s="465"/>
      <c r="AJ223" s="465"/>
      <c r="AK223" s="465"/>
      <c r="AL223" s="465"/>
      <c r="AM223" s="465"/>
      <c r="AN223" s="465"/>
      <c r="AO223" s="465"/>
      <c r="AP223" s="465"/>
      <c r="AQ223" s="465"/>
      <c r="AR223" s="465"/>
      <c r="AS223" s="465"/>
      <c r="AT223" s="465"/>
      <c r="AU223" s="465"/>
      <c r="AV223" s="465"/>
      <c r="AW223" s="465"/>
      <c r="AX223" s="466"/>
    </row>
    <row r="224" spans="1:51" ht="54" customHeight="1" x14ac:dyDescent="0.15">
      <c r="A224" s="455"/>
      <c r="B224" s="456"/>
      <c r="C224" s="467" t="s">
        <v>35</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9"/>
      <c r="AD224" s="372" t="s">
        <v>719</v>
      </c>
      <c r="AE224" s="373"/>
      <c r="AF224" s="373"/>
      <c r="AG224" s="375" t="s">
        <v>736</v>
      </c>
      <c r="AH224" s="376"/>
      <c r="AI224" s="376"/>
      <c r="AJ224" s="376"/>
      <c r="AK224" s="376"/>
      <c r="AL224" s="376"/>
      <c r="AM224" s="376"/>
      <c r="AN224" s="376"/>
      <c r="AO224" s="376"/>
      <c r="AP224" s="376"/>
      <c r="AQ224" s="376"/>
      <c r="AR224" s="376"/>
      <c r="AS224" s="376"/>
      <c r="AT224" s="376"/>
      <c r="AU224" s="376"/>
      <c r="AV224" s="376"/>
      <c r="AW224" s="376"/>
      <c r="AX224" s="377"/>
    </row>
    <row r="225" spans="1:50" ht="51.75" customHeight="1" x14ac:dyDescent="0.15">
      <c r="A225" s="457"/>
      <c r="B225" s="458"/>
      <c r="C225" s="469" t="s">
        <v>136</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5" t="s">
        <v>719</v>
      </c>
      <c r="AE225" s="416"/>
      <c r="AF225" s="416"/>
      <c r="AG225" s="401" t="s">
        <v>737</v>
      </c>
      <c r="AH225" s="149"/>
      <c r="AI225" s="149"/>
      <c r="AJ225" s="149"/>
      <c r="AK225" s="149"/>
      <c r="AL225" s="149"/>
      <c r="AM225" s="149"/>
      <c r="AN225" s="149"/>
      <c r="AO225" s="149"/>
      <c r="AP225" s="149"/>
      <c r="AQ225" s="149"/>
      <c r="AR225" s="149"/>
      <c r="AS225" s="149"/>
      <c r="AT225" s="149"/>
      <c r="AU225" s="149"/>
      <c r="AV225" s="149"/>
      <c r="AW225" s="149"/>
      <c r="AX225" s="402"/>
    </row>
    <row r="226" spans="1:50" ht="27" customHeight="1" x14ac:dyDescent="0.15">
      <c r="A226" s="354" t="s">
        <v>37</v>
      </c>
      <c r="B226" s="436"/>
      <c r="C226" s="438" t="s">
        <v>39</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63" t="s">
        <v>719</v>
      </c>
      <c r="AE226" s="364"/>
      <c r="AF226" s="365"/>
      <c r="AG226" s="399" t="s">
        <v>776</v>
      </c>
      <c r="AH226" s="146"/>
      <c r="AI226" s="146"/>
      <c r="AJ226" s="146"/>
      <c r="AK226" s="146"/>
      <c r="AL226" s="146"/>
      <c r="AM226" s="146"/>
      <c r="AN226" s="146"/>
      <c r="AO226" s="146"/>
      <c r="AP226" s="146"/>
      <c r="AQ226" s="146"/>
      <c r="AR226" s="146"/>
      <c r="AS226" s="146"/>
      <c r="AT226" s="146"/>
      <c r="AU226" s="146"/>
      <c r="AV226" s="146"/>
      <c r="AW226" s="146"/>
      <c r="AX226" s="400"/>
    </row>
    <row r="227" spans="1:50" ht="35.25" customHeight="1" x14ac:dyDescent="0.15">
      <c r="A227" s="356"/>
      <c r="B227" s="437"/>
      <c r="C227" s="441"/>
      <c r="D227" s="442"/>
      <c r="E227" s="445" t="s">
        <v>343</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2" t="s">
        <v>733</v>
      </c>
      <c r="AE227" s="373"/>
      <c r="AF227" s="374"/>
      <c r="AG227" s="401"/>
      <c r="AH227" s="149"/>
      <c r="AI227" s="149"/>
      <c r="AJ227" s="149"/>
      <c r="AK227" s="149"/>
      <c r="AL227" s="149"/>
      <c r="AM227" s="149"/>
      <c r="AN227" s="149"/>
      <c r="AO227" s="149"/>
      <c r="AP227" s="149"/>
      <c r="AQ227" s="149"/>
      <c r="AR227" s="149"/>
      <c r="AS227" s="149"/>
      <c r="AT227" s="149"/>
      <c r="AU227" s="149"/>
      <c r="AV227" s="149"/>
      <c r="AW227" s="149"/>
      <c r="AX227" s="402"/>
    </row>
    <row r="228" spans="1:50" ht="26.25" customHeight="1" x14ac:dyDescent="0.15">
      <c r="A228" s="356"/>
      <c r="B228" s="437"/>
      <c r="C228" s="443"/>
      <c r="D228" s="444"/>
      <c r="E228" s="448" t="s">
        <v>293</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08" t="s">
        <v>733</v>
      </c>
      <c r="AE228" s="409"/>
      <c r="AF228" s="410"/>
      <c r="AG228" s="403"/>
      <c r="AH228" s="152"/>
      <c r="AI228" s="152"/>
      <c r="AJ228" s="152"/>
      <c r="AK228" s="152"/>
      <c r="AL228" s="152"/>
      <c r="AM228" s="152"/>
      <c r="AN228" s="152"/>
      <c r="AO228" s="152"/>
      <c r="AP228" s="152"/>
      <c r="AQ228" s="152"/>
      <c r="AR228" s="152"/>
      <c r="AS228" s="152"/>
      <c r="AT228" s="152"/>
      <c r="AU228" s="152"/>
      <c r="AV228" s="152"/>
      <c r="AW228" s="152"/>
      <c r="AX228" s="404"/>
    </row>
    <row r="229" spans="1:50" ht="26.25" customHeight="1" x14ac:dyDescent="0.15">
      <c r="A229" s="356"/>
      <c r="B229" s="357"/>
      <c r="C229" s="451" t="s">
        <v>40</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63" t="s">
        <v>734</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45" customHeight="1" x14ac:dyDescent="0.15">
      <c r="A230" s="356"/>
      <c r="B230" s="357"/>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2" t="s">
        <v>719</v>
      </c>
      <c r="AE230" s="373"/>
      <c r="AF230" s="373"/>
      <c r="AG230" s="375" t="s">
        <v>738</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6"/>
      <c r="B231" s="357"/>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2" t="s">
        <v>734</v>
      </c>
      <c r="AE231" s="373"/>
      <c r="AF231" s="373"/>
      <c r="AG231" s="375"/>
      <c r="AH231" s="376"/>
      <c r="AI231" s="376"/>
      <c r="AJ231" s="376"/>
      <c r="AK231" s="376"/>
      <c r="AL231" s="376"/>
      <c r="AM231" s="376"/>
      <c r="AN231" s="376"/>
      <c r="AO231" s="376"/>
      <c r="AP231" s="376"/>
      <c r="AQ231" s="376"/>
      <c r="AR231" s="376"/>
      <c r="AS231" s="376"/>
      <c r="AT231" s="376"/>
      <c r="AU231" s="376"/>
      <c r="AV231" s="376"/>
      <c r="AW231" s="376"/>
      <c r="AX231" s="377"/>
    </row>
    <row r="232" spans="1:50" ht="30" customHeight="1" x14ac:dyDescent="0.15">
      <c r="A232" s="356"/>
      <c r="B232" s="357"/>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4"/>
      <c r="AD232" s="372" t="s">
        <v>719</v>
      </c>
      <c r="AE232" s="373"/>
      <c r="AF232" s="373"/>
      <c r="AG232" s="375" t="s">
        <v>739</v>
      </c>
      <c r="AH232" s="376"/>
      <c r="AI232" s="376"/>
      <c r="AJ232" s="376"/>
      <c r="AK232" s="376"/>
      <c r="AL232" s="376"/>
      <c r="AM232" s="376"/>
      <c r="AN232" s="376"/>
      <c r="AO232" s="376"/>
      <c r="AP232" s="376"/>
      <c r="AQ232" s="376"/>
      <c r="AR232" s="376"/>
      <c r="AS232" s="376"/>
      <c r="AT232" s="376"/>
      <c r="AU232" s="376"/>
      <c r="AV232" s="376"/>
      <c r="AW232" s="376"/>
      <c r="AX232" s="377"/>
    </row>
    <row r="233" spans="1:50" ht="44.45" customHeight="1" x14ac:dyDescent="0.15">
      <c r="A233" s="356"/>
      <c r="B233" s="357"/>
      <c r="C233" s="378" t="s">
        <v>313</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4"/>
      <c r="AD233" s="415" t="s">
        <v>732</v>
      </c>
      <c r="AE233" s="416"/>
      <c r="AF233" s="416"/>
      <c r="AG233" s="417" t="s">
        <v>788</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6"/>
      <c r="B234" s="357"/>
      <c r="C234" s="472" t="s">
        <v>314</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2" t="s">
        <v>734</v>
      </c>
      <c r="AE234" s="373"/>
      <c r="AF234" s="374"/>
      <c r="AG234" s="375"/>
      <c r="AH234" s="376"/>
      <c r="AI234" s="376"/>
      <c r="AJ234" s="376"/>
      <c r="AK234" s="376"/>
      <c r="AL234" s="376"/>
      <c r="AM234" s="376"/>
      <c r="AN234" s="376"/>
      <c r="AO234" s="376"/>
      <c r="AP234" s="376"/>
      <c r="AQ234" s="376"/>
      <c r="AR234" s="376"/>
      <c r="AS234" s="376"/>
      <c r="AT234" s="376"/>
      <c r="AU234" s="376"/>
      <c r="AV234" s="376"/>
      <c r="AW234" s="376"/>
      <c r="AX234" s="377"/>
    </row>
    <row r="235" spans="1:50" ht="30" customHeight="1" x14ac:dyDescent="0.15">
      <c r="A235" s="358"/>
      <c r="B235" s="359"/>
      <c r="C235" s="475" t="s">
        <v>301</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8" t="s">
        <v>719</v>
      </c>
      <c r="AE235" s="409"/>
      <c r="AF235" s="410"/>
      <c r="AG235" s="411" t="s">
        <v>740</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734</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4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4"/>
      <c r="AG237" s="375" t="s">
        <v>766</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6"/>
      <c r="B238" s="357"/>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2" t="s">
        <v>719</v>
      </c>
      <c r="AE238" s="373"/>
      <c r="AF238" s="373"/>
      <c r="AG238" s="375" t="s">
        <v>741</v>
      </c>
      <c r="AH238" s="376"/>
      <c r="AI238" s="376"/>
      <c r="AJ238" s="376"/>
      <c r="AK238" s="376"/>
      <c r="AL238" s="376"/>
      <c r="AM238" s="376"/>
      <c r="AN238" s="376"/>
      <c r="AO238" s="376"/>
      <c r="AP238" s="376"/>
      <c r="AQ238" s="376"/>
      <c r="AR238" s="376"/>
      <c r="AS238" s="376"/>
      <c r="AT238" s="376"/>
      <c r="AU238" s="376"/>
      <c r="AV238" s="376"/>
      <c r="AW238" s="376"/>
      <c r="AX238" s="377"/>
    </row>
    <row r="239" spans="1:50" ht="116.25" customHeight="1" x14ac:dyDescent="0.15">
      <c r="A239" s="358"/>
      <c r="B239" s="359"/>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72" t="s">
        <v>719</v>
      </c>
      <c r="AE239" s="373"/>
      <c r="AF239" s="373"/>
      <c r="AG239" s="403" t="s">
        <v>742</v>
      </c>
      <c r="AH239" s="152"/>
      <c r="AI239" s="152"/>
      <c r="AJ239" s="152"/>
      <c r="AK239" s="152"/>
      <c r="AL239" s="152"/>
      <c r="AM239" s="152"/>
      <c r="AN239" s="152"/>
      <c r="AO239" s="152"/>
      <c r="AP239" s="152"/>
      <c r="AQ239" s="152"/>
      <c r="AR239" s="152"/>
      <c r="AS239" s="152"/>
      <c r="AT239" s="152"/>
      <c r="AU239" s="152"/>
      <c r="AV239" s="152"/>
      <c r="AW239" s="152"/>
      <c r="AX239" s="404"/>
    </row>
    <row r="240" spans="1:50" ht="35.450000000000003" customHeight="1" x14ac:dyDescent="0.15">
      <c r="A240" s="387" t="s">
        <v>55</v>
      </c>
      <c r="B240" s="388"/>
      <c r="C240" s="393" t="s">
        <v>138</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734</v>
      </c>
      <c r="AE240" s="397"/>
      <c r="AF240" s="398"/>
      <c r="AG240" s="399" t="s">
        <v>721</v>
      </c>
      <c r="AH240" s="146"/>
      <c r="AI240" s="146"/>
      <c r="AJ240" s="146"/>
      <c r="AK240" s="146"/>
      <c r="AL240" s="146"/>
      <c r="AM240" s="146"/>
      <c r="AN240" s="146"/>
      <c r="AO240" s="146"/>
      <c r="AP240" s="146"/>
      <c r="AQ240" s="146"/>
      <c r="AR240" s="146"/>
      <c r="AS240" s="146"/>
      <c r="AT240" s="146"/>
      <c r="AU240" s="146"/>
      <c r="AV240" s="146"/>
      <c r="AW240" s="146"/>
      <c r="AX240" s="400"/>
    </row>
    <row r="241" spans="1:50" ht="19.7" customHeight="1" x14ac:dyDescent="0.15">
      <c r="A241" s="389"/>
      <c r="B241" s="390"/>
      <c r="C241" s="900" t="s">
        <v>0</v>
      </c>
      <c r="D241" s="901"/>
      <c r="E241" s="901"/>
      <c r="F241" s="901"/>
      <c r="G241" s="901"/>
      <c r="H241" s="901"/>
      <c r="I241" s="901"/>
      <c r="J241" s="901"/>
      <c r="K241" s="901"/>
      <c r="L241" s="901"/>
      <c r="M241" s="901"/>
      <c r="N241" s="901"/>
      <c r="O241" s="897" t="s">
        <v>688</v>
      </c>
      <c r="P241" s="898"/>
      <c r="Q241" s="898"/>
      <c r="R241" s="898"/>
      <c r="S241" s="898"/>
      <c r="T241" s="898"/>
      <c r="U241" s="898"/>
      <c r="V241" s="898"/>
      <c r="W241" s="898"/>
      <c r="X241" s="898"/>
      <c r="Y241" s="898"/>
      <c r="Z241" s="898"/>
      <c r="AA241" s="898"/>
      <c r="AB241" s="898"/>
      <c r="AC241" s="898"/>
      <c r="AD241" s="898"/>
      <c r="AE241" s="898"/>
      <c r="AF241" s="899"/>
      <c r="AG241" s="401"/>
      <c r="AH241" s="149"/>
      <c r="AI241" s="149"/>
      <c r="AJ241" s="149"/>
      <c r="AK241" s="149"/>
      <c r="AL241" s="149"/>
      <c r="AM241" s="149"/>
      <c r="AN241" s="149"/>
      <c r="AO241" s="149"/>
      <c r="AP241" s="149"/>
      <c r="AQ241" s="149"/>
      <c r="AR241" s="149"/>
      <c r="AS241" s="149"/>
      <c r="AT241" s="149"/>
      <c r="AU241" s="149"/>
      <c r="AV241" s="149"/>
      <c r="AW241" s="149"/>
      <c r="AX241" s="402"/>
    </row>
    <row r="242" spans="1:50" ht="17.45" customHeight="1" x14ac:dyDescent="0.15">
      <c r="A242" s="389"/>
      <c r="B242" s="390"/>
      <c r="C242" s="884"/>
      <c r="D242" s="885"/>
      <c r="E242" s="382"/>
      <c r="F242" s="382"/>
      <c r="G242" s="382"/>
      <c r="H242" s="383"/>
      <c r="I242" s="383"/>
      <c r="J242" s="886"/>
      <c r="K242" s="886"/>
      <c r="L242" s="886"/>
      <c r="M242" s="383"/>
      <c r="N242" s="887"/>
      <c r="O242" s="888" t="s">
        <v>698</v>
      </c>
      <c r="P242" s="889"/>
      <c r="Q242" s="889"/>
      <c r="R242" s="889"/>
      <c r="S242" s="889"/>
      <c r="T242" s="889"/>
      <c r="U242" s="889"/>
      <c r="V242" s="889"/>
      <c r="W242" s="889"/>
      <c r="X242" s="889"/>
      <c r="Y242" s="889"/>
      <c r="Z242" s="889"/>
      <c r="AA242" s="889"/>
      <c r="AB242" s="889"/>
      <c r="AC242" s="889"/>
      <c r="AD242" s="889"/>
      <c r="AE242" s="889"/>
      <c r="AF242" s="890"/>
      <c r="AG242" s="401"/>
      <c r="AH242" s="149"/>
      <c r="AI242" s="149"/>
      <c r="AJ242" s="149"/>
      <c r="AK242" s="149"/>
      <c r="AL242" s="149"/>
      <c r="AM242" s="149"/>
      <c r="AN242" s="149"/>
      <c r="AO242" s="149"/>
      <c r="AP242" s="149"/>
      <c r="AQ242" s="149"/>
      <c r="AR242" s="149"/>
      <c r="AS242" s="149"/>
      <c r="AT242" s="149"/>
      <c r="AU242" s="149"/>
      <c r="AV242" s="149"/>
      <c r="AW242" s="149"/>
      <c r="AX242" s="402"/>
    </row>
    <row r="243" spans="1:50" ht="24.75" hidden="1" customHeight="1" x14ac:dyDescent="0.15">
      <c r="A243" s="389"/>
      <c r="B243" s="390"/>
      <c r="C243" s="380"/>
      <c r="D243" s="381"/>
      <c r="E243" s="382"/>
      <c r="F243" s="382"/>
      <c r="G243" s="382"/>
      <c r="H243" s="383"/>
      <c r="I243" s="383"/>
      <c r="J243" s="384"/>
      <c r="K243" s="384"/>
      <c r="L243" s="384"/>
      <c r="M243" s="385"/>
      <c r="N243" s="386"/>
      <c r="O243" s="891"/>
      <c r="P243" s="892"/>
      <c r="Q243" s="892"/>
      <c r="R243" s="892"/>
      <c r="S243" s="892"/>
      <c r="T243" s="892"/>
      <c r="U243" s="892"/>
      <c r="V243" s="892"/>
      <c r="W243" s="892"/>
      <c r="X243" s="892"/>
      <c r="Y243" s="892"/>
      <c r="Z243" s="892"/>
      <c r="AA243" s="892"/>
      <c r="AB243" s="892"/>
      <c r="AC243" s="892"/>
      <c r="AD243" s="892"/>
      <c r="AE243" s="892"/>
      <c r="AF243" s="893"/>
      <c r="AG243" s="401"/>
      <c r="AH243" s="149"/>
      <c r="AI243" s="149"/>
      <c r="AJ243" s="149"/>
      <c r="AK243" s="149"/>
      <c r="AL243" s="149"/>
      <c r="AM243" s="149"/>
      <c r="AN243" s="149"/>
      <c r="AO243" s="149"/>
      <c r="AP243" s="149"/>
      <c r="AQ243" s="149"/>
      <c r="AR243" s="149"/>
      <c r="AS243" s="149"/>
      <c r="AT243" s="149"/>
      <c r="AU243" s="149"/>
      <c r="AV243" s="149"/>
      <c r="AW243" s="149"/>
      <c r="AX243" s="402"/>
    </row>
    <row r="244" spans="1:50" ht="24.75" hidden="1" customHeight="1" x14ac:dyDescent="0.15">
      <c r="A244" s="389"/>
      <c r="B244" s="390"/>
      <c r="C244" s="380"/>
      <c r="D244" s="381"/>
      <c r="E244" s="382"/>
      <c r="F244" s="382"/>
      <c r="G244" s="382"/>
      <c r="H244" s="383"/>
      <c r="I244" s="383"/>
      <c r="J244" s="384"/>
      <c r="K244" s="384"/>
      <c r="L244" s="384"/>
      <c r="M244" s="385"/>
      <c r="N244" s="386"/>
      <c r="O244" s="891"/>
      <c r="P244" s="892"/>
      <c r="Q244" s="892"/>
      <c r="R244" s="892"/>
      <c r="S244" s="892"/>
      <c r="T244" s="892"/>
      <c r="U244" s="892"/>
      <c r="V244" s="892"/>
      <c r="W244" s="892"/>
      <c r="X244" s="892"/>
      <c r="Y244" s="892"/>
      <c r="Z244" s="892"/>
      <c r="AA244" s="892"/>
      <c r="AB244" s="892"/>
      <c r="AC244" s="892"/>
      <c r="AD244" s="892"/>
      <c r="AE244" s="892"/>
      <c r="AF244" s="893"/>
      <c r="AG244" s="401"/>
      <c r="AH244" s="149"/>
      <c r="AI244" s="149"/>
      <c r="AJ244" s="149"/>
      <c r="AK244" s="149"/>
      <c r="AL244" s="149"/>
      <c r="AM244" s="149"/>
      <c r="AN244" s="149"/>
      <c r="AO244" s="149"/>
      <c r="AP244" s="149"/>
      <c r="AQ244" s="149"/>
      <c r="AR244" s="149"/>
      <c r="AS244" s="149"/>
      <c r="AT244" s="149"/>
      <c r="AU244" s="149"/>
      <c r="AV244" s="149"/>
      <c r="AW244" s="149"/>
      <c r="AX244" s="402"/>
    </row>
    <row r="245" spans="1:50" ht="24.75" hidden="1" customHeight="1" x14ac:dyDescent="0.15">
      <c r="A245" s="389"/>
      <c r="B245" s="390"/>
      <c r="C245" s="380"/>
      <c r="D245" s="381"/>
      <c r="E245" s="382"/>
      <c r="F245" s="382"/>
      <c r="G245" s="382"/>
      <c r="H245" s="383"/>
      <c r="I245" s="383"/>
      <c r="J245" s="384"/>
      <c r="K245" s="384"/>
      <c r="L245" s="384"/>
      <c r="M245" s="385"/>
      <c r="N245" s="386"/>
      <c r="O245" s="891"/>
      <c r="P245" s="892"/>
      <c r="Q245" s="892"/>
      <c r="R245" s="892"/>
      <c r="S245" s="892"/>
      <c r="T245" s="892"/>
      <c r="U245" s="892"/>
      <c r="V245" s="892"/>
      <c r="W245" s="892"/>
      <c r="X245" s="892"/>
      <c r="Y245" s="892"/>
      <c r="Z245" s="892"/>
      <c r="AA245" s="892"/>
      <c r="AB245" s="892"/>
      <c r="AC245" s="892"/>
      <c r="AD245" s="892"/>
      <c r="AE245" s="892"/>
      <c r="AF245" s="893"/>
      <c r="AG245" s="401"/>
      <c r="AH245" s="149"/>
      <c r="AI245" s="149"/>
      <c r="AJ245" s="149"/>
      <c r="AK245" s="149"/>
      <c r="AL245" s="149"/>
      <c r="AM245" s="149"/>
      <c r="AN245" s="149"/>
      <c r="AO245" s="149"/>
      <c r="AP245" s="149"/>
      <c r="AQ245" s="149"/>
      <c r="AR245" s="149"/>
      <c r="AS245" s="149"/>
      <c r="AT245" s="149"/>
      <c r="AU245" s="149"/>
      <c r="AV245" s="149"/>
      <c r="AW245" s="149"/>
      <c r="AX245" s="402"/>
    </row>
    <row r="246" spans="1:50" ht="24.75" hidden="1" customHeight="1" x14ac:dyDescent="0.15">
      <c r="A246" s="391"/>
      <c r="B246" s="392"/>
      <c r="C246" s="405"/>
      <c r="D246" s="406"/>
      <c r="E246" s="382"/>
      <c r="F246" s="382"/>
      <c r="G246" s="382"/>
      <c r="H246" s="383"/>
      <c r="I246" s="383"/>
      <c r="J246" s="407"/>
      <c r="K246" s="407"/>
      <c r="L246" s="407"/>
      <c r="M246" s="882"/>
      <c r="N246" s="883"/>
      <c r="O246" s="894"/>
      <c r="P246" s="895"/>
      <c r="Q246" s="895"/>
      <c r="R246" s="895"/>
      <c r="S246" s="895"/>
      <c r="T246" s="895"/>
      <c r="U246" s="895"/>
      <c r="V246" s="895"/>
      <c r="W246" s="895"/>
      <c r="X246" s="895"/>
      <c r="Y246" s="895"/>
      <c r="Z246" s="895"/>
      <c r="AA246" s="895"/>
      <c r="AB246" s="895"/>
      <c r="AC246" s="895"/>
      <c r="AD246" s="895"/>
      <c r="AE246" s="895"/>
      <c r="AF246" s="896"/>
      <c r="AG246" s="403"/>
      <c r="AH246" s="152"/>
      <c r="AI246" s="152"/>
      <c r="AJ246" s="152"/>
      <c r="AK246" s="152"/>
      <c r="AL246" s="152"/>
      <c r="AM246" s="152"/>
      <c r="AN246" s="152"/>
      <c r="AO246" s="152"/>
      <c r="AP246" s="152"/>
      <c r="AQ246" s="152"/>
      <c r="AR246" s="152"/>
      <c r="AS246" s="152"/>
      <c r="AT246" s="152"/>
      <c r="AU246" s="152"/>
      <c r="AV246" s="152"/>
      <c r="AW246" s="152"/>
      <c r="AX246" s="404"/>
    </row>
    <row r="247" spans="1:50" ht="63.95" customHeight="1" x14ac:dyDescent="0.15">
      <c r="A247" s="354" t="s">
        <v>46</v>
      </c>
      <c r="B247" s="912"/>
      <c r="C247" s="313" t="s">
        <v>50</v>
      </c>
      <c r="D247" s="730"/>
      <c r="E247" s="730"/>
      <c r="F247" s="731"/>
      <c r="G247" s="915" t="s">
        <v>791</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39" customHeight="1" thickBot="1" x14ac:dyDescent="0.2">
      <c r="A248" s="913"/>
      <c r="B248" s="914"/>
      <c r="C248" s="917" t="s">
        <v>54</v>
      </c>
      <c r="D248" s="918"/>
      <c r="E248" s="918"/>
      <c r="F248" s="919"/>
      <c r="G248" s="920" t="s">
        <v>743</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27" customHeight="1" thickBot="1" x14ac:dyDescent="0.2">
      <c r="A250" s="905" t="s">
        <v>778</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7"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45" customHeight="1" thickBot="1" x14ac:dyDescent="0.2">
      <c r="A252" s="338" t="s">
        <v>133</v>
      </c>
      <c r="B252" s="339"/>
      <c r="C252" s="339"/>
      <c r="D252" s="339"/>
      <c r="E252" s="340"/>
      <c r="F252" s="911" t="s">
        <v>786</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7"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27" customHeight="1" thickBot="1" x14ac:dyDescent="0.2">
      <c r="A254" s="338" t="s">
        <v>133</v>
      </c>
      <c r="B254" s="339"/>
      <c r="C254" s="339"/>
      <c r="D254" s="339"/>
      <c r="E254" s="340"/>
      <c r="F254" s="341" t="s">
        <v>787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7"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7"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359</v>
      </c>
      <c r="B258" s="105"/>
      <c r="C258" s="105"/>
      <c r="D258" s="106"/>
      <c r="E258" s="334" t="s">
        <v>711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358</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357</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356</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355</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354</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353</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352</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499</v>
      </c>
      <c r="B266" s="271"/>
      <c r="C266" s="271"/>
      <c r="D266" s="271"/>
      <c r="E266" s="115" t="s">
        <v>690</v>
      </c>
      <c r="F266" s="101"/>
      <c r="G266" s="101"/>
      <c r="H266" s="92" t="str">
        <f>IF(E266="","","-")</f>
        <v>-</v>
      </c>
      <c r="I266" s="101"/>
      <c r="J266" s="101"/>
      <c r="K266" s="92" t="str">
        <f>IF(I266="","","-")</f>
        <v/>
      </c>
      <c r="L266" s="116">
        <v>576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679</v>
      </c>
      <c r="B267" s="271"/>
      <c r="C267" s="271"/>
      <c r="D267" s="271"/>
      <c r="E267" s="115" t="s">
        <v>690</v>
      </c>
      <c r="F267" s="101"/>
      <c r="G267" s="101"/>
      <c r="H267" s="92"/>
      <c r="I267" s="101"/>
      <c r="J267" s="101"/>
      <c r="K267" s="92"/>
      <c r="L267" s="116">
        <v>584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467</v>
      </c>
      <c r="B268" s="271"/>
      <c r="C268" s="271"/>
      <c r="D268" s="271"/>
      <c r="E268" s="99">
        <v>2021</v>
      </c>
      <c r="F268" s="100"/>
      <c r="G268" s="101" t="s">
        <v>728</v>
      </c>
      <c r="H268" s="101"/>
      <c r="I268" s="101"/>
      <c r="J268" s="100">
        <v>20</v>
      </c>
      <c r="K268" s="100"/>
      <c r="L268" s="116">
        <v>642</v>
      </c>
      <c r="M268" s="116"/>
      <c r="N268" s="116"/>
      <c r="O268" s="100" t="s">
        <v>779</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8.600000000000001"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1.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4.4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2.9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5.6"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5.9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8.60000000000000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7.10000000000000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5.0999999999999996"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0"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1.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95" customHeight="1" thickBo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1" hidden="1" customHeight="1" thickBo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1" customHeight="1" x14ac:dyDescent="0.15">
      <c r="A308" s="328" t="s">
        <v>348</v>
      </c>
      <c r="B308" s="329"/>
      <c r="C308" s="329"/>
      <c r="D308" s="329"/>
      <c r="E308" s="329"/>
      <c r="F308" s="330"/>
      <c r="G308" s="309" t="s">
        <v>763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744</v>
      </c>
      <c r="H310" s="300"/>
      <c r="I310" s="300"/>
      <c r="J310" s="300"/>
      <c r="K310" s="301"/>
      <c r="L310" s="302" t="s">
        <v>769</v>
      </c>
      <c r="M310" s="303"/>
      <c r="N310" s="303"/>
      <c r="O310" s="303"/>
      <c r="P310" s="303"/>
      <c r="Q310" s="303"/>
      <c r="R310" s="303"/>
      <c r="S310" s="303"/>
      <c r="T310" s="303"/>
      <c r="U310" s="303"/>
      <c r="V310" s="303"/>
      <c r="W310" s="303"/>
      <c r="X310" s="304"/>
      <c r="Y310" s="305">
        <v>10</v>
      </c>
      <c r="Z310" s="306"/>
      <c r="AA310" s="306"/>
      <c r="AB310" s="307"/>
      <c r="AC310" s="299" t="s">
        <v>744</v>
      </c>
      <c r="AD310" s="300"/>
      <c r="AE310" s="300"/>
      <c r="AF310" s="300"/>
      <c r="AG310" s="301"/>
      <c r="AH310" s="302" t="s">
        <v>773</v>
      </c>
      <c r="AI310" s="303"/>
      <c r="AJ310" s="303"/>
      <c r="AK310" s="303"/>
      <c r="AL310" s="303"/>
      <c r="AM310" s="303"/>
      <c r="AN310" s="303"/>
      <c r="AO310" s="303"/>
      <c r="AP310" s="303"/>
      <c r="AQ310" s="303"/>
      <c r="AR310" s="303"/>
      <c r="AS310" s="303"/>
      <c r="AT310" s="304"/>
      <c r="AU310" s="305">
        <v>1.2</v>
      </c>
      <c r="AV310" s="306"/>
      <c r="AW310" s="306"/>
      <c r="AX310" s="307"/>
    </row>
    <row r="311" spans="1:50" ht="24.75" customHeight="1" x14ac:dyDescent="0.15">
      <c r="A311" s="331"/>
      <c r="B311" s="332"/>
      <c r="C311" s="332"/>
      <c r="D311" s="332"/>
      <c r="E311" s="332"/>
      <c r="F311" s="333"/>
      <c r="G311" s="289" t="s">
        <v>746</v>
      </c>
      <c r="H311" s="290"/>
      <c r="I311" s="290"/>
      <c r="J311" s="290"/>
      <c r="K311" s="291"/>
      <c r="L311" s="292" t="s">
        <v>771</v>
      </c>
      <c r="M311" s="293"/>
      <c r="N311" s="293"/>
      <c r="O311" s="293"/>
      <c r="P311" s="293"/>
      <c r="Q311" s="293"/>
      <c r="R311" s="293"/>
      <c r="S311" s="293"/>
      <c r="T311" s="293"/>
      <c r="U311" s="293"/>
      <c r="V311" s="293"/>
      <c r="W311" s="293"/>
      <c r="X311" s="294"/>
      <c r="Y311" s="295">
        <v>1.5</v>
      </c>
      <c r="Z311" s="296"/>
      <c r="AA311" s="296"/>
      <c r="AB311" s="297"/>
      <c r="AC311" s="289" t="s">
        <v>746</v>
      </c>
      <c r="AD311" s="290"/>
      <c r="AE311" s="290"/>
      <c r="AF311" s="290"/>
      <c r="AG311" s="291"/>
      <c r="AH311" s="292" t="s">
        <v>774</v>
      </c>
      <c r="AI311" s="293"/>
      <c r="AJ311" s="293"/>
      <c r="AK311" s="293"/>
      <c r="AL311" s="293"/>
      <c r="AM311" s="293"/>
      <c r="AN311" s="293"/>
      <c r="AO311" s="293"/>
      <c r="AP311" s="293"/>
      <c r="AQ311" s="293"/>
      <c r="AR311" s="293"/>
      <c r="AS311" s="293"/>
      <c r="AT311" s="294"/>
      <c r="AU311" s="295">
        <v>1.3</v>
      </c>
      <c r="AV311" s="296"/>
      <c r="AW311" s="296"/>
      <c r="AX311" s="297"/>
    </row>
    <row r="312" spans="1:50" ht="21" customHeight="1" x14ac:dyDescent="0.15">
      <c r="A312" s="331"/>
      <c r="B312" s="332"/>
      <c r="C312" s="332"/>
      <c r="D312" s="332"/>
      <c r="E312" s="332"/>
      <c r="F312" s="333"/>
      <c r="G312" s="289" t="s">
        <v>770</v>
      </c>
      <c r="H312" s="290"/>
      <c r="I312" s="290"/>
      <c r="J312" s="290"/>
      <c r="K312" s="291"/>
      <c r="L312" s="292" t="s">
        <v>772</v>
      </c>
      <c r="M312" s="293"/>
      <c r="N312" s="293"/>
      <c r="O312" s="293"/>
      <c r="P312" s="293"/>
      <c r="Q312" s="293"/>
      <c r="R312" s="293"/>
      <c r="S312" s="293"/>
      <c r="T312" s="293"/>
      <c r="U312" s="293"/>
      <c r="V312" s="293"/>
      <c r="W312" s="293"/>
      <c r="X312" s="294"/>
      <c r="Y312" s="295">
        <v>3</v>
      </c>
      <c r="Z312" s="296"/>
      <c r="AA312" s="296"/>
      <c r="AB312" s="297"/>
      <c r="AC312" s="289" t="s">
        <v>764</v>
      </c>
      <c r="AD312" s="290"/>
      <c r="AE312" s="290"/>
      <c r="AF312" s="290"/>
      <c r="AG312" s="291"/>
      <c r="AH312" s="292"/>
      <c r="AI312" s="293"/>
      <c r="AJ312" s="293"/>
      <c r="AK312" s="293"/>
      <c r="AL312" s="293"/>
      <c r="AM312" s="293"/>
      <c r="AN312" s="293"/>
      <c r="AO312" s="293"/>
      <c r="AP312" s="293"/>
      <c r="AQ312" s="293"/>
      <c r="AR312" s="293"/>
      <c r="AS312" s="293"/>
      <c r="AT312" s="294"/>
      <c r="AU312" s="295">
        <v>0.2</v>
      </c>
      <c r="AV312" s="296"/>
      <c r="AW312" s="296"/>
      <c r="AX312" s="297"/>
    </row>
    <row r="313" spans="1:50" ht="20.25" customHeight="1" x14ac:dyDescent="0.15">
      <c r="A313" s="331"/>
      <c r="B313" s="332"/>
      <c r="C313" s="332"/>
      <c r="D313" s="332"/>
      <c r="E313" s="332"/>
      <c r="F313" s="333"/>
      <c r="G313" s="289" t="s">
        <v>764</v>
      </c>
      <c r="H313" s="290"/>
      <c r="I313" s="290"/>
      <c r="J313" s="290"/>
      <c r="K313" s="291"/>
      <c r="L313" s="292"/>
      <c r="M313" s="293"/>
      <c r="N313" s="293"/>
      <c r="O313" s="293"/>
      <c r="P313" s="293"/>
      <c r="Q313" s="293"/>
      <c r="R313" s="293"/>
      <c r="S313" s="293"/>
      <c r="T313" s="293"/>
      <c r="U313" s="293"/>
      <c r="V313" s="293"/>
      <c r="W313" s="293"/>
      <c r="X313" s="294"/>
      <c r="Y313" s="295">
        <v>1.5</v>
      </c>
      <c r="Z313" s="296"/>
      <c r="AA313" s="296"/>
      <c r="AB313" s="297"/>
      <c r="AC313" s="289" t="s">
        <v>745</v>
      </c>
      <c r="AD313" s="290"/>
      <c r="AE313" s="290"/>
      <c r="AF313" s="290"/>
      <c r="AG313" s="291"/>
      <c r="AH313" s="292"/>
      <c r="AI313" s="293"/>
      <c r="AJ313" s="293"/>
      <c r="AK313" s="293"/>
      <c r="AL313" s="293"/>
      <c r="AM313" s="293"/>
      <c r="AN313" s="293"/>
      <c r="AO313" s="293"/>
      <c r="AP313" s="293"/>
      <c r="AQ313" s="293"/>
      <c r="AR313" s="293"/>
      <c r="AS313" s="293"/>
      <c r="AT313" s="294"/>
      <c r="AU313" s="295">
        <v>0.3</v>
      </c>
      <c r="AV313" s="296"/>
      <c r="AW313" s="296"/>
      <c r="AX313" s="297"/>
    </row>
    <row r="314" spans="1:50" ht="0.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16.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17.2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19.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18" customHeight="1" x14ac:dyDescent="0.15">
      <c r="A319" s="331"/>
      <c r="B319" s="332"/>
      <c r="C319" s="332"/>
      <c r="D319" s="332"/>
      <c r="E319" s="332"/>
      <c r="F319" s="333"/>
      <c r="G319" s="289" t="s">
        <v>745</v>
      </c>
      <c r="H319" s="290"/>
      <c r="I319" s="290"/>
      <c r="J319" s="290"/>
      <c r="K319" s="291"/>
      <c r="L319" s="292"/>
      <c r="M319" s="293"/>
      <c r="N319" s="293"/>
      <c r="O319" s="293"/>
      <c r="P319" s="293"/>
      <c r="Q319" s="293"/>
      <c r="R319" s="293"/>
      <c r="S319" s="293"/>
      <c r="T319" s="293"/>
      <c r="U319" s="293"/>
      <c r="V319" s="293"/>
      <c r="W319" s="293"/>
      <c r="X319" s="294"/>
      <c r="Y319" s="295">
        <v>1.6</v>
      </c>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0.4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17.600000000000001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v>
      </c>
      <c r="AV320" s="286"/>
      <c r="AW320" s="286"/>
      <c r="AX320" s="288"/>
    </row>
    <row r="321" spans="1:51" ht="20.45" customHeight="1" x14ac:dyDescent="0.15">
      <c r="A321" s="331"/>
      <c r="B321" s="332"/>
      <c r="C321" s="332"/>
      <c r="D321" s="332"/>
      <c r="E321" s="332"/>
      <c r="F321" s="333"/>
      <c r="G321" s="309" t="s">
        <v>780</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1" customHeight="1" x14ac:dyDescent="0.15">
      <c r="A323" s="331"/>
      <c r="B323" s="332"/>
      <c r="C323" s="332"/>
      <c r="D323" s="332"/>
      <c r="E323" s="332"/>
      <c r="F323" s="333"/>
      <c r="G323" s="299" t="s">
        <v>782</v>
      </c>
      <c r="H323" s="300"/>
      <c r="I323" s="300"/>
      <c r="J323" s="300"/>
      <c r="K323" s="301"/>
      <c r="L323" s="302"/>
      <c r="M323" s="303"/>
      <c r="N323" s="303"/>
      <c r="O323" s="303"/>
      <c r="P323" s="303"/>
      <c r="Q323" s="303"/>
      <c r="R323" s="303"/>
      <c r="S323" s="303"/>
      <c r="T323" s="303"/>
      <c r="U323" s="303"/>
      <c r="V323" s="303"/>
      <c r="W323" s="303"/>
      <c r="X323" s="304"/>
      <c r="Y323" s="305">
        <v>67.099999999999994</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33.75" customHeight="1" x14ac:dyDescent="0.15">
      <c r="A324" s="331"/>
      <c r="B324" s="332"/>
      <c r="C324" s="332"/>
      <c r="D324" s="332"/>
      <c r="E324" s="332"/>
      <c r="F324" s="333"/>
      <c r="G324" s="289" t="s">
        <v>783</v>
      </c>
      <c r="H324" s="290"/>
      <c r="I324" s="290"/>
      <c r="J324" s="290"/>
      <c r="K324" s="291"/>
      <c r="L324" s="292"/>
      <c r="M324" s="293"/>
      <c r="N324" s="293"/>
      <c r="O324" s="293"/>
      <c r="P324" s="293"/>
      <c r="Q324" s="293"/>
      <c r="R324" s="293"/>
      <c r="S324" s="293"/>
      <c r="T324" s="293"/>
      <c r="U324" s="293"/>
      <c r="V324" s="293"/>
      <c r="W324" s="293"/>
      <c r="X324" s="294"/>
      <c r="Y324" s="295">
        <v>19.5</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42" customHeight="1" x14ac:dyDescent="0.15">
      <c r="A325" s="331"/>
      <c r="B325" s="332"/>
      <c r="C325" s="332"/>
      <c r="D325" s="332"/>
      <c r="E325" s="332"/>
      <c r="F325" s="333"/>
      <c r="G325" s="289" t="s">
        <v>784</v>
      </c>
      <c r="H325" s="290"/>
      <c r="I325" s="290"/>
      <c r="J325" s="290"/>
      <c r="K325" s="291"/>
      <c r="L325" s="292"/>
      <c r="M325" s="293"/>
      <c r="N325" s="293"/>
      <c r="O325" s="293"/>
      <c r="P325" s="293"/>
      <c r="Q325" s="293"/>
      <c r="R325" s="293"/>
      <c r="S325" s="293"/>
      <c r="T325" s="293"/>
      <c r="U325" s="293"/>
      <c r="V325" s="293"/>
      <c r="W325" s="293"/>
      <c r="X325" s="294"/>
      <c r="Y325" s="295">
        <v>0.6</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19.5" customHeight="1" x14ac:dyDescent="0.15">
      <c r="A326" s="331"/>
      <c r="B326" s="332"/>
      <c r="C326" s="332"/>
      <c r="D326" s="332"/>
      <c r="E326" s="332"/>
      <c r="F326" s="333"/>
      <c r="G326" s="289" t="s">
        <v>785</v>
      </c>
      <c r="H326" s="290"/>
      <c r="I326" s="290"/>
      <c r="J326" s="290"/>
      <c r="K326" s="291"/>
      <c r="L326" s="292"/>
      <c r="M326" s="293"/>
      <c r="N326" s="293"/>
      <c r="O326" s="293"/>
      <c r="P326" s="293"/>
      <c r="Q326" s="293"/>
      <c r="R326" s="293"/>
      <c r="S326" s="293"/>
      <c r="T326" s="293"/>
      <c r="U326" s="293"/>
      <c r="V326" s="293"/>
      <c r="W326" s="293"/>
      <c r="X326" s="294"/>
      <c r="Y326" s="295">
        <v>0.6</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0.4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87.799999999999983</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8.449999999999999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4.4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5.9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94.5" customHeight="1" x14ac:dyDescent="0.15">
      <c r="A366" s="245">
        <v>1</v>
      </c>
      <c r="B366" s="245">
        <v>1</v>
      </c>
      <c r="C366" s="267" t="s">
        <v>762</v>
      </c>
      <c r="D366" s="266"/>
      <c r="E366" s="266"/>
      <c r="F366" s="266"/>
      <c r="G366" s="266"/>
      <c r="H366" s="266"/>
      <c r="I366" s="266"/>
      <c r="J366" s="248">
        <v>3010401011971</v>
      </c>
      <c r="K366" s="249"/>
      <c r="L366" s="249"/>
      <c r="M366" s="249"/>
      <c r="N366" s="249"/>
      <c r="O366" s="249"/>
      <c r="P366" s="260" t="s">
        <v>775</v>
      </c>
      <c r="Q366" s="250"/>
      <c r="R366" s="250"/>
      <c r="S366" s="250"/>
      <c r="T366" s="250"/>
      <c r="U366" s="250"/>
      <c r="V366" s="250"/>
      <c r="W366" s="250"/>
      <c r="X366" s="250"/>
      <c r="Y366" s="251">
        <v>17.600000000000001</v>
      </c>
      <c r="Z366" s="252"/>
      <c r="AA366" s="252"/>
      <c r="AB366" s="253"/>
      <c r="AC366" s="237" t="s">
        <v>335</v>
      </c>
      <c r="AD366" s="238"/>
      <c r="AE366" s="238"/>
      <c r="AF366" s="238"/>
      <c r="AG366" s="238"/>
      <c r="AH366" s="268">
        <v>3</v>
      </c>
      <c r="AI366" s="269"/>
      <c r="AJ366" s="269"/>
      <c r="AK366" s="269"/>
      <c r="AL366" s="241">
        <v>95.7</v>
      </c>
      <c r="AM366" s="242"/>
      <c r="AN366" s="242"/>
      <c r="AO366" s="243"/>
      <c r="AP366" s="244" t="s">
        <v>747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3.6"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5.9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4.6" customHeight="1" x14ac:dyDescent="0.15">
      <c r="A399" s="245">
        <v>1</v>
      </c>
      <c r="B399" s="245">
        <v>1</v>
      </c>
      <c r="C399" s="267" t="s">
        <v>767</v>
      </c>
      <c r="D399" s="266"/>
      <c r="E399" s="266"/>
      <c r="F399" s="266"/>
      <c r="G399" s="266"/>
      <c r="H399" s="266"/>
      <c r="I399" s="266"/>
      <c r="J399" s="248">
        <v>9010005018986</v>
      </c>
      <c r="K399" s="249"/>
      <c r="L399" s="249"/>
      <c r="M399" s="249"/>
      <c r="N399" s="249"/>
      <c r="O399" s="249"/>
      <c r="P399" s="260" t="s">
        <v>768</v>
      </c>
      <c r="Q399" s="250"/>
      <c r="R399" s="250"/>
      <c r="S399" s="250"/>
      <c r="T399" s="250"/>
      <c r="U399" s="250"/>
      <c r="V399" s="250"/>
      <c r="W399" s="250"/>
      <c r="X399" s="250"/>
      <c r="Y399" s="251">
        <v>3</v>
      </c>
      <c r="Z399" s="252"/>
      <c r="AA399" s="252"/>
      <c r="AB399" s="253"/>
      <c r="AC399" s="237" t="s">
        <v>341</v>
      </c>
      <c r="AD399" s="238"/>
      <c r="AE399" s="238"/>
      <c r="AF399" s="238"/>
      <c r="AG399" s="238"/>
      <c r="AH399" s="268" t="s">
        <v>698</v>
      </c>
      <c r="AI399" s="269"/>
      <c r="AJ399" s="269"/>
      <c r="AK399" s="269"/>
      <c r="AL399" s="241" t="s">
        <v>698</v>
      </c>
      <c r="AM399" s="242"/>
      <c r="AN399" s="242"/>
      <c r="AO399" s="243"/>
      <c r="AP399" s="244"/>
      <c r="AQ399" s="244"/>
      <c r="AR399" s="244"/>
      <c r="AS399" s="244"/>
      <c r="AT399" s="244"/>
      <c r="AU399" s="244"/>
      <c r="AV399" s="244"/>
      <c r="AW399" s="244"/>
      <c r="AX399" s="244"/>
      <c r="AY399">
        <f>$AY$396</f>
        <v>1</v>
      </c>
    </row>
    <row r="400" spans="1:51" ht="45"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45"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45"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45"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45"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66.75"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45"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500000000000002"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8.9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5.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78.75" customHeight="1" x14ac:dyDescent="0.15">
      <c r="A432" s="245">
        <v>1</v>
      </c>
      <c r="B432" s="245">
        <v>1</v>
      </c>
      <c r="C432" s="266" t="s">
        <v>748</v>
      </c>
      <c r="D432" s="266"/>
      <c r="E432" s="266"/>
      <c r="F432" s="266"/>
      <c r="G432" s="266"/>
      <c r="H432" s="266"/>
      <c r="I432" s="266"/>
      <c r="J432" s="248">
        <v>6000012070001</v>
      </c>
      <c r="K432" s="249"/>
      <c r="L432" s="249"/>
      <c r="M432" s="249"/>
      <c r="N432" s="249"/>
      <c r="O432" s="249"/>
      <c r="P432" s="250" t="s">
        <v>758</v>
      </c>
      <c r="Q432" s="250"/>
      <c r="R432" s="250"/>
      <c r="S432" s="250"/>
      <c r="T432" s="250"/>
      <c r="U432" s="250"/>
      <c r="V432" s="250"/>
      <c r="W432" s="250"/>
      <c r="X432" s="250"/>
      <c r="Y432" s="251">
        <v>87.8</v>
      </c>
      <c r="Z432" s="252"/>
      <c r="AA432" s="252"/>
      <c r="AB432" s="253"/>
      <c r="AC432" s="237"/>
      <c r="AD432" s="238"/>
      <c r="AE432" s="238"/>
      <c r="AF432" s="238"/>
      <c r="AG432" s="238"/>
      <c r="AH432" s="268" t="s">
        <v>698</v>
      </c>
      <c r="AI432" s="269"/>
      <c r="AJ432" s="269"/>
      <c r="AK432" s="269"/>
      <c r="AL432" s="241" t="s">
        <v>698</v>
      </c>
      <c r="AM432" s="242"/>
      <c r="AN432" s="242"/>
      <c r="AO432" s="243"/>
      <c r="AP432" s="244" t="s">
        <v>698</v>
      </c>
      <c r="AQ432" s="244"/>
      <c r="AR432" s="244"/>
      <c r="AS432" s="244"/>
      <c r="AT432" s="244"/>
      <c r="AU432" s="244"/>
      <c r="AV432" s="244"/>
      <c r="AW432" s="244"/>
      <c r="AX432" s="244"/>
      <c r="AY432">
        <f>$AY$429</f>
        <v>1</v>
      </c>
    </row>
    <row r="433" spans="1:51" ht="24.95" customHeight="1" x14ac:dyDescent="0.15">
      <c r="A433" s="245">
        <v>2</v>
      </c>
      <c r="B433" s="245">
        <v>1</v>
      </c>
      <c r="C433" s="266" t="s">
        <v>749</v>
      </c>
      <c r="D433" s="266"/>
      <c r="E433" s="266"/>
      <c r="F433" s="266"/>
      <c r="G433" s="266"/>
      <c r="H433" s="266"/>
      <c r="I433" s="266"/>
      <c r="J433" s="248">
        <v>6000012070001</v>
      </c>
      <c r="K433" s="249"/>
      <c r="L433" s="249"/>
      <c r="M433" s="249"/>
      <c r="N433" s="249"/>
      <c r="O433" s="249"/>
      <c r="P433" s="250" t="s">
        <v>759</v>
      </c>
      <c r="Q433" s="250"/>
      <c r="R433" s="250"/>
      <c r="S433" s="250"/>
      <c r="T433" s="250"/>
      <c r="U433" s="250"/>
      <c r="V433" s="250"/>
      <c r="W433" s="250"/>
      <c r="X433" s="250"/>
      <c r="Y433" s="251">
        <v>87.5</v>
      </c>
      <c r="Z433" s="252"/>
      <c r="AA433" s="252"/>
      <c r="AB433" s="253"/>
      <c r="AC433" s="237"/>
      <c r="AD433" s="238"/>
      <c r="AE433" s="238"/>
      <c r="AF433" s="238"/>
      <c r="AG433" s="238"/>
      <c r="AH433" s="268" t="s">
        <v>698</v>
      </c>
      <c r="AI433" s="269"/>
      <c r="AJ433" s="269"/>
      <c r="AK433" s="269"/>
      <c r="AL433" s="241" t="s">
        <v>698</v>
      </c>
      <c r="AM433" s="242"/>
      <c r="AN433" s="242"/>
      <c r="AO433" s="243"/>
      <c r="AP433" s="244" t="s">
        <v>698</v>
      </c>
      <c r="AQ433" s="244"/>
      <c r="AR433" s="244"/>
      <c r="AS433" s="244"/>
      <c r="AT433" s="244"/>
      <c r="AU433" s="244"/>
      <c r="AV433" s="244"/>
      <c r="AW433" s="244"/>
      <c r="AX433" s="244"/>
      <c r="AY433">
        <f>COUNTA($C$433)</f>
        <v>1</v>
      </c>
    </row>
    <row r="434" spans="1:51" ht="24.95" customHeight="1" x14ac:dyDescent="0.15">
      <c r="A434" s="245">
        <v>3</v>
      </c>
      <c r="B434" s="245">
        <v>1</v>
      </c>
      <c r="C434" s="267" t="s">
        <v>750</v>
      </c>
      <c r="D434" s="266"/>
      <c r="E434" s="266"/>
      <c r="F434" s="266"/>
      <c r="G434" s="266"/>
      <c r="H434" s="266"/>
      <c r="I434" s="266"/>
      <c r="J434" s="248">
        <v>6000012070001</v>
      </c>
      <c r="K434" s="249"/>
      <c r="L434" s="249"/>
      <c r="M434" s="249"/>
      <c r="N434" s="249"/>
      <c r="O434" s="249"/>
      <c r="P434" s="260" t="s">
        <v>759</v>
      </c>
      <c r="Q434" s="250"/>
      <c r="R434" s="250"/>
      <c r="S434" s="250"/>
      <c r="T434" s="250"/>
      <c r="U434" s="250"/>
      <c r="V434" s="250"/>
      <c r="W434" s="250"/>
      <c r="X434" s="250"/>
      <c r="Y434" s="251">
        <v>70.400000000000006</v>
      </c>
      <c r="Z434" s="252"/>
      <c r="AA434" s="252"/>
      <c r="AB434" s="253"/>
      <c r="AC434" s="237"/>
      <c r="AD434" s="238"/>
      <c r="AE434" s="238"/>
      <c r="AF434" s="238"/>
      <c r="AG434" s="238"/>
      <c r="AH434" s="239" t="s">
        <v>698</v>
      </c>
      <c r="AI434" s="240"/>
      <c r="AJ434" s="240"/>
      <c r="AK434" s="240"/>
      <c r="AL434" s="241" t="s">
        <v>698</v>
      </c>
      <c r="AM434" s="242"/>
      <c r="AN434" s="242"/>
      <c r="AO434" s="243"/>
      <c r="AP434" s="244" t="s">
        <v>698</v>
      </c>
      <c r="AQ434" s="244"/>
      <c r="AR434" s="244"/>
      <c r="AS434" s="244"/>
      <c r="AT434" s="244"/>
      <c r="AU434" s="244"/>
      <c r="AV434" s="244"/>
      <c r="AW434" s="244"/>
      <c r="AX434" s="244"/>
      <c r="AY434">
        <f>COUNTA($C$434)</f>
        <v>1</v>
      </c>
    </row>
    <row r="435" spans="1:51" ht="24.95" customHeight="1" x14ac:dyDescent="0.15">
      <c r="A435" s="245">
        <v>4</v>
      </c>
      <c r="B435" s="245">
        <v>1</v>
      </c>
      <c r="C435" s="267" t="s">
        <v>751</v>
      </c>
      <c r="D435" s="266"/>
      <c r="E435" s="266"/>
      <c r="F435" s="266"/>
      <c r="G435" s="266"/>
      <c r="H435" s="266"/>
      <c r="I435" s="266"/>
      <c r="J435" s="248">
        <v>6000012070001</v>
      </c>
      <c r="K435" s="249"/>
      <c r="L435" s="249"/>
      <c r="M435" s="249"/>
      <c r="N435" s="249"/>
      <c r="O435" s="249"/>
      <c r="P435" s="260" t="s">
        <v>759</v>
      </c>
      <c r="Q435" s="250"/>
      <c r="R435" s="250"/>
      <c r="S435" s="250"/>
      <c r="T435" s="250"/>
      <c r="U435" s="250"/>
      <c r="V435" s="250"/>
      <c r="W435" s="250"/>
      <c r="X435" s="250"/>
      <c r="Y435" s="251">
        <v>56.3</v>
      </c>
      <c r="Z435" s="252"/>
      <c r="AA435" s="252"/>
      <c r="AB435" s="253"/>
      <c r="AC435" s="237"/>
      <c r="AD435" s="238"/>
      <c r="AE435" s="238"/>
      <c r="AF435" s="238"/>
      <c r="AG435" s="238"/>
      <c r="AH435" s="239" t="s">
        <v>698</v>
      </c>
      <c r="AI435" s="240"/>
      <c r="AJ435" s="240"/>
      <c r="AK435" s="240"/>
      <c r="AL435" s="241" t="s">
        <v>698</v>
      </c>
      <c r="AM435" s="242"/>
      <c r="AN435" s="242"/>
      <c r="AO435" s="243"/>
      <c r="AP435" s="244" t="s">
        <v>698</v>
      </c>
      <c r="AQ435" s="244"/>
      <c r="AR435" s="244"/>
      <c r="AS435" s="244"/>
      <c r="AT435" s="244"/>
      <c r="AU435" s="244"/>
      <c r="AV435" s="244"/>
      <c r="AW435" s="244"/>
      <c r="AX435" s="244"/>
      <c r="AY435">
        <f>COUNTA($C$435)</f>
        <v>1</v>
      </c>
    </row>
    <row r="436" spans="1:51" ht="24.95" customHeight="1" x14ac:dyDescent="0.15">
      <c r="A436" s="245">
        <v>5</v>
      </c>
      <c r="B436" s="245">
        <v>1</v>
      </c>
      <c r="C436" s="267" t="s">
        <v>753</v>
      </c>
      <c r="D436" s="266"/>
      <c r="E436" s="266"/>
      <c r="F436" s="266"/>
      <c r="G436" s="266"/>
      <c r="H436" s="266"/>
      <c r="I436" s="266"/>
      <c r="J436" s="248">
        <v>6000012070001</v>
      </c>
      <c r="K436" s="249"/>
      <c r="L436" s="249"/>
      <c r="M436" s="249"/>
      <c r="N436" s="249"/>
      <c r="O436" s="249"/>
      <c r="P436" s="250" t="s">
        <v>759</v>
      </c>
      <c r="Q436" s="250"/>
      <c r="R436" s="250"/>
      <c r="S436" s="250"/>
      <c r="T436" s="250"/>
      <c r="U436" s="250"/>
      <c r="V436" s="250"/>
      <c r="W436" s="250"/>
      <c r="X436" s="250"/>
      <c r="Y436" s="251">
        <v>51.4</v>
      </c>
      <c r="Z436" s="252"/>
      <c r="AA436" s="252"/>
      <c r="AB436" s="253"/>
      <c r="AC436" s="237"/>
      <c r="AD436" s="238"/>
      <c r="AE436" s="238"/>
      <c r="AF436" s="238"/>
      <c r="AG436" s="238"/>
      <c r="AH436" s="239" t="s">
        <v>698</v>
      </c>
      <c r="AI436" s="240"/>
      <c r="AJ436" s="240"/>
      <c r="AK436" s="240"/>
      <c r="AL436" s="241" t="s">
        <v>698</v>
      </c>
      <c r="AM436" s="242"/>
      <c r="AN436" s="242"/>
      <c r="AO436" s="243"/>
      <c r="AP436" s="244" t="s">
        <v>698</v>
      </c>
      <c r="AQ436" s="244"/>
      <c r="AR436" s="244"/>
      <c r="AS436" s="244"/>
      <c r="AT436" s="244"/>
      <c r="AU436" s="244"/>
      <c r="AV436" s="244"/>
      <c r="AW436" s="244"/>
      <c r="AX436" s="244"/>
      <c r="AY436">
        <f>COUNTA($C$436)</f>
        <v>1</v>
      </c>
    </row>
    <row r="437" spans="1:51" ht="24.95" customHeight="1" x14ac:dyDescent="0.15">
      <c r="A437" s="245">
        <v>6</v>
      </c>
      <c r="B437" s="245">
        <v>1</v>
      </c>
      <c r="C437" s="267" t="s">
        <v>755</v>
      </c>
      <c r="D437" s="266"/>
      <c r="E437" s="266"/>
      <c r="F437" s="266"/>
      <c r="G437" s="266"/>
      <c r="H437" s="266"/>
      <c r="I437" s="266"/>
      <c r="J437" s="248">
        <v>6000012070001</v>
      </c>
      <c r="K437" s="249"/>
      <c r="L437" s="249"/>
      <c r="M437" s="249"/>
      <c r="N437" s="249"/>
      <c r="O437" s="249"/>
      <c r="P437" s="250" t="s">
        <v>759</v>
      </c>
      <c r="Q437" s="250"/>
      <c r="R437" s="250"/>
      <c r="S437" s="250"/>
      <c r="T437" s="250"/>
      <c r="U437" s="250"/>
      <c r="V437" s="250"/>
      <c r="W437" s="250"/>
      <c r="X437" s="250"/>
      <c r="Y437" s="251">
        <v>50</v>
      </c>
      <c r="Z437" s="252"/>
      <c r="AA437" s="252"/>
      <c r="AB437" s="253"/>
      <c r="AC437" s="237"/>
      <c r="AD437" s="238"/>
      <c r="AE437" s="238"/>
      <c r="AF437" s="238"/>
      <c r="AG437" s="238"/>
      <c r="AH437" s="239" t="s">
        <v>698</v>
      </c>
      <c r="AI437" s="240"/>
      <c r="AJ437" s="240"/>
      <c r="AK437" s="240"/>
      <c r="AL437" s="241" t="s">
        <v>698</v>
      </c>
      <c r="AM437" s="242"/>
      <c r="AN437" s="242"/>
      <c r="AO437" s="243"/>
      <c r="AP437" s="244" t="s">
        <v>698</v>
      </c>
      <c r="AQ437" s="244"/>
      <c r="AR437" s="244"/>
      <c r="AS437" s="244"/>
      <c r="AT437" s="244"/>
      <c r="AU437" s="244"/>
      <c r="AV437" s="244"/>
      <c r="AW437" s="244"/>
      <c r="AX437" s="244"/>
      <c r="AY437">
        <f>COUNTA($C$437)</f>
        <v>1</v>
      </c>
    </row>
    <row r="438" spans="1:51" ht="24.95" customHeight="1" x14ac:dyDescent="0.15">
      <c r="A438" s="245">
        <v>7</v>
      </c>
      <c r="B438" s="245">
        <v>1</v>
      </c>
      <c r="C438" s="267" t="s">
        <v>752</v>
      </c>
      <c r="D438" s="266"/>
      <c r="E438" s="266"/>
      <c r="F438" s="266"/>
      <c r="G438" s="266"/>
      <c r="H438" s="266"/>
      <c r="I438" s="266"/>
      <c r="J438" s="248">
        <v>6000012070001</v>
      </c>
      <c r="K438" s="249"/>
      <c r="L438" s="249"/>
      <c r="M438" s="249"/>
      <c r="N438" s="249"/>
      <c r="O438" s="249"/>
      <c r="P438" s="250" t="s">
        <v>759</v>
      </c>
      <c r="Q438" s="250"/>
      <c r="R438" s="250"/>
      <c r="S438" s="250"/>
      <c r="T438" s="250"/>
      <c r="U438" s="250"/>
      <c r="V438" s="250"/>
      <c r="W438" s="250"/>
      <c r="X438" s="250"/>
      <c r="Y438" s="251">
        <v>49.3</v>
      </c>
      <c r="Z438" s="252"/>
      <c r="AA438" s="252"/>
      <c r="AB438" s="253"/>
      <c r="AC438" s="237"/>
      <c r="AD438" s="238"/>
      <c r="AE438" s="238"/>
      <c r="AF438" s="238"/>
      <c r="AG438" s="238"/>
      <c r="AH438" s="239" t="s">
        <v>698</v>
      </c>
      <c r="AI438" s="240"/>
      <c r="AJ438" s="240"/>
      <c r="AK438" s="240"/>
      <c r="AL438" s="241" t="s">
        <v>698</v>
      </c>
      <c r="AM438" s="242"/>
      <c r="AN438" s="242"/>
      <c r="AO438" s="243"/>
      <c r="AP438" s="244" t="s">
        <v>698</v>
      </c>
      <c r="AQ438" s="244"/>
      <c r="AR438" s="244"/>
      <c r="AS438" s="244"/>
      <c r="AT438" s="244"/>
      <c r="AU438" s="244"/>
      <c r="AV438" s="244"/>
      <c r="AW438" s="244"/>
      <c r="AX438" s="244"/>
      <c r="AY438">
        <f>COUNTA($C$438)</f>
        <v>1</v>
      </c>
    </row>
    <row r="439" spans="1:51" ht="24.95" customHeight="1" x14ac:dyDescent="0.15">
      <c r="A439" s="245">
        <v>8</v>
      </c>
      <c r="B439" s="245">
        <v>1</v>
      </c>
      <c r="C439" s="267" t="s">
        <v>754</v>
      </c>
      <c r="D439" s="266"/>
      <c r="E439" s="266"/>
      <c r="F439" s="266"/>
      <c r="G439" s="266"/>
      <c r="H439" s="266"/>
      <c r="I439" s="266"/>
      <c r="J439" s="248">
        <v>6000012070001</v>
      </c>
      <c r="K439" s="249"/>
      <c r="L439" s="249"/>
      <c r="M439" s="249"/>
      <c r="N439" s="249"/>
      <c r="O439" s="249"/>
      <c r="P439" s="250" t="s">
        <v>759</v>
      </c>
      <c r="Q439" s="250"/>
      <c r="R439" s="250"/>
      <c r="S439" s="250"/>
      <c r="T439" s="250"/>
      <c r="U439" s="250"/>
      <c r="V439" s="250"/>
      <c r="W439" s="250"/>
      <c r="X439" s="250"/>
      <c r="Y439" s="251">
        <v>45.7</v>
      </c>
      <c r="Z439" s="252"/>
      <c r="AA439" s="252"/>
      <c r="AB439" s="253"/>
      <c r="AC439" s="237"/>
      <c r="AD439" s="238"/>
      <c r="AE439" s="238"/>
      <c r="AF439" s="238"/>
      <c r="AG439" s="238"/>
      <c r="AH439" s="239" t="s">
        <v>698</v>
      </c>
      <c r="AI439" s="240"/>
      <c r="AJ439" s="240"/>
      <c r="AK439" s="240"/>
      <c r="AL439" s="241" t="s">
        <v>698</v>
      </c>
      <c r="AM439" s="242"/>
      <c r="AN439" s="242"/>
      <c r="AO439" s="243"/>
      <c r="AP439" s="244" t="s">
        <v>698</v>
      </c>
      <c r="AQ439" s="244"/>
      <c r="AR439" s="244"/>
      <c r="AS439" s="244"/>
      <c r="AT439" s="244"/>
      <c r="AU439" s="244"/>
      <c r="AV439" s="244"/>
      <c r="AW439" s="244"/>
      <c r="AX439" s="244"/>
      <c r="AY439">
        <f>COUNTA($C$439)</f>
        <v>1</v>
      </c>
    </row>
    <row r="440" spans="1:51" ht="24.95" customHeight="1" x14ac:dyDescent="0.15">
      <c r="A440" s="245">
        <v>9</v>
      </c>
      <c r="B440" s="245">
        <v>1</v>
      </c>
      <c r="C440" s="267" t="s">
        <v>757</v>
      </c>
      <c r="D440" s="266"/>
      <c r="E440" s="266"/>
      <c r="F440" s="266"/>
      <c r="G440" s="266"/>
      <c r="H440" s="266"/>
      <c r="I440" s="266"/>
      <c r="J440" s="248">
        <v>6000012070001</v>
      </c>
      <c r="K440" s="249"/>
      <c r="L440" s="249"/>
      <c r="M440" s="249"/>
      <c r="N440" s="249"/>
      <c r="O440" s="249"/>
      <c r="P440" s="250" t="s">
        <v>759</v>
      </c>
      <c r="Q440" s="250"/>
      <c r="R440" s="250"/>
      <c r="S440" s="250"/>
      <c r="T440" s="250"/>
      <c r="U440" s="250"/>
      <c r="V440" s="250"/>
      <c r="W440" s="250"/>
      <c r="X440" s="250"/>
      <c r="Y440" s="251">
        <v>40.9</v>
      </c>
      <c r="Z440" s="252"/>
      <c r="AA440" s="252"/>
      <c r="AB440" s="253"/>
      <c r="AC440" s="237"/>
      <c r="AD440" s="238"/>
      <c r="AE440" s="238"/>
      <c r="AF440" s="238"/>
      <c r="AG440" s="238"/>
      <c r="AH440" s="239" t="s">
        <v>698</v>
      </c>
      <c r="AI440" s="240"/>
      <c r="AJ440" s="240"/>
      <c r="AK440" s="240"/>
      <c r="AL440" s="241" t="s">
        <v>698</v>
      </c>
      <c r="AM440" s="242"/>
      <c r="AN440" s="242"/>
      <c r="AO440" s="243"/>
      <c r="AP440" s="244" t="s">
        <v>698</v>
      </c>
      <c r="AQ440" s="244"/>
      <c r="AR440" s="244"/>
      <c r="AS440" s="244"/>
      <c r="AT440" s="244"/>
      <c r="AU440" s="244"/>
      <c r="AV440" s="244"/>
      <c r="AW440" s="244"/>
      <c r="AX440" s="244"/>
      <c r="AY440">
        <f>COUNTA($C$440)</f>
        <v>1</v>
      </c>
    </row>
    <row r="441" spans="1:51" ht="24.95" customHeight="1" x14ac:dyDescent="0.15">
      <c r="A441" s="245">
        <v>10</v>
      </c>
      <c r="B441" s="245">
        <v>1</v>
      </c>
      <c r="C441" s="267" t="s">
        <v>756</v>
      </c>
      <c r="D441" s="266"/>
      <c r="E441" s="266"/>
      <c r="F441" s="266"/>
      <c r="G441" s="266"/>
      <c r="H441" s="266"/>
      <c r="I441" s="266"/>
      <c r="J441" s="248">
        <v>6000012070001</v>
      </c>
      <c r="K441" s="249"/>
      <c r="L441" s="249"/>
      <c r="M441" s="249"/>
      <c r="N441" s="249"/>
      <c r="O441" s="249"/>
      <c r="P441" s="250" t="s">
        <v>759</v>
      </c>
      <c r="Q441" s="250"/>
      <c r="R441" s="250"/>
      <c r="S441" s="250"/>
      <c r="T441" s="250"/>
      <c r="U441" s="250"/>
      <c r="V441" s="250"/>
      <c r="W441" s="250"/>
      <c r="X441" s="250"/>
      <c r="Y441" s="251">
        <v>38.5</v>
      </c>
      <c r="Z441" s="252"/>
      <c r="AA441" s="252"/>
      <c r="AB441" s="253"/>
      <c r="AC441" s="237"/>
      <c r="AD441" s="238"/>
      <c r="AE441" s="238"/>
      <c r="AF441" s="238"/>
      <c r="AG441" s="238"/>
      <c r="AH441" s="239" t="s">
        <v>698</v>
      </c>
      <c r="AI441" s="240"/>
      <c r="AJ441" s="240"/>
      <c r="AK441" s="240"/>
      <c r="AL441" s="241" t="s">
        <v>698</v>
      </c>
      <c r="AM441" s="242"/>
      <c r="AN441" s="242"/>
      <c r="AO441" s="243"/>
      <c r="AP441" s="244" t="s">
        <v>698</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6.6"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8.60000000000000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21.95" customHeight="1" x14ac:dyDescent="0.15">
      <c r="A631" s="245">
        <v>1</v>
      </c>
      <c r="B631" s="245">
        <v>1</v>
      </c>
      <c r="C631" s="246"/>
      <c r="D631" s="246"/>
      <c r="E631" s="255" t="s">
        <v>747</v>
      </c>
      <c r="F631" s="247"/>
      <c r="G631" s="247"/>
      <c r="H631" s="247"/>
      <c r="I631" s="247"/>
      <c r="J631" s="248" t="s">
        <v>747</v>
      </c>
      <c r="K631" s="249"/>
      <c r="L631" s="249"/>
      <c r="M631" s="249"/>
      <c r="N631" s="249"/>
      <c r="O631" s="249"/>
      <c r="P631" s="260" t="s">
        <v>747</v>
      </c>
      <c r="Q631" s="250"/>
      <c r="R631" s="250"/>
      <c r="S631" s="250"/>
      <c r="T631" s="250"/>
      <c r="U631" s="250"/>
      <c r="V631" s="250"/>
      <c r="W631" s="250"/>
      <c r="X631" s="250"/>
      <c r="Y631" s="251" t="s">
        <v>747</v>
      </c>
      <c r="Z631" s="252"/>
      <c r="AA631" s="252"/>
      <c r="AB631" s="253"/>
      <c r="AC631" s="237"/>
      <c r="AD631" s="238"/>
      <c r="AE631" s="238"/>
      <c r="AF631" s="238"/>
      <c r="AG631" s="238"/>
      <c r="AH631" s="239" t="s">
        <v>747</v>
      </c>
      <c r="AI631" s="240"/>
      <c r="AJ631" s="240"/>
      <c r="AK631" s="240"/>
      <c r="AL631" s="241" t="s">
        <v>747</v>
      </c>
      <c r="AM631" s="242"/>
      <c r="AN631" s="242"/>
      <c r="AO631" s="243"/>
      <c r="AP631" s="244" t="s">
        <v>747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5" priority="927">
      <formula>IF(RIGHT(TEXT(P14,"0.#"),1)=".",FALSE,TRUE)</formula>
    </cfRule>
    <cfRule type="expression" dxfId="1514" priority="928">
      <formula>IF(RIGHT(TEXT(P14,"0.#"),1)=".",TRUE,FALSE)</formula>
    </cfRule>
  </conditionalFormatting>
  <conditionalFormatting sqref="P18:AX18">
    <cfRule type="expression" dxfId="1513" priority="925">
      <formula>IF(RIGHT(TEXT(P18,"0.#"),1)=".",FALSE,TRUE)</formula>
    </cfRule>
    <cfRule type="expression" dxfId="1512" priority="926">
      <formula>IF(RIGHT(TEXT(P18,"0.#"),1)=".",TRUE,FALSE)</formula>
    </cfRule>
  </conditionalFormatting>
  <conditionalFormatting sqref="Y320">
    <cfRule type="expression" dxfId="1511" priority="921">
      <formula>IF(RIGHT(TEXT(Y320,"0.#"),1)=".",FALSE,TRUE)</formula>
    </cfRule>
    <cfRule type="expression" dxfId="1510" priority="922">
      <formula>IF(RIGHT(TEXT(Y320,"0.#"),1)=".",TRUE,FALSE)</formula>
    </cfRule>
  </conditionalFormatting>
  <conditionalFormatting sqref="Y351:Y358 Y349 Y338:Y345 Y336 Y325:Y332 Y323">
    <cfRule type="expression" dxfId="1509" priority="901">
      <formula>IF(RIGHT(TEXT(Y323,"0.#"),1)=".",FALSE,TRUE)</formula>
    </cfRule>
    <cfRule type="expression" dxfId="1508" priority="902">
      <formula>IF(RIGHT(TEXT(Y323,"0.#"),1)=".",TRUE,FALSE)</formula>
    </cfRule>
  </conditionalFormatting>
  <conditionalFormatting sqref="P15:AJ17 P13:AX13 AR15:AX15">
    <cfRule type="expression" dxfId="1507" priority="919">
      <formula>IF(RIGHT(TEXT(P13,"0.#"),1)=".",FALSE,TRUE)</formula>
    </cfRule>
    <cfRule type="expression" dxfId="1506" priority="920">
      <formula>IF(RIGHT(TEXT(P13,"0.#"),1)=".",TRUE,FALSE)</formula>
    </cfRule>
  </conditionalFormatting>
  <conditionalFormatting sqref="P19:AJ19">
    <cfRule type="expression" dxfId="1505" priority="917">
      <formula>IF(RIGHT(TEXT(P19,"0.#"),1)=".",FALSE,TRUE)</formula>
    </cfRule>
    <cfRule type="expression" dxfId="1504" priority="918">
      <formula>IF(RIGHT(TEXT(P19,"0.#"),1)=".",TRUE,FALSE)</formula>
    </cfRule>
  </conditionalFormatting>
  <conditionalFormatting sqref="AE32 AQ32">
    <cfRule type="expression" dxfId="1503" priority="915">
      <formula>IF(RIGHT(TEXT(AE32,"0.#"),1)=".",FALSE,TRUE)</formula>
    </cfRule>
    <cfRule type="expression" dxfId="1502" priority="916">
      <formula>IF(RIGHT(TEXT(AE32,"0.#"),1)=".",TRUE,FALSE)</formula>
    </cfRule>
  </conditionalFormatting>
  <conditionalFormatting sqref="Y314:Y318">
    <cfRule type="expression" dxfId="1501" priority="913">
      <formula>IF(RIGHT(TEXT(Y314,"0.#"),1)=".",FALSE,TRUE)</formula>
    </cfRule>
    <cfRule type="expression" dxfId="1500" priority="914">
      <formula>IF(RIGHT(TEXT(Y314,"0.#"),1)=".",TRUE,FALSE)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4:AU319">
    <cfRule type="expression" dxfId="1497" priority="907">
      <formula>IF(RIGHT(TEXT(AU314,"0.#"),1)=".",FALSE,TRUE)</formula>
    </cfRule>
    <cfRule type="expression" dxfId="1496" priority="908">
      <formula>IF(RIGHT(TEXT(AU314,"0.#"),1)=".",TRUE,FALSE)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AU324">
    <cfRule type="expression" dxfId="1491" priority="899">
      <formula>IF(RIGHT(TEXT(AU324,"0.#"),1)=".",FALSE,TRUE)</formula>
    </cfRule>
    <cfRule type="expression" dxfId="1490" priority="900">
      <formula>IF(RIGHT(TEXT(AU324,"0.#"),1)=".",TRUE,FALSE)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49 AU338:AU345 AU336 AU325:AU332 AU323">
    <cfRule type="expression" dxfId="1487" priority="895">
      <formula>IF(RIGHT(TEXT(AU323,"0.#"),1)=".",FALSE,TRUE)</formula>
    </cfRule>
    <cfRule type="expression" dxfId="1486" priority="896">
      <formula>IF(RIGHT(TEXT(AU323,"0.#"),1)=".",TRUE,FALSE)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68:AO395">
    <cfRule type="expression" dxfId="1455" priority="861">
      <formula>IF(AND(AL368&gt;=0, RIGHT(TEXT(AL368,"0.#"),1)&lt;&gt;"."),TRUE,FALSE)</formula>
    </cfRule>
    <cfRule type="expression" dxfId="1454" priority="862">
      <formula>IF(AND(AL368&gt;=0, RIGHT(TEXT(AL368,"0.#"),1)="."),TRUE,FALSE)</formula>
    </cfRule>
    <cfRule type="expression" dxfId="1453" priority="863">
      <formula>IF(AND(AL368&lt;0, RIGHT(TEXT(AL368,"0.#"),1)&lt;&gt;"."),TRUE,FALSE)</formula>
    </cfRule>
    <cfRule type="expression" dxfId="1452" priority="864">
      <formula>IF(AND(AL368&lt;0, RIGHT(TEXT(AL368,"0.#"),1)="."),TRUE,FALSE)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68:Y395">
    <cfRule type="expression" dxfId="1447" priority="855">
      <formula>IF(RIGHT(TEXT(Y368,"0.#"),1)=".",FALSE,TRUE)</formula>
    </cfRule>
    <cfRule type="expression" dxfId="1446" priority="856">
      <formula>IF(RIGHT(TEXT(Y368,"0.#"),1)=".",TRUE,FALSE)</formula>
    </cfRule>
  </conditionalFormatting>
  <conditionalFormatting sqref="AL631:AO660">
    <cfRule type="expression" dxfId="1445" priority="851">
      <formula>IF(AND(AL631&gt;=0, RIGHT(TEXT(AL631,"0.#"),1)&lt;&gt;"."),TRUE,FALSE)</formula>
    </cfRule>
    <cfRule type="expression" dxfId="1444" priority="852">
      <formula>IF(AND(AL631&gt;=0, RIGHT(TEXT(AL631,"0.#"),1)="."),TRUE,FALSE)</formula>
    </cfRule>
    <cfRule type="expression" dxfId="1443" priority="853">
      <formula>IF(AND(AL631&lt;0, RIGHT(TEXT(AL631,"0.#"),1)&lt;&gt;"."),TRUE,FALSE)</formula>
    </cfRule>
    <cfRule type="expression" dxfId="1442" priority="854">
      <formula>IF(AND(AL631&lt;0, RIGHT(TEXT(AL631,"0.#"),1)="."),TRUE,FALSE)</formula>
    </cfRule>
  </conditionalFormatting>
  <conditionalFormatting sqref="Y631:Y660">
    <cfRule type="expression" dxfId="1441" priority="849">
      <formula>IF(RIGHT(TEXT(Y631,"0.#"),1)=".",FALSE,TRUE)</formula>
    </cfRule>
    <cfRule type="expression" dxfId="1440" priority="850">
      <formula>IF(RIGHT(TEXT(Y631,"0.#"),1)=".",TRUE,FALSE)</formula>
    </cfRule>
  </conditionalFormatting>
  <conditionalFormatting sqref="AL367:AO367">
    <cfRule type="expression" dxfId="1439" priority="845">
      <formula>IF(AND(AL367&gt;=0, RIGHT(TEXT(AL367,"0.#"),1)&lt;&gt;"."),TRUE,FALSE)</formula>
    </cfRule>
    <cfRule type="expression" dxfId="1438" priority="846">
      <formula>IF(AND(AL367&gt;=0, RIGHT(TEXT(AL367,"0.#"),1)="."),TRUE,FALSE)</formula>
    </cfRule>
    <cfRule type="expression" dxfId="1437" priority="847">
      <formula>IF(AND(AL367&lt;0, RIGHT(TEXT(AL367,"0.#"),1)&lt;&gt;"."),TRUE,FALSE)</formula>
    </cfRule>
    <cfRule type="expression" dxfId="1436" priority="848">
      <formula>IF(AND(AL367&lt;0, RIGHT(TEXT(AL367,"0.#"),1)="."),TRUE,FALSE)</formula>
    </cfRule>
  </conditionalFormatting>
  <conditionalFormatting sqref="Y367">
    <cfRule type="expression" dxfId="1435" priority="843">
      <formula>IF(RIGHT(TEXT(Y367,"0.#"),1)=".",FALSE,TRUE)</formula>
    </cfRule>
    <cfRule type="expression" dxfId="1434" priority="844">
      <formula>IF(RIGHT(TEXT(Y367,"0.#"),1)=".",TRUE,FALSE)</formula>
    </cfRule>
  </conditionalFormatting>
  <conditionalFormatting sqref="Y401:Y428">
    <cfRule type="expression" dxfId="1433" priority="781">
      <formula>IF(RIGHT(TEXT(Y401,"0.#"),1)=".",FALSE,TRUE)</formula>
    </cfRule>
    <cfRule type="expression" dxfId="1432" priority="782">
      <formula>IF(RIGHT(TEXT(Y401,"0.#"),1)=".",TRUE,FALSE)</formula>
    </cfRule>
  </conditionalFormatting>
  <conditionalFormatting sqref="Y399:Y400">
    <cfRule type="expression" dxfId="1431" priority="775">
      <formula>IF(RIGHT(TEXT(Y399,"0.#"),1)=".",FALSE,TRUE)</formula>
    </cfRule>
    <cfRule type="expression" dxfId="1430" priority="776">
      <formula>IF(RIGHT(TEXT(Y399,"0.#"),1)=".",TRUE,FALSE)</formula>
    </cfRule>
  </conditionalFormatting>
  <conditionalFormatting sqref="Y434:Y461">
    <cfRule type="expression" dxfId="1429" priority="769">
      <formula>IF(RIGHT(TEXT(Y434,"0.#"),1)=".",FALSE,TRUE)</formula>
    </cfRule>
    <cfRule type="expression" dxfId="1428" priority="770">
      <formula>IF(RIGHT(TEXT(Y434,"0.#"),1)=".",TRUE,FALSE)</formula>
    </cfRule>
  </conditionalFormatting>
  <conditionalFormatting sqref="Y432:Y433">
    <cfRule type="expression" dxfId="1427" priority="763">
      <formula>IF(RIGHT(TEXT(Y432,"0.#"),1)=".",FALSE,TRUE)</formula>
    </cfRule>
    <cfRule type="expression" dxfId="1426" priority="764">
      <formula>IF(RIGHT(TEXT(Y432,"0.#"),1)=".",TRUE,FALSE)</formula>
    </cfRule>
  </conditionalFormatting>
  <conditionalFormatting sqref="Y467:Y494">
    <cfRule type="expression" dxfId="1425" priority="757">
      <formula>IF(RIGHT(TEXT(Y467,"0.#"),1)=".",FALSE,TRUE)</formula>
    </cfRule>
    <cfRule type="expression" dxfId="1424" priority="758">
      <formula>IF(RIGHT(TEXT(Y467,"0.#"),1)=".",TRUE,FALSE)</formula>
    </cfRule>
  </conditionalFormatting>
  <conditionalFormatting sqref="Y465:Y466">
    <cfRule type="expression" dxfId="1423" priority="751">
      <formula>IF(RIGHT(TEXT(Y465,"0.#"),1)=".",FALSE,TRUE)</formula>
    </cfRule>
    <cfRule type="expression" dxfId="1422" priority="752">
      <formula>IF(RIGHT(TEXT(Y465,"0.#"),1)=".",TRUE,FALSE)</formula>
    </cfRule>
  </conditionalFormatting>
  <conditionalFormatting sqref="Y500:Y527">
    <cfRule type="expression" dxfId="1421" priority="745">
      <formula>IF(RIGHT(TEXT(Y500,"0.#"),1)=".",FALSE,TRUE)</formula>
    </cfRule>
    <cfRule type="expression" dxfId="1420" priority="746">
      <formula>IF(RIGHT(TEXT(Y500,"0.#"),1)=".",TRUE,FALSE)</formula>
    </cfRule>
  </conditionalFormatting>
  <conditionalFormatting sqref="Y498:Y499">
    <cfRule type="expression" dxfId="1419" priority="739">
      <formula>IF(RIGHT(TEXT(Y498,"0.#"),1)=".",FALSE,TRUE)</formula>
    </cfRule>
    <cfRule type="expression" dxfId="1418" priority="740">
      <formula>IF(RIGHT(TEXT(Y498,"0.#"),1)=".",TRUE,FALSE)</formula>
    </cfRule>
  </conditionalFormatting>
  <conditionalFormatting sqref="Y533:Y560">
    <cfRule type="expression" dxfId="1417" priority="733">
      <formula>IF(RIGHT(TEXT(Y533,"0.#"),1)=".",FALSE,TRUE)</formula>
    </cfRule>
    <cfRule type="expression" dxfId="1416" priority="734">
      <formula>IF(RIGHT(TEXT(Y533,"0.#"),1)=".",TRUE,FALSE)</formula>
    </cfRule>
  </conditionalFormatting>
  <conditionalFormatting sqref="W23">
    <cfRule type="expression" dxfId="1415" priority="841">
      <formula>IF(RIGHT(TEXT(W23,"0.#"),1)=".",FALSE,TRUE)</formula>
    </cfRule>
    <cfRule type="expression" dxfId="1414" priority="842">
      <formula>IF(RIGHT(TEXT(W23,"0.#"),1)=".",TRUE,FALSE)</formula>
    </cfRule>
  </conditionalFormatting>
  <conditionalFormatting sqref="W24:W27">
    <cfRule type="expression" dxfId="1413" priority="839">
      <formula>IF(RIGHT(TEXT(W24,"0.#"),1)=".",FALSE,TRUE)</formula>
    </cfRule>
    <cfRule type="expression" dxfId="1412" priority="840">
      <formula>IF(RIGHT(TEXT(W24,"0.#"),1)=".",TRUE,FALSE)</formula>
    </cfRule>
  </conditionalFormatting>
  <conditionalFormatting sqref="W28">
    <cfRule type="expression" dxfId="1411" priority="837">
      <formula>IF(RIGHT(TEXT(W28,"0.#"),1)=".",FALSE,TRUE)</formula>
    </cfRule>
    <cfRule type="expression" dxfId="1410" priority="838">
      <formula>IF(RIGHT(TEXT(W28,"0.#"),1)=".",TRUE,FALSE)</formula>
    </cfRule>
  </conditionalFormatting>
  <conditionalFormatting sqref="P23">
    <cfRule type="expression" dxfId="1409" priority="835">
      <formula>IF(RIGHT(TEXT(P23,"0.#"),1)=".",FALSE,TRUE)</formula>
    </cfRule>
    <cfRule type="expression" dxfId="1408" priority="836">
      <formula>IF(RIGHT(TEXT(P23,"0.#"),1)=".",TRUE,FALSE)</formula>
    </cfRule>
  </conditionalFormatting>
  <conditionalFormatting sqref="P24:P27">
    <cfRule type="expression" dxfId="1407" priority="833">
      <formula>IF(RIGHT(TEXT(P24,"0.#"),1)=".",FALSE,TRUE)</formula>
    </cfRule>
    <cfRule type="expression" dxfId="1406" priority="834">
      <formula>IF(RIGHT(TEXT(P24,"0.#"),1)=".",TRUE,FALSE)</formula>
    </cfRule>
  </conditionalFormatting>
  <conditionalFormatting sqref="P28">
    <cfRule type="expression" dxfId="1405" priority="831">
      <formula>IF(RIGHT(TEXT(P28,"0.#"),1)=".",FALSE,TRUE)</formula>
    </cfRule>
    <cfRule type="expression" dxfId="1404" priority="832">
      <formula>IF(RIGHT(TEXT(P28,"0.#"),1)=".",TRUE,FALSE)</formula>
    </cfRule>
  </conditionalFormatting>
  <conditionalFormatting sqref="AE202">
    <cfRule type="expression" dxfId="1403" priority="829">
      <formula>IF(RIGHT(TEXT(AE202,"0.#"),1)=".",FALSE,TRUE)</formula>
    </cfRule>
    <cfRule type="expression" dxfId="1402" priority="830">
      <formula>IF(RIGHT(TEXT(AE202,"0.#"),1)=".",TRUE,FALSE)</formula>
    </cfRule>
  </conditionalFormatting>
  <conditionalFormatting sqref="AE203">
    <cfRule type="expression" dxfId="1401" priority="827">
      <formula>IF(RIGHT(TEXT(AE203,"0.#"),1)=".",FALSE,TRUE)</formula>
    </cfRule>
    <cfRule type="expression" dxfId="1400" priority="828">
      <formula>IF(RIGHT(TEXT(AE203,"0.#"),1)=".",TRUE,FALSE)</formula>
    </cfRule>
  </conditionalFormatting>
  <conditionalFormatting sqref="AE204">
    <cfRule type="expression" dxfId="1399" priority="825">
      <formula>IF(RIGHT(TEXT(AE204,"0.#"),1)=".",FALSE,TRUE)</formula>
    </cfRule>
    <cfRule type="expression" dxfId="1398" priority="826">
      <formula>IF(RIGHT(TEXT(AE204,"0.#"),1)=".",TRUE,FALSE)</formula>
    </cfRule>
  </conditionalFormatting>
  <conditionalFormatting sqref="AI204">
    <cfRule type="expression" dxfId="1397" priority="823">
      <formula>IF(RIGHT(TEXT(AI204,"0.#"),1)=".",FALSE,TRUE)</formula>
    </cfRule>
    <cfRule type="expression" dxfId="1396" priority="824">
      <formula>IF(RIGHT(TEXT(AI204,"0.#"),1)=".",TRUE,FALSE)</formula>
    </cfRule>
  </conditionalFormatting>
  <conditionalFormatting sqref="AI203">
    <cfRule type="expression" dxfId="1395" priority="821">
      <formula>IF(RIGHT(TEXT(AI203,"0.#"),1)=".",FALSE,TRUE)</formula>
    </cfRule>
    <cfRule type="expression" dxfId="1394" priority="822">
      <formula>IF(RIGHT(TEXT(AI203,"0.#"),1)=".",TRUE,FALSE)</formula>
    </cfRule>
  </conditionalFormatting>
  <conditionalFormatting sqref="AI202">
    <cfRule type="expression" dxfId="1393" priority="819">
      <formula>IF(RIGHT(TEXT(AI202,"0.#"),1)=".",FALSE,TRUE)</formula>
    </cfRule>
    <cfRule type="expression" dxfId="1392" priority="820">
      <formula>IF(RIGHT(TEXT(AI202,"0.#"),1)=".",TRUE,FALSE)</formula>
    </cfRule>
  </conditionalFormatting>
  <conditionalFormatting sqref="AM202">
    <cfRule type="expression" dxfId="1391" priority="817">
      <formula>IF(RIGHT(TEXT(AM202,"0.#"),1)=".",FALSE,TRUE)</formula>
    </cfRule>
    <cfRule type="expression" dxfId="1390" priority="818">
      <formula>IF(RIGHT(TEXT(AM202,"0.#"),1)=".",TRUE,FALSE)</formula>
    </cfRule>
  </conditionalFormatting>
  <conditionalFormatting sqref="AM203">
    <cfRule type="expression" dxfId="1389" priority="815">
      <formula>IF(RIGHT(TEXT(AM203,"0.#"),1)=".",FALSE,TRUE)</formula>
    </cfRule>
    <cfRule type="expression" dxfId="1388" priority="816">
      <formula>IF(RIGHT(TEXT(AM203,"0.#"),1)=".",TRUE,FALSE)</formula>
    </cfRule>
  </conditionalFormatting>
  <conditionalFormatting sqref="AM204">
    <cfRule type="expression" dxfId="1387" priority="813">
      <formula>IF(RIGHT(TEXT(AM204,"0.#"),1)=".",FALSE,TRUE)</formula>
    </cfRule>
    <cfRule type="expression" dxfId="1386" priority="814">
      <formula>IF(RIGHT(TEXT(AM204,"0.#"),1)=".",TRUE,FALSE)</formula>
    </cfRule>
  </conditionalFormatting>
  <conditionalFormatting sqref="AQ202:AQ204">
    <cfRule type="expression" dxfId="1385" priority="811">
      <formula>IF(RIGHT(TEXT(AQ202,"0.#"),1)=".",FALSE,TRUE)</formula>
    </cfRule>
    <cfRule type="expression" dxfId="1384" priority="812">
      <formula>IF(RIGHT(TEXT(AQ202,"0.#"),1)=".",TRUE,FALSE)</formula>
    </cfRule>
  </conditionalFormatting>
  <conditionalFormatting sqref="AU202:AU204">
    <cfRule type="expression" dxfId="1383" priority="809">
      <formula>IF(RIGHT(TEXT(AU202,"0.#"),1)=".",FALSE,TRUE)</formula>
    </cfRule>
    <cfRule type="expression" dxfId="1382" priority="810">
      <formula>IF(RIGHT(TEXT(AU202,"0.#"),1)=".",TRUE,FALSE)</formula>
    </cfRule>
  </conditionalFormatting>
  <conditionalFormatting sqref="AE205">
    <cfRule type="expression" dxfId="1381" priority="807">
      <formula>IF(RIGHT(TEXT(AE205,"0.#"),1)=".",FALSE,TRUE)</formula>
    </cfRule>
    <cfRule type="expression" dxfId="1380" priority="808">
      <formula>IF(RIGHT(TEXT(AE205,"0.#"),1)=".",TRUE,FALSE)</formula>
    </cfRule>
  </conditionalFormatting>
  <conditionalFormatting sqref="AE206">
    <cfRule type="expression" dxfId="1379" priority="805">
      <formula>IF(RIGHT(TEXT(AE206,"0.#"),1)=".",FALSE,TRUE)</formula>
    </cfRule>
    <cfRule type="expression" dxfId="1378" priority="806">
      <formula>IF(RIGHT(TEXT(AE206,"0.#"),1)=".",TRUE,FALSE)</formula>
    </cfRule>
  </conditionalFormatting>
  <conditionalFormatting sqref="AE207">
    <cfRule type="expression" dxfId="1377" priority="803">
      <formula>IF(RIGHT(TEXT(AE207,"0.#"),1)=".",FALSE,TRUE)</formula>
    </cfRule>
    <cfRule type="expression" dxfId="1376" priority="804">
      <formula>IF(RIGHT(TEXT(AE207,"0.#"),1)=".",TRUE,FALSE)</formula>
    </cfRule>
  </conditionalFormatting>
  <conditionalFormatting sqref="AI207">
    <cfRule type="expression" dxfId="1375" priority="801">
      <formula>IF(RIGHT(TEXT(AI207,"0.#"),1)=".",FALSE,TRUE)</formula>
    </cfRule>
    <cfRule type="expression" dxfId="1374" priority="802">
      <formula>IF(RIGHT(TEXT(AI207,"0.#"),1)=".",TRUE,FALSE)</formula>
    </cfRule>
  </conditionalFormatting>
  <conditionalFormatting sqref="AI206">
    <cfRule type="expression" dxfId="1373" priority="799">
      <formula>IF(RIGHT(TEXT(AI206,"0.#"),1)=".",FALSE,TRUE)</formula>
    </cfRule>
    <cfRule type="expression" dxfId="1372" priority="800">
      <formula>IF(RIGHT(TEXT(AI206,"0.#"),1)=".",TRUE,FALSE)</formula>
    </cfRule>
  </conditionalFormatting>
  <conditionalFormatting sqref="AI205">
    <cfRule type="expression" dxfId="1371" priority="797">
      <formula>IF(RIGHT(TEXT(AI205,"0.#"),1)=".",FALSE,TRUE)</formula>
    </cfRule>
    <cfRule type="expression" dxfId="1370" priority="798">
      <formula>IF(RIGHT(TEXT(AI205,"0.#"),1)=".",TRUE,FALSE)</formula>
    </cfRule>
  </conditionalFormatting>
  <conditionalFormatting sqref="AM205">
    <cfRule type="expression" dxfId="1369" priority="795">
      <formula>IF(RIGHT(TEXT(AM205,"0.#"),1)=".",FALSE,TRUE)</formula>
    </cfRule>
    <cfRule type="expression" dxfId="1368" priority="796">
      <formula>IF(RIGHT(TEXT(AM205,"0.#"),1)=".",TRUE,FALSE)</formula>
    </cfRule>
  </conditionalFormatting>
  <conditionalFormatting sqref="AM206">
    <cfRule type="expression" dxfId="1367" priority="793">
      <formula>IF(RIGHT(TEXT(AM206,"0.#"),1)=".",FALSE,TRUE)</formula>
    </cfRule>
    <cfRule type="expression" dxfId="1366" priority="794">
      <formula>IF(RIGHT(TEXT(AM206,"0.#"),1)=".",TRUE,FALSE)</formula>
    </cfRule>
  </conditionalFormatting>
  <conditionalFormatting sqref="AM207">
    <cfRule type="expression" dxfId="1365" priority="791">
      <formula>IF(RIGHT(TEXT(AM207,"0.#"),1)=".",FALSE,TRUE)</formula>
    </cfRule>
    <cfRule type="expression" dxfId="1364" priority="792">
      <formula>IF(RIGHT(TEXT(AM207,"0.#"),1)=".",TRUE,FALSE)</formula>
    </cfRule>
  </conditionalFormatting>
  <conditionalFormatting sqref="AQ205:AQ207">
    <cfRule type="expression" dxfId="1363" priority="789">
      <formula>IF(RIGHT(TEXT(AQ205,"0.#"),1)=".",FALSE,TRUE)</formula>
    </cfRule>
    <cfRule type="expression" dxfId="1362" priority="790">
      <formula>IF(RIGHT(TEXT(AQ205,"0.#"),1)=".",TRUE,FALSE)</formula>
    </cfRule>
  </conditionalFormatting>
  <conditionalFormatting sqref="AU205:AU207">
    <cfRule type="expression" dxfId="1361" priority="787">
      <formula>IF(RIGHT(TEXT(AU205,"0.#"),1)=".",FALSE,TRUE)</formula>
    </cfRule>
    <cfRule type="expression" dxfId="1360" priority="788">
      <formula>IF(RIGHT(TEXT(AU205,"0.#"),1)=".",TRUE,FALSE)</formula>
    </cfRule>
  </conditionalFormatting>
  <conditionalFormatting sqref="AL401:AO428">
    <cfRule type="expression" dxfId="1359" priority="783">
      <formula>IF(AND(AL401&gt;=0, RIGHT(TEXT(AL401,"0.#"),1)&lt;&gt;"."),TRUE,FALSE)</formula>
    </cfRule>
    <cfRule type="expression" dxfId="1358" priority="784">
      <formula>IF(AND(AL401&gt;=0, RIGHT(TEXT(AL401,"0.#"),1)="."),TRUE,FALSE)</formula>
    </cfRule>
    <cfRule type="expression" dxfId="1357" priority="785">
      <formula>IF(AND(AL401&lt;0, RIGHT(TEXT(AL401,"0.#"),1)&lt;&gt;"."),TRUE,FALSE)</formula>
    </cfRule>
    <cfRule type="expression" dxfId="1356" priority="786">
      <formula>IF(AND(AL401&lt;0, RIGHT(TEXT(AL401,"0.#"),1)="."),TRUE,FALSE)</formula>
    </cfRule>
  </conditionalFormatting>
  <conditionalFormatting sqref="AL399:AO400">
    <cfRule type="expression" dxfId="1355" priority="777">
      <formula>IF(AND(AL399&gt;=0, RIGHT(TEXT(AL399,"0.#"),1)&lt;&gt;"."),TRUE,FALSE)</formula>
    </cfRule>
    <cfRule type="expression" dxfId="1354" priority="778">
      <formula>IF(AND(AL399&gt;=0, RIGHT(TEXT(AL399,"0.#"),1)="."),TRUE,FALSE)</formula>
    </cfRule>
    <cfRule type="expression" dxfId="1353" priority="779">
      <formula>IF(AND(AL399&lt;0, RIGHT(TEXT(AL399,"0.#"),1)&lt;&gt;"."),TRUE,FALSE)</formula>
    </cfRule>
    <cfRule type="expression" dxfId="1352" priority="780">
      <formula>IF(AND(AL399&lt;0, RIGHT(TEXT(AL399,"0.#"),1)="."),TRUE,FALSE)</formula>
    </cfRule>
  </conditionalFormatting>
  <conditionalFormatting sqref="AL434:AO461">
    <cfRule type="expression" dxfId="1351" priority="771">
      <formula>IF(AND(AL434&gt;=0, RIGHT(TEXT(AL434,"0.#"),1)&lt;&gt;"."),TRUE,FALSE)</formula>
    </cfRule>
    <cfRule type="expression" dxfId="1350" priority="772">
      <formula>IF(AND(AL434&gt;=0, RIGHT(TEXT(AL434,"0.#"),1)="."),TRUE,FALSE)</formula>
    </cfRule>
    <cfRule type="expression" dxfId="1349" priority="773">
      <formula>IF(AND(AL434&lt;0, RIGHT(TEXT(AL434,"0.#"),1)&lt;&gt;"."),TRUE,FALSE)</formula>
    </cfRule>
    <cfRule type="expression" dxfId="1348" priority="774">
      <formula>IF(AND(AL434&lt;0, RIGHT(TEXT(AL434,"0.#"),1)="."),TRUE,FALSE)</formula>
    </cfRule>
  </conditionalFormatting>
  <conditionalFormatting sqref="AL432:AO433">
    <cfRule type="expression" dxfId="1347" priority="765">
      <formula>IF(AND(AL432&gt;=0, RIGHT(TEXT(AL432,"0.#"),1)&lt;&gt;"."),TRUE,FALSE)</formula>
    </cfRule>
    <cfRule type="expression" dxfId="1346" priority="766">
      <formula>IF(AND(AL432&gt;=0, RIGHT(TEXT(AL432,"0.#"),1)="."),TRUE,FALSE)</formula>
    </cfRule>
    <cfRule type="expression" dxfId="1345" priority="767">
      <formula>IF(AND(AL432&lt;0, RIGHT(TEXT(AL432,"0.#"),1)&lt;&gt;"."),TRUE,FALSE)</formula>
    </cfRule>
    <cfRule type="expression" dxfId="1344" priority="768">
      <formula>IF(AND(AL432&lt;0, RIGHT(TEXT(AL432,"0.#"),1)="."),TRUE,FALSE)</formula>
    </cfRule>
  </conditionalFormatting>
  <conditionalFormatting sqref="AL467:AO494">
    <cfRule type="expression" dxfId="1343" priority="759">
      <formula>IF(AND(AL467&gt;=0, RIGHT(TEXT(AL467,"0.#"),1)&lt;&gt;"."),TRUE,FALSE)</formula>
    </cfRule>
    <cfRule type="expression" dxfId="1342" priority="760">
      <formula>IF(AND(AL467&gt;=0, RIGHT(TEXT(AL467,"0.#"),1)="."),TRUE,FALSE)</formula>
    </cfRule>
    <cfRule type="expression" dxfId="1341" priority="761">
      <formula>IF(AND(AL467&lt;0, RIGHT(TEXT(AL467,"0.#"),1)&lt;&gt;"."),TRUE,FALSE)</formula>
    </cfRule>
    <cfRule type="expression" dxfId="1340" priority="762">
      <formula>IF(AND(AL467&lt;0, RIGHT(TEXT(AL467,"0.#"),1)="."),TRUE,FALSE)</formula>
    </cfRule>
  </conditionalFormatting>
  <conditionalFormatting sqref="AL465:AO466">
    <cfRule type="expression" dxfId="1339" priority="753">
      <formula>IF(AND(AL465&gt;=0, RIGHT(TEXT(AL465,"0.#"),1)&lt;&gt;"."),TRUE,FALSE)</formula>
    </cfRule>
    <cfRule type="expression" dxfId="1338" priority="754">
      <formula>IF(AND(AL465&gt;=0, RIGHT(TEXT(AL465,"0.#"),1)="."),TRUE,FALSE)</formula>
    </cfRule>
    <cfRule type="expression" dxfId="1337" priority="755">
      <formula>IF(AND(AL465&lt;0, RIGHT(TEXT(AL465,"0.#"),1)&lt;&gt;"."),TRUE,FALSE)</formula>
    </cfRule>
    <cfRule type="expression" dxfId="1336" priority="756">
      <formula>IF(AND(AL465&lt;0, RIGHT(TEXT(AL465,"0.#"),1)="."),TRUE,FALSE)</formula>
    </cfRule>
  </conditionalFormatting>
  <conditionalFormatting sqref="AL500:AO527">
    <cfRule type="expression" dxfId="1335" priority="747">
      <formula>IF(AND(AL500&gt;=0, RIGHT(TEXT(AL500,"0.#"),1)&lt;&gt;"."),TRUE,FALSE)</formula>
    </cfRule>
    <cfRule type="expression" dxfId="1334" priority="748">
      <formula>IF(AND(AL500&gt;=0, RIGHT(TEXT(AL500,"0.#"),1)="."),TRUE,FALSE)</formula>
    </cfRule>
    <cfRule type="expression" dxfId="1333" priority="749">
      <formula>IF(AND(AL500&lt;0, RIGHT(TEXT(AL500,"0.#"),1)&lt;&gt;"."),TRUE,FALSE)</formula>
    </cfRule>
    <cfRule type="expression" dxfId="1332" priority="750">
      <formula>IF(AND(AL500&lt;0, RIGHT(TEXT(AL500,"0.#"),1)="."),TRUE,FALSE)</formula>
    </cfRule>
  </conditionalFormatting>
  <conditionalFormatting sqref="AL498:AO499">
    <cfRule type="expression" dxfId="1331" priority="741">
      <formula>IF(AND(AL498&gt;=0, RIGHT(TEXT(AL498,"0.#"),1)&lt;&gt;"."),TRUE,FALSE)</formula>
    </cfRule>
    <cfRule type="expression" dxfId="1330" priority="742">
      <formula>IF(AND(AL498&gt;=0, RIGHT(TEXT(AL498,"0.#"),1)="."),TRUE,FALSE)</formula>
    </cfRule>
    <cfRule type="expression" dxfId="1329" priority="743">
      <formula>IF(AND(AL498&lt;0, RIGHT(TEXT(AL498,"0.#"),1)&lt;&gt;"."),TRUE,FALSE)</formula>
    </cfRule>
    <cfRule type="expression" dxfId="1328" priority="744">
      <formula>IF(AND(AL498&lt;0, RIGHT(TEXT(AL498,"0.#"),1)="."),TRUE,FALSE)</formula>
    </cfRule>
  </conditionalFormatting>
  <conditionalFormatting sqref="AL533:AO560">
    <cfRule type="expression" dxfId="1327" priority="735">
      <formula>IF(AND(AL533&gt;=0, RIGHT(TEXT(AL533,"0.#"),1)&lt;&gt;"."),TRUE,FALSE)</formula>
    </cfRule>
    <cfRule type="expression" dxfId="1326" priority="736">
      <formula>IF(AND(AL533&gt;=0, RIGHT(TEXT(AL533,"0.#"),1)="."),TRUE,FALSE)</formula>
    </cfRule>
    <cfRule type="expression" dxfId="1325" priority="737">
      <formula>IF(AND(AL533&lt;0, RIGHT(TEXT(AL533,"0.#"),1)&lt;&gt;"."),TRUE,FALSE)</formula>
    </cfRule>
    <cfRule type="expression" dxfId="1324" priority="738">
      <formula>IF(AND(AL533&lt;0, RIGHT(TEXT(AL533,"0.#"),1)="."),TRUE,FALSE)</formula>
    </cfRule>
  </conditionalFormatting>
  <conditionalFormatting sqref="AL531:AO532">
    <cfRule type="expression" dxfId="1323" priority="729">
      <formula>IF(AND(AL531&gt;=0, RIGHT(TEXT(AL531,"0.#"),1)&lt;&gt;"."),TRUE,FALSE)</formula>
    </cfRule>
    <cfRule type="expression" dxfId="1322" priority="730">
      <formula>IF(AND(AL531&gt;=0, RIGHT(TEXT(AL531,"0.#"),1)="."),TRUE,FALSE)</formula>
    </cfRule>
    <cfRule type="expression" dxfId="1321" priority="731">
      <formula>IF(AND(AL531&lt;0, RIGHT(TEXT(AL531,"0.#"),1)&lt;&gt;"."),TRUE,FALSE)</formula>
    </cfRule>
    <cfRule type="expression" dxfId="1320" priority="732">
      <formula>IF(AND(AL531&lt;0, RIGHT(TEXT(AL531,"0.#"),1)="."),TRUE,FALSE)</formula>
    </cfRule>
  </conditionalFormatting>
  <conditionalFormatting sqref="Y531:Y532">
    <cfRule type="expression" dxfId="1319" priority="727">
      <formula>IF(RIGHT(TEXT(Y531,"0.#"),1)=".",FALSE,TRUE)</formula>
    </cfRule>
    <cfRule type="expression" dxfId="1318" priority="728">
      <formula>IF(RIGHT(TEXT(Y531,"0.#"),1)=".",TRUE,FALSE)</formula>
    </cfRule>
  </conditionalFormatting>
  <conditionalFormatting sqref="AL566:AO593">
    <cfRule type="expression" dxfId="1317" priority="723">
      <formula>IF(AND(AL566&gt;=0, RIGHT(TEXT(AL566,"0.#"),1)&lt;&gt;"."),TRUE,FALSE)</formula>
    </cfRule>
    <cfRule type="expression" dxfId="1316" priority="724">
      <formula>IF(AND(AL566&gt;=0, RIGHT(TEXT(AL566,"0.#"),1)="."),TRUE,FALSE)</formula>
    </cfRule>
    <cfRule type="expression" dxfId="1315" priority="725">
      <formula>IF(AND(AL566&lt;0, RIGHT(TEXT(AL566,"0.#"),1)&lt;&gt;"."),TRUE,FALSE)</formula>
    </cfRule>
    <cfRule type="expression" dxfId="1314" priority="726">
      <formula>IF(AND(AL566&lt;0, RIGHT(TEXT(AL566,"0.#"),1)="."),TRUE,FALSE)</formula>
    </cfRule>
  </conditionalFormatting>
  <conditionalFormatting sqref="Y566:Y593">
    <cfRule type="expression" dxfId="1313" priority="721">
      <formula>IF(RIGHT(TEXT(Y566,"0.#"),1)=".",FALSE,TRUE)</formula>
    </cfRule>
    <cfRule type="expression" dxfId="1312" priority="722">
      <formula>IF(RIGHT(TEXT(Y566,"0.#"),1)=".",TRUE,FALSE)</formula>
    </cfRule>
  </conditionalFormatting>
  <conditionalFormatting sqref="AL564:AO565">
    <cfRule type="expression" dxfId="1311" priority="717">
      <formula>IF(AND(AL564&gt;=0, RIGHT(TEXT(AL564,"0.#"),1)&lt;&gt;"."),TRUE,FALSE)</formula>
    </cfRule>
    <cfRule type="expression" dxfId="1310" priority="718">
      <formula>IF(AND(AL564&gt;=0, RIGHT(TEXT(AL564,"0.#"),1)="."),TRUE,FALSE)</formula>
    </cfRule>
    <cfRule type="expression" dxfId="1309" priority="719">
      <formula>IF(AND(AL564&lt;0, RIGHT(TEXT(AL564,"0.#"),1)&lt;&gt;"."),TRUE,FALSE)</formula>
    </cfRule>
    <cfRule type="expression" dxfId="1308" priority="720">
      <formula>IF(AND(AL564&lt;0, RIGHT(TEXT(AL564,"0.#"),1)="."),TRUE,FALSE)</formula>
    </cfRule>
  </conditionalFormatting>
  <conditionalFormatting sqref="Y564:Y565">
    <cfRule type="expression" dxfId="1307" priority="715">
      <formula>IF(RIGHT(TEXT(Y564,"0.#"),1)=".",FALSE,TRUE)</formula>
    </cfRule>
    <cfRule type="expression" dxfId="1306" priority="716">
      <formula>IF(RIGHT(TEXT(Y564,"0.#"),1)=".",TRUE,FALSE)</formula>
    </cfRule>
  </conditionalFormatting>
  <conditionalFormatting sqref="AL599:AO626">
    <cfRule type="expression" dxfId="1305" priority="711">
      <formula>IF(AND(AL599&gt;=0, RIGHT(TEXT(AL599,"0.#"),1)&lt;&gt;"."),TRUE,FALSE)</formula>
    </cfRule>
    <cfRule type="expression" dxfId="1304" priority="712">
      <formula>IF(AND(AL599&gt;=0, RIGHT(TEXT(AL599,"0.#"),1)="."),TRUE,FALSE)</formula>
    </cfRule>
    <cfRule type="expression" dxfId="1303" priority="713">
      <formula>IF(AND(AL599&lt;0, RIGHT(TEXT(AL599,"0.#"),1)&lt;&gt;"."),TRUE,FALSE)</formula>
    </cfRule>
    <cfRule type="expression" dxfId="1302" priority="714">
      <formula>IF(AND(AL599&lt;0, RIGHT(TEXT(AL599,"0.#"),1)="."),TRUE,FALSE)</formula>
    </cfRule>
  </conditionalFormatting>
  <conditionalFormatting sqref="Y599:Y626">
    <cfRule type="expression" dxfId="1301" priority="709">
      <formula>IF(RIGHT(TEXT(Y599,"0.#"),1)=".",FALSE,TRUE)</formula>
    </cfRule>
    <cfRule type="expression" dxfId="1300" priority="710">
      <formula>IF(RIGHT(TEXT(Y599,"0.#"),1)=".",TRUE,FALSE)</formula>
    </cfRule>
  </conditionalFormatting>
  <conditionalFormatting sqref="AL597:AO598">
    <cfRule type="expression" dxfId="1299" priority="705">
      <formula>IF(AND(AL597&gt;=0, RIGHT(TEXT(AL597,"0.#"),1)&lt;&gt;"."),TRUE,FALSE)</formula>
    </cfRule>
    <cfRule type="expression" dxfId="1298" priority="706">
      <formula>IF(AND(AL597&gt;=0, RIGHT(TEXT(AL597,"0.#"),1)="."),TRUE,FALSE)</formula>
    </cfRule>
    <cfRule type="expression" dxfId="1297" priority="707">
      <formula>IF(AND(AL597&lt;0, RIGHT(TEXT(AL597,"0.#"),1)&lt;&gt;"."),TRUE,FALSE)</formula>
    </cfRule>
    <cfRule type="expression" dxfId="1296" priority="708">
      <formula>IF(AND(AL597&lt;0, RIGHT(TEXT(AL597,"0.#"),1)="."),TRUE,FALSE)</formula>
    </cfRule>
  </conditionalFormatting>
  <conditionalFormatting sqref="Y597:Y598">
    <cfRule type="expression" dxfId="1295" priority="703">
      <formula>IF(RIGHT(TEXT(Y597,"0.#"),1)=".",FALSE,TRUE)</formula>
    </cfRule>
    <cfRule type="expression" dxfId="1294" priority="704">
      <formula>IF(RIGHT(TEXT(Y597,"0.#"),1)=".",TRUE,FALSE)</formula>
    </cfRule>
  </conditionalFormatting>
  <conditionalFormatting sqref="AU33">
    <cfRule type="expression" dxfId="1293" priority="699">
      <formula>IF(RIGHT(TEXT(AU33,"0.#"),1)=".",FALSE,TRUE)</formula>
    </cfRule>
    <cfRule type="expression" dxfId="1292" priority="700">
      <formula>IF(RIGHT(TEXT(AU33,"0.#"),1)=".",TRUE,FALSE)</formula>
    </cfRule>
  </conditionalFormatting>
  <conditionalFormatting sqref="AU32">
    <cfRule type="expression" dxfId="1291" priority="701">
      <formula>IF(RIGHT(TEXT(AU32,"0.#"),1)=".",FALSE,TRUE)</formula>
    </cfRule>
    <cfRule type="expression" dxfId="1290" priority="702">
      <formula>IF(RIGHT(TEXT(AU32,"0.#"),1)=".",TRUE,FALSE)</formula>
    </cfRule>
  </conditionalFormatting>
  <conditionalFormatting sqref="P29:AC29">
    <cfRule type="expression" dxfId="1289" priority="697">
      <formula>IF(RIGHT(TEXT(P29,"0.#"),1)=".",FALSE,TRUE)</formula>
    </cfRule>
    <cfRule type="expression" dxfId="1288" priority="698">
      <formula>IF(RIGHT(TEXT(P29,"0.#"),1)=".",TRUE,FALSE)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I41 AM41">
    <cfRule type="expression" dxfId="1281" priority="689">
      <formula>IF(RIGHT(TEXT(AI41,"0.#"),1)=".",FALSE,TRUE)</formula>
    </cfRule>
    <cfRule type="expression" dxfId="1280" priority="690">
      <formula>IF(RIGHT(TEXT(AI41,"0.#"),1)=".",TRUE,FALSE)</formula>
    </cfRule>
  </conditionalFormatting>
  <conditionalFormatting sqref="AE40">
    <cfRule type="expression" dxfId="1279" priority="693">
      <formula>IF(RIGHT(TEXT(AE40,"0.#"),1)=".",FALSE,TRUE)</formula>
    </cfRule>
    <cfRule type="expression" dxfId="1278" priority="694">
      <formula>IF(RIGHT(TEXT(AE40,"0.#"),1)=".",TRUE,FALSE)</formula>
    </cfRule>
  </conditionalFormatting>
  <conditionalFormatting sqref="AE41">
    <cfRule type="expression" dxfId="1277" priority="691">
      <formula>IF(RIGHT(TEXT(AE41,"0.#"),1)=".",FALSE,TRUE)</formula>
    </cfRule>
    <cfRule type="expression" dxfId="1276" priority="692">
      <formula>IF(RIGHT(TEXT(AE41,"0.#"),1)=".",TRUE,FALSE)</formula>
    </cfRule>
  </conditionalFormatting>
  <conditionalFormatting sqref="AI39 AM39">
    <cfRule type="expression" dxfId="1275" priority="685">
      <formula>IF(RIGHT(TEXT(AI39,"0.#"),1)=".",FALSE,TRUE)</formula>
    </cfRule>
    <cfRule type="expression" dxfId="1274" priority="686">
      <formula>IF(RIGHT(TEXT(AI39,"0.#"),1)=".",TRUE,FALSE)</formula>
    </cfRule>
  </conditionalFormatting>
  <conditionalFormatting sqref="AI40 AM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L366:AO366">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12 Y310">
    <cfRule type="expression" dxfId="713" priority="13">
      <formula>IF(RIGHT(TEXT(Y310,"0.#"),1)=".",FALSE,TRUE)</formula>
    </cfRule>
    <cfRule type="expression" dxfId="712" priority="14">
      <formula>IF(RIGHT(TEXT(Y310,"0.#"),1)=".",TRUE,FALSE)</formula>
    </cfRule>
  </conditionalFormatting>
  <conditionalFormatting sqref="AU311">
    <cfRule type="expression" dxfId="711" priority="11">
      <formula>IF(RIGHT(TEXT(AU311,"0.#"),1)=".",FALSE,TRUE)</formula>
    </cfRule>
    <cfRule type="expression" dxfId="710" priority="12">
      <formula>IF(RIGHT(TEXT(AU311,"0.#"),1)=".",TRUE,FALSE)</formula>
    </cfRule>
  </conditionalFormatting>
  <conditionalFormatting sqref="AU312:AU313 AU310">
    <cfRule type="expression" dxfId="709" priority="9">
      <formula>IF(RIGHT(TEXT(AU310,"0.#"),1)=".",FALSE,TRUE)</formula>
    </cfRule>
    <cfRule type="expression" dxfId="708" priority="10">
      <formula>IF(RIGHT(TEXT(AU310,"0.#"),1)=".",TRUE,FALSE)</formula>
    </cfRule>
  </conditionalFormatting>
  <conditionalFormatting sqref="Y319">
    <cfRule type="expression" dxfId="707" priority="7">
      <formula>IF(RIGHT(TEXT(Y319,"0.#"),1)=".",FALSE,TRUE)</formula>
    </cfRule>
    <cfRule type="expression" dxfId="706" priority="8">
      <formula>IF(RIGHT(TEXT(Y319,"0.#"),1)=".",TRUE,FALSE)</formula>
    </cfRule>
  </conditionalFormatting>
  <conditionalFormatting sqref="Y313">
    <cfRule type="expression" dxfId="705" priority="5">
      <formula>IF(RIGHT(TEXT(Y313,"0.#"),1)=".",FALSE,TRUE)</formula>
    </cfRule>
    <cfRule type="expression" dxfId="704" priority="6">
      <formula>IF(RIGHT(TEXT(Y313,"0.#"),1)=".",TRUE,FALSE)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3" max="16383" man="1"/>
    <brk id="239"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t="s">
        <v>719</v>
      </c>
      <c r="H14" s="13" t="str">
        <f t="shared" si="1"/>
        <v>労働保険特別会計雇用勘定</v>
      </c>
      <c r="I14" s="13" t="str">
        <f t="shared" si="5"/>
        <v>一般会計、労働保険特別会計雇用勘定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一般会計、労働保険特別会計雇用勘定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一般会計、労働保険特別会計雇用勘定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一般会計、労働保険特別会計雇用勘定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一般会計、労働保険特別会計雇用勘定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一般会計、労働保険特別会計雇用勘定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一般会計、労働保険特別会計雇用勘定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一般会計、労働保険特別会計雇用勘定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一般会計、労働保険特別会計雇用勘定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一般会計、労働保険特別会計雇用勘定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一般会計、労働保険特別会計雇用勘定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一般会計、労働保険特別会計雇用勘定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2" t="s">
        <v>315</v>
      </c>
      <c r="B2" s="683"/>
      <c r="C2" s="683"/>
      <c r="D2" s="683"/>
      <c r="E2" s="683"/>
      <c r="F2" s="684"/>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370</v>
      </c>
      <c r="AF2" s="922"/>
      <c r="AG2" s="922"/>
      <c r="AH2" s="128"/>
      <c r="AI2" s="922" t="s">
        <v>466</v>
      </c>
      <c r="AJ2" s="922"/>
      <c r="AK2" s="922"/>
      <c r="AL2" s="128"/>
      <c r="AM2" s="922" t="s">
        <v>467</v>
      </c>
      <c r="AN2" s="922"/>
      <c r="AO2" s="922"/>
      <c r="AP2" s="128"/>
      <c r="AQ2" s="135" t="s">
        <v>223</v>
      </c>
      <c r="AR2" s="136"/>
      <c r="AS2" s="136"/>
      <c r="AT2" s="137"/>
      <c r="AU2" s="138" t="s">
        <v>129</v>
      </c>
      <c r="AV2" s="138"/>
      <c r="AW2" s="138"/>
      <c r="AX2" s="139"/>
      <c r="AY2" s="34">
        <f>COUNTA($G$4)</f>
        <v>0</v>
      </c>
    </row>
    <row r="3" spans="1:51" ht="18.75" customHeight="1" x14ac:dyDescent="0.15">
      <c r="A3" s="682"/>
      <c r="B3" s="683"/>
      <c r="C3" s="683"/>
      <c r="D3" s="683"/>
      <c r="E3" s="683"/>
      <c r="F3" s="684"/>
      <c r="G3" s="171"/>
      <c r="H3" s="123"/>
      <c r="I3" s="123"/>
      <c r="J3" s="123"/>
      <c r="K3" s="123"/>
      <c r="L3" s="123"/>
      <c r="M3" s="123"/>
      <c r="N3" s="123"/>
      <c r="O3" s="124"/>
      <c r="P3" s="122"/>
      <c r="Q3" s="123"/>
      <c r="R3" s="123"/>
      <c r="S3" s="123"/>
      <c r="T3" s="123"/>
      <c r="U3" s="123"/>
      <c r="V3" s="123"/>
      <c r="W3" s="123"/>
      <c r="X3" s="124"/>
      <c r="Y3" s="930"/>
      <c r="Z3" s="931"/>
      <c r="AA3" s="932"/>
      <c r="AB3" s="936"/>
      <c r="AC3" s="708"/>
      <c r="AD3" s="709"/>
      <c r="AE3" s="690"/>
      <c r="AF3" s="690"/>
      <c r="AG3" s="690"/>
      <c r="AH3" s="131"/>
      <c r="AI3" s="690"/>
      <c r="AJ3" s="690"/>
      <c r="AK3" s="690"/>
      <c r="AL3" s="131"/>
      <c r="AM3" s="690"/>
      <c r="AN3" s="690"/>
      <c r="AO3" s="690"/>
      <c r="AP3" s="131"/>
      <c r="AQ3" s="140"/>
      <c r="AR3" s="141"/>
      <c r="AS3" s="142" t="s">
        <v>224</v>
      </c>
      <c r="AT3" s="143"/>
      <c r="AU3" s="141"/>
      <c r="AV3" s="141"/>
      <c r="AW3" s="123" t="s">
        <v>170</v>
      </c>
      <c r="AX3" s="144"/>
      <c r="AY3" s="34">
        <f t="shared" ref="AY3:AY8" si="0">$AY$2</f>
        <v>0</v>
      </c>
    </row>
    <row r="4" spans="1:51" ht="22.5" customHeight="1" x14ac:dyDescent="0.15">
      <c r="A4" s="685"/>
      <c r="B4" s="683"/>
      <c r="C4" s="683"/>
      <c r="D4" s="683"/>
      <c r="E4" s="683"/>
      <c r="F4" s="684"/>
      <c r="G4" s="193"/>
      <c r="H4" s="940"/>
      <c r="I4" s="940"/>
      <c r="J4" s="940"/>
      <c r="K4" s="940"/>
      <c r="L4" s="940"/>
      <c r="M4" s="940"/>
      <c r="N4" s="940"/>
      <c r="O4" s="941"/>
      <c r="P4" s="146"/>
      <c r="Q4" s="650"/>
      <c r="R4" s="650"/>
      <c r="S4" s="650"/>
      <c r="T4" s="650"/>
      <c r="U4" s="650"/>
      <c r="V4" s="650"/>
      <c r="W4" s="650"/>
      <c r="X4" s="651"/>
      <c r="Y4" s="926" t="s">
        <v>12</v>
      </c>
      <c r="Z4" s="927"/>
      <c r="AA4" s="928"/>
      <c r="AB4" s="163"/>
      <c r="AC4" s="658"/>
      <c r="AD4" s="65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6"/>
      <c r="B5" s="687"/>
      <c r="C5" s="687"/>
      <c r="D5" s="687"/>
      <c r="E5" s="687"/>
      <c r="F5" s="688"/>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6"/>
      <c r="B6" s="687"/>
      <c r="C6" s="687"/>
      <c r="D6" s="687"/>
      <c r="E6" s="687"/>
      <c r="F6" s="688"/>
      <c r="G6" s="945"/>
      <c r="H6" s="946"/>
      <c r="I6" s="946"/>
      <c r="J6" s="946"/>
      <c r="K6" s="946"/>
      <c r="L6" s="946"/>
      <c r="M6" s="946"/>
      <c r="N6" s="946"/>
      <c r="O6" s="947"/>
      <c r="P6" s="653"/>
      <c r="Q6" s="653"/>
      <c r="R6" s="653"/>
      <c r="S6" s="653"/>
      <c r="T6" s="653"/>
      <c r="U6" s="653"/>
      <c r="V6" s="653"/>
      <c r="W6" s="653"/>
      <c r="X6" s="654"/>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342</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2" t="s">
        <v>315</v>
      </c>
      <c r="B9" s="683"/>
      <c r="C9" s="683"/>
      <c r="D9" s="683"/>
      <c r="E9" s="683"/>
      <c r="F9" s="684"/>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370</v>
      </c>
      <c r="AF9" s="922"/>
      <c r="AG9" s="922"/>
      <c r="AH9" s="128"/>
      <c r="AI9" s="922" t="s">
        <v>466</v>
      </c>
      <c r="AJ9" s="922"/>
      <c r="AK9" s="922"/>
      <c r="AL9" s="128"/>
      <c r="AM9" s="922" t="s">
        <v>467</v>
      </c>
      <c r="AN9" s="922"/>
      <c r="AO9" s="922"/>
      <c r="AP9" s="128"/>
      <c r="AQ9" s="135" t="s">
        <v>223</v>
      </c>
      <c r="AR9" s="136"/>
      <c r="AS9" s="136"/>
      <c r="AT9" s="137"/>
      <c r="AU9" s="138" t="s">
        <v>129</v>
      </c>
      <c r="AV9" s="138"/>
      <c r="AW9" s="138"/>
      <c r="AX9" s="139"/>
      <c r="AY9" s="34">
        <f>COUNTA($G$11)</f>
        <v>0</v>
      </c>
    </row>
    <row r="10" spans="1:51" ht="18.75" customHeight="1" x14ac:dyDescent="0.15">
      <c r="A10" s="682"/>
      <c r="B10" s="683"/>
      <c r="C10" s="683"/>
      <c r="D10" s="683"/>
      <c r="E10" s="683"/>
      <c r="F10" s="684"/>
      <c r="G10" s="171"/>
      <c r="H10" s="123"/>
      <c r="I10" s="123"/>
      <c r="J10" s="123"/>
      <c r="K10" s="123"/>
      <c r="L10" s="123"/>
      <c r="M10" s="123"/>
      <c r="N10" s="123"/>
      <c r="O10" s="124"/>
      <c r="P10" s="122"/>
      <c r="Q10" s="123"/>
      <c r="R10" s="123"/>
      <c r="S10" s="123"/>
      <c r="T10" s="123"/>
      <c r="U10" s="123"/>
      <c r="V10" s="123"/>
      <c r="W10" s="123"/>
      <c r="X10" s="124"/>
      <c r="Y10" s="930"/>
      <c r="Z10" s="931"/>
      <c r="AA10" s="932"/>
      <c r="AB10" s="936"/>
      <c r="AC10" s="708"/>
      <c r="AD10" s="709"/>
      <c r="AE10" s="690"/>
      <c r="AF10" s="690"/>
      <c r="AG10" s="690"/>
      <c r="AH10" s="131"/>
      <c r="AI10" s="690"/>
      <c r="AJ10" s="690"/>
      <c r="AK10" s="690"/>
      <c r="AL10" s="131"/>
      <c r="AM10" s="690"/>
      <c r="AN10" s="690"/>
      <c r="AO10" s="690"/>
      <c r="AP10" s="131"/>
      <c r="AQ10" s="140"/>
      <c r="AR10" s="141"/>
      <c r="AS10" s="142" t="s">
        <v>224</v>
      </c>
      <c r="AT10" s="143"/>
      <c r="AU10" s="141"/>
      <c r="AV10" s="141"/>
      <c r="AW10" s="123" t="s">
        <v>170</v>
      </c>
      <c r="AX10" s="144"/>
      <c r="AY10" s="34">
        <f t="shared" ref="AY10:AY15" si="1">$AY$9</f>
        <v>0</v>
      </c>
    </row>
    <row r="11" spans="1:51" ht="22.5" customHeight="1" x14ac:dyDescent="0.15">
      <c r="A11" s="685"/>
      <c r="B11" s="683"/>
      <c r="C11" s="683"/>
      <c r="D11" s="683"/>
      <c r="E11" s="683"/>
      <c r="F11" s="684"/>
      <c r="G11" s="193"/>
      <c r="H11" s="940"/>
      <c r="I11" s="940"/>
      <c r="J11" s="940"/>
      <c r="K11" s="940"/>
      <c r="L11" s="940"/>
      <c r="M11" s="940"/>
      <c r="N11" s="940"/>
      <c r="O11" s="941"/>
      <c r="P11" s="146"/>
      <c r="Q11" s="650"/>
      <c r="R11" s="650"/>
      <c r="S11" s="650"/>
      <c r="T11" s="650"/>
      <c r="U11" s="650"/>
      <c r="V11" s="650"/>
      <c r="W11" s="650"/>
      <c r="X11" s="651"/>
      <c r="Y11" s="926" t="s">
        <v>12</v>
      </c>
      <c r="Z11" s="927"/>
      <c r="AA11" s="928"/>
      <c r="AB11" s="163"/>
      <c r="AC11" s="658"/>
      <c r="AD11" s="65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6"/>
      <c r="B12" s="687"/>
      <c r="C12" s="687"/>
      <c r="D12" s="687"/>
      <c r="E12" s="687"/>
      <c r="F12" s="688"/>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3"/>
      <c r="Q13" s="653"/>
      <c r="R13" s="653"/>
      <c r="S13" s="653"/>
      <c r="T13" s="653"/>
      <c r="U13" s="653"/>
      <c r="V13" s="653"/>
      <c r="W13" s="653"/>
      <c r="X13" s="654"/>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342</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2" t="s">
        <v>315</v>
      </c>
      <c r="B16" s="683"/>
      <c r="C16" s="683"/>
      <c r="D16" s="683"/>
      <c r="E16" s="683"/>
      <c r="F16" s="684"/>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370</v>
      </c>
      <c r="AF16" s="922"/>
      <c r="AG16" s="922"/>
      <c r="AH16" s="128"/>
      <c r="AI16" s="922" t="s">
        <v>466</v>
      </c>
      <c r="AJ16" s="922"/>
      <c r="AK16" s="922"/>
      <c r="AL16" s="128"/>
      <c r="AM16" s="922" t="s">
        <v>467</v>
      </c>
      <c r="AN16" s="922"/>
      <c r="AO16" s="922"/>
      <c r="AP16" s="128"/>
      <c r="AQ16" s="135" t="s">
        <v>223</v>
      </c>
      <c r="AR16" s="136"/>
      <c r="AS16" s="136"/>
      <c r="AT16" s="137"/>
      <c r="AU16" s="138" t="s">
        <v>129</v>
      </c>
      <c r="AV16" s="138"/>
      <c r="AW16" s="138"/>
      <c r="AX16" s="139"/>
      <c r="AY16" s="34">
        <f>COUNTA($G$18)</f>
        <v>0</v>
      </c>
    </row>
    <row r="17" spans="1:51" ht="18.75" customHeight="1" x14ac:dyDescent="0.15">
      <c r="A17" s="682"/>
      <c r="B17" s="683"/>
      <c r="C17" s="683"/>
      <c r="D17" s="683"/>
      <c r="E17" s="683"/>
      <c r="F17" s="684"/>
      <c r="G17" s="171"/>
      <c r="H17" s="123"/>
      <c r="I17" s="123"/>
      <c r="J17" s="123"/>
      <c r="K17" s="123"/>
      <c r="L17" s="123"/>
      <c r="M17" s="123"/>
      <c r="N17" s="123"/>
      <c r="O17" s="124"/>
      <c r="P17" s="122"/>
      <c r="Q17" s="123"/>
      <c r="R17" s="123"/>
      <c r="S17" s="123"/>
      <c r="T17" s="123"/>
      <c r="U17" s="123"/>
      <c r="V17" s="123"/>
      <c r="W17" s="123"/>
      <c r="X17" s="124"/>
      <c r="Y17" s="930"/>
      <c r="Z17" s="931"/>
      <c r="AA17" s="932"/>
      <c r="AB17" s="936"/>
      <c r="AC17" s="708"/>
      <c r="AD17" s="709"/>
      <c r="AE17" s="690"/>
      <c r="AF17" s="690"/>
      <c r="AG17" s="690"/>
      <c r="AH17" s="131"/>
      <c r="AI17" s="690"/>
      <c r="AJ17" s="690"/>
      <c r="AK17" s="690"/>
      <c r="AL17" s="131"/>
      <c r="AM17" s="690"/>
      <c r="AN17" s="690"/>
      <c r="AO17" s="690"/>
      <c r="AP17" s="131"/>
      <c r="AQ17" s="140"/>
      <c r="AR17" s="141"/>
      <c r="AS17" s="142" t="s">
        <v>224</v>
      </c>
      <c r="AT17" s="143"/>
      <c r="AU17" s="141"/>
      <c r="AV17" s="141"/>
      <c r="AW17" s="123" t="s">
        <v>170</v>
      </c>
      <c r="AX17" s="144"/>
      <c r="AY17" s="34">
        <f t="shared" ref="AY17:AY22" si="2">$AY$16</f>
        <v>0</v>
      </c>
    </row>
    <row r="18" spans="1:51" ht="22.5" customHeight="1" x14ac:dyDescent="0.15">
      <c r="A18" s="685"/>
      <c r="B18" s="683"/>
      <c r="C18" s="683"/>
      <c r="D18" s="683"/>
      <c r="E18" s="683"/>
      <c r="F18" s="684"/>
      <c r="G18" s="193"/>
      <c r="H18" s="940"/>
      <c r="I18" s="940"/>
      <c r="J18" s="940"/>
      <c r="K18" s="940"/>
      <c r="L18" s="940"/>
      <c r="M18" s="940"/>
      <c r="N18" s="940"/>
      <c r="O18" s="941"/>
      <c r="P18" s="146"/>
      <c r="Q18" s="650"/>
      <c r="R18" s="650"/>
      <c r="S18" s="650"/>
      <c r="T18" s="650"/>
      <c r="U18" s="650"/>
      <c r="V18" s="650"/>
      <c r="W18" s="650"/>
      <c r="X18" s="651"/>
      <c r="Y18" s="926" t="s">
        <v>12</v>
      </c>
      <c r="Z18" s="927"/>
      <c r="AA18" s="928"/>
      <c r="AB18" s="163"/>
      <c r="AC18" s="658"/>
      <c r="AD18" s="65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6"/>
      <c r="B19" s="687"/>
      <c r="C19" s="687"/>
      <c r="D19" s="687"/>
      <c r="E19" s="687"/>
      <c r="F19" s="688"/>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3"/>
      <c r="Q20" s="653"/>
      <c r="R20" s="653"/>
      <c r="S20" s="653"/>
      <c r="T20" s="653"/>
      <c r="U20" s="653"/>
      <c r="V20" s="653"/>
      <c r="W20" s="653"/>
      <c r="X20" s="654"/>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342</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2" t="s">
        <v>315</v>
      </c>
      <c r="B23" s="683"/>
      <c r="C23" s="683"/>
      <c r="D23" s="683"/>
      <c r="E23" s="683"/>
      <c r="F23" s="684"/>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370</v>
      </c>
      <c r="AF23" s="922"/>
      <c r="AG23" s="922"/>
      <c r="AH23" s="128"/>
      <c r="AI23" s="922" t="s">
        <v>466</v>
      </c>
      <c r="AJ23" s="922"/>
      <c r="AK23" s="922"/>
      <c r="AL23" s="128"/>
      <c r="AM23" s="922" t="s">
        <v>467</v>
      </c>
      <c r="AN23" s="922"/>
      <c r="AO23" s="922"/>
      <c r="AP23" s="128"/>
      <c r="AQ23" s="135" t="s">
        <v>223</v>
      </c>
      <c r="AR23" s="136"/>
      <c r="AS23" s="136"/>
      <c r="AT23" s="137"/>
      <c r="AU23" s="138" t="s">
        <v>129</v>
      </c>
      <c r="AV23" s="138"/>
      <c r="AW23" s="138"/>
      <c r="AX23" s="139"/>
      <c r="AY23" s="34">
        <f>COUNTA($G$25)</f>
        <v>0</v>
      </c>
    </row>
    <row r="24" spans="1:51" ht="18.75" customHeight="1" x14ac:dyDescent="0.15">
      <c r="A24" s="682"/>
      <c r="B24" s="683"/>
      <c r="C24" s="683"/>
      <c r="D24" s="683"/>
      <c r="E24" s="683"/>
      <c r="F24" s="684"/>
      <c r="G24" s="171"/>
      <c r="H24" s="123"/>
      <c r="I24" s="123"/>
      <c r="J24" s="123"/>
      <c r="K24" s="123"/>
      <c r="L24" s="123"/>
      <c r="M24" s="123"/>
      <c r="N24" s="123"/>
      <c r="O24" s="124"/>
      <c r="P24" s="122"/>
      <c r="Q24" s="123"/>
      <c r="R24" s="123"/>
      <c r="S24" s="123"/>
      <c r="T24" s="123"/>
      <c r="U24" s="123"/>
      <c r="V24" s="123"/>
      <c r="W24" s="123"/>
      <c r="X24" s="124"/>
      <c r="Y24" s="930"/>
      <c r="Z24" s="931"/>
      <c r="AA24" s="932"/>
      <c r="AB24" s="936"/>
      <c r="AC24" s="708"/>
      <c r="AD24" s="709"/>
      <c r="AE24" s="690"/>
      <c r="AF24" s="690"/>
      <c r="AG24" s="690"/>
      <c r="AH24" s="131"/>
      <c r="AI24" s="690"/>
      <c r="AJ24" s="690"/>
      <c r="AK24" s="690"/>
      <c r="AL24" s="131"/>
      <c r="AM24" s="690"/>
      <c r="AN24" s="690"/>
      <c r="AO24" s="690"/>
      <c r="AP24" s="131"/>
      <c r="AQ24" s="140"/>
      <c r="AR24" s="141"/>
      <c r="AS24" s="142" t="s">
        <v>224</v>
      </c>
      <c r="AT24" s="143"/>
      <c r="AU24" s="141"/>
      <c r="AV24" s="141"/>
      <c r="AW24" s="123" t="s">
        <v>170</v>
      </c>
      <c r="AX24" s="144"/>
      <c r="AY24" s="34">
        <f t="shared" ref="AY24:AY29" si="3">$AY$23</f>
        <v>0</v>
      </c>
    </row>
    <row r="25" spans="1:51" ht="22.5" customHeight="1" x14ac:dyDescent="0.15">
      <c r="A25" s="685"/>
      <c r="B25" s="683"/>
      <c r="C25" s="683"/>
      <c r="D25" s="683"/>
      <c r="E25" s="683"/>
      <c r="F25" s="684"/>
      <c r="G25" s="193"/>
      <c r="H25" s="940"/>
      <c r="I25" s="940"/>
      <c r="J25" s="940"/>
      <c r="K25" s="940"/>
      <c r="L25" s="940"/>
      <c r="M25" s="940"/>
      <c r="N25" s="940"/>
      <c r="O25" s="941"/>
      <c r="P25" s="146"/>
      <c r="Q25" s="650"/>
      <c r="R25" s="650"/>
      <c r="S25" s="650"/>
      <c r="T25" s="650"/>
      <c r="U25" s="650"/>
      <c r="V25" s="650"/>
      <c r="W25" s="650"/>
      <c r="X25" s="651"/>
      <c r="Y25" s="926" t="s">
        <v>12</v>
      </c>
      <c r="Z25" s="927"/>
      <c r="AA25" s="928"/>
      <c r="AB25" s="163"/>
      <c r="AC25" s="658"/>
      <c r="AD25" s="65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6"/>
      <c r="B26" s="687"/>
      <c r="C26" s="687"/>
      <c r="D26" s="687"/>
      <c r="E26" s="687"/>
      <c r="F26" s="688"/>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3"/>
      <c r="Q27" s="653"/>
      <c r="R27" s="653"/>
      <c r="S27" s="653"/>
      <c r="T27" s="653"/>
      <c r="U27" s="653"/>
      <c r="V27" s="653"/>
      <c r="W27" s="653"/>
      <c r="X27" s="654"/>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342</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2" t="s">
        <v>315</v>
      </c>
      <c r="B30" s="683"/>
      <c r="C30" s="683"/>
      <c r="D30" s="683"/>
      <c r="E30" s="683"/>
      <c r="F30" s="684"/>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370</v>
      </c>
      <c r="AF30" s="922"/>
      <c r="AG30" s="922"/>
      <c r="AH30" s="128"/>
      <c r="AI30" s="922" t="s">
        <v>466</v>
      </c>
      <c r="AJ30" s="922"/>
      <c r="AK30" s="922"/>
      <c r="AL30" s="128"/>
      <c r="AM30" s="922" t="s">
        <v>467</v>
      </c>
      <c r="AN30" s="922"/>
      <c r="AO30" s="922"/>
      <c r="AP30" s="128"/>
      <c r="AQ30" s="135" t="s">
        <v>223</v>
      </c>
      <c r="AR30" s="136"/>
      <c r="AS30" s="136"/>
      <c r="AT30" s="137"/>
      <c r="AU30" s="138" t="s">
        <v>129</v>
      </c>
      <c r="AV30" s="138"/>
      <c r="AW30" s="138"/>
      <c r="AX30" s="139"/>
      <c r="AY30" s="34">
        <f>COUNTA($G$32)</f>
        <v>0</v>
      </c>
    </row>
    <row r="31" spans="1:51" ht="18.75" customHeight="1" x14ac:dyDescent="0.15">
      <c r="A31" s="682"/>
      <c r="B31" s="683"/>
      <c r="C31" s="683"/>
      <c r="D31" s="683"/>
      <c r="E31" s="683"/>
      <c r="F31" s="684"/>
      <c r="G31" s="171"/>
      <c r="H31" s="123"/>
      <c r="I31" s="123"/>
      <c r="J31" s="123"/>
      <c r="K31" s="123"/>
      <c r="L31" s="123"/>
      <c r="M31" s="123"/>
      <c r="N31" s="123"/>
      <c r="O31" s="124"/>
      <c r="P31" s="122"/>
      <c r="Q31" s="123"/>
      <c r="R31" s="123"/>
      <c r="S31" s="123"/>
      <c r="T31" s="123"/>
      <c r="U31" s="123"/>
      <c r="V31" s="123"/>
      <c r="W31" s="123"/>
      <c r="X31" s="124"/>
      <c r="Y31" s="930"/>
      <c r="Z31" s="931"/>
      <c r="AA31" s="932"/>
      <c r="AB31" s="936"/>
      <c r="AC31" s="708"/>
      <c r="AD31" s="709"/>
      <c r="AE31" s="690"/>
      <c r="AF31" s="690"/>
      <c r="AG31" s="690"/>
      <c r="AH31" s="131"/>
      <c r="AI31" s="690"/>
      <c r="AJ31" s="690"/>
      <c r="AK31" s="690"/>
      <c r="AL31" s="131"/>
      <c r="AM31" s="690"/>
      <c r="AN31" s="690"/>
      <c r="AO31" s="690"/>
      <c r="AP31" s="131"/>
      <c r="AQ31" s="140"/>
      <c r="AR31" s="141"/>
      <c r="AS31" s="142" t="s">
        <v>224</v>
      </c>
      <c r="AT31" s="143"/>
      <c r="AU31" s="141"/>
      <c r="AV31" s="141"/>
      <c r="AW31" s="123" t="s">
        <v>170</v>
      </c>
      <c r="AX31" s="144"/>
      <c r="AY31" s="34">
        <f t="shared" ref="AY31:AY36" si="4">$AY$30</f>
        <v>0</v>
      </c>
    </row>
    <row r="32" spans="1:51" ht="22.5" customHeight="1" x14ac:dyDescent="0.15">
      <c r="A32" s="685"/>
      <c r="B32" s="683"/>
      <c r="C32" s="683"/>
      <c r="D32" s="683"/>
      <c r="E32" s="683"/>
      <c r="F32" s="684"/>
      <c r="G32" s="193"/>
      <c r="H32" s="940"/>
      <c r="I32" s="940"/>
      <c r="J32" s="940"/>
      <c r="K32" s="940"/>
      <c r="L32" s="940"/>
      <c r="M32" s="940"/>
      <c r="N32" s="940"/>
      <c r="O32" s="941"/>
      <c r="P32" s="146"/>
      <c r="Q32" s="650"/>
      <c r="R32" s="650"/>
      <c r="S32" s="650"/>
      <c r="T32" s="650"/>
      <c r="U32" s="650"/>
      <c r="V32" s="650"/>
      <c r="W32" s="650"/>
      <c r="X32" s="651"/>
      <c r="Y32" s="926" t="s">
        <v>12</v>
      </c>
      <c r="Z32" s="927"/>
      <c r="AA32" s="928"/>
      <c r="AB32" s="163"/>
      <c r="AC32" s="658"/>
      <c r="AD32" s="65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6"/>
      <c r="B33" s="687"/>
      <c r="C33" s="687"/>
      <c r="D33" s="687"/>
      <c r="E33" s="687"/>
      <c r="F33" s="688"/>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3"/>
      <c r="Q34" s="653"/>
      <c r="R34" s="653"/>
      <c r="S34" s="653"/>
      <c r="T34" s="653"/>
      <c r="U34" s="653"/>
      <c r="V34" s="653"/>
      <c r="W34" s="653"/>
      <c r="X34" s="654"/>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342</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2" t="s">
        <v>315</v>
      </c>
      <c r="B37" s="683"/>
      <c r="C37" s="683"/>
      <c r="D37" s="683"/>
      <c r="E37" s="683"/>
      <c r="F37" s="684"/>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370</v>
      </c>
      <c r="AF37" s="922"/>
      <c r="AG37" s="922"/>
      <c r="AH37" s="128"/>
      <c r="AI37" s="922" t="s">
        <v>466</v>
      </c>
      <c r="AJ37" s="922"/>
      <c r="AK37" s="922"/>
      <c r="AL37" s="128"/>
      <c r="AM37" s="922" t="s">
        <v>467</v>
      </c>
      <c r="AN37" s="922"/>
      <c r="AO37" s="922"/>
      <c r="AP37" s="128"/>
      <c r="AQ37" s="135" t="s">
        <v>223</v>
      </c>
      <c r="AR37" s="136"/>
      <c r="AS37" s="136"/>
      <c r="AT37" s="137"/>
      <c r="AU37" s="138" t="s">
        <v>129</v>
      </c>
      <c r="AV37" s="138"/>
      <c r="AW37" s="138"/>
      <c r="AX37" s="139"/>
      <c r="AY37" s="34">
        <f>COUNTA($G$39)</f>
        <v>0</v>
      </c>
    </row>
    <row r="38" spans="1:51" ht="18.75" customHeight="1" x14ac:dyDescent="0.15">
      <c r="A38" s="682"/>
      <c r="B38" s="683"/>
      <c r="C38" s="683"/>
      <c r="D38" s="683"/>
      <c r="E38" s="683"/>
      <c r="F38" s="684"/>
      <c r="G38" s="171"/>
      <c r="H38" s="123"/>
      <c r="I38" s="123"/>
      <c r="J38" s="123"/>
      <c r="K38" s="123"/>
      <c r="L38" s="123"/>
      <c r="M38" s="123"/>
      <c r="N38" s="123"/>
      <c r="O38" s="124"/>
      <c r="P38" s="122"/>
      <c r="Q38" s="123"/>
      <c r="R38" s="123"/>
      <c r="S38" s="123"/>
      <c r="T38" s="123"/>
      <c r="U38" s="123"/>
      <c r="V38" s="123"/>
      <c r="W38" s="123"/>
      <c r="X38" s="124"/>
      <c r="Y38" s="930"/>
      <c r="Z38" s="931"/>
      <c r="AA38" s="932"/>
      <c r="AB38" s="936"/>
      <c r="AC38" s="708"/>
      <c r="AD38" s="709"/>
      <c r="AE38" s="690"/>
      <c r="AF38" s="690"/>
      <c r="AG38" s="690"/>
      <c r="AH38" s="131"/>
      <c r="AI38" s="690"/>
      <c r="AJ38" s="690"/>
      <c r="AK38" s="690"/>
      <c r="AL38" s="131"/>
      <c r="AM38" s="690"/>
      <c r="AN38" s="690"/>
      <c r="AO38" s="690"/>
      <c r="AP38" s="131"/>
      <c r="AQ38" s="140"/>
      <c r="AR38" s="141"/>
      <c r="AS38" s="142" t="s">
        <v>224</v>
      </c>
      <c r="AT38" s="143"/>
      <c r="AU38" s="141"/>
      <c r="AV38" s="141"/>
      <c r="AW38" s="123" t="s">
        <v>170</v>
      </c>
      <c r="AX38" s="144"/>
      <c r="AY38" s="34">
        <f t="shared" ref="AY38:AY43" si="5">$AY$37</f>
        <v>0</v>
      </c>
    </row>
    <row r="39" spans="1:51" ht="22.5" customHeight="1" x14ac:dyDescent="0.15">
      <c r="A39" s="685"/>
      <c r="B39" s="683"/>
      <c r="C39" s="683"/>
      <c r="D39" s="683"/>
      <c r="E39" s="683"/>
      <c r="F39" s="684"/>
      <c r="G39" s="193"/>
      <c r="H39" s="940"/>
      <c r="I39" s="940"/>
      <c r="J39" s="940"/>
      <c r="K39" s="940"/>
      <c r="L39" s="940"/>
      <c r="M39" s="940"/>
      <c r="N39" s="940"/>
      <c r="O39" s="941"/>
      <c r="P39" s="146"/>
      <c r="Q39" s="650"/>
      <c r="R39" s="650"/>
      <c r="S39" s="650"/>
      <c r="T39" s="650"/>
      <c r="U39" s="650"/>
      <c r="V39" s="650"/>
      <c r="W39" s="650"/>
      <c r="X39" s="651"/>
      <c r="Y39" s="926" t="s">
        <v>12</v>
      </c>
      <c r="Z39" s="927"/>
      <c r="AA39" s="928"/>
      <c r="AB39" s="163"/>
      <c r="AC39" s="658"/>
      <c r="AD39" s="65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6"/>
      <c r="B40" s="687"/>
      <c r="C40" s="687"/>
      <c r="D40" s="687"/>
      <c r="E40" s="687"/>
      <c r="F40" s="688"/>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3"/>
      <c r="Q41" s="653"/>
      <c r="R41" s="653"/>
      <c r="S41" s="653"/>
      <c r="T41" s="653"/>
      <c r="U41" s="653"/>
      <c r="V41" s="653"/>
      <c r="W41" s="653"/>
      <c r="X41" s="654"/>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342</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2" t="s">
        <v>315</v>
      </c>
      <c r="B44" s="683"/>
      <c r="C44" s="683"/>
      <c r="D44" s="683"/>
      <c r="E44" s="683"/>
      <c r="F44" s="684"/>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370</v>
      </c>
      <c r="AF44" s="922"/>
      <c r="AG44" s="922"/>
      <c r="AH44" s="128"/>
      <c r="AI44" s="922" t="s">
        <v>466</v>
      </c>
      <c r="AJ44" s="922"/>
      <c r="AK44" s="922"/>
      <c r="AL44" s="128"/>
      <c r="AM44" s="922" t="s">
        <v>467</v>
      </c>
      <c r="AN44" s="922"/>
      <c r="AO44" s="922"/>
      <c r="AP44" s="128"/>
      <c r="AQ44" s="135" t="s">
        <v>223</v>
      </c>
      <c r="AR44" s="136"/>
      <c r="AS44" s="136"/>
      <c r="AT44" s="137"/>
      <c r="AU44" s="138" t="s">
        <v>129</v>
      </c>
      <c r="AV44" s="138"/>
      <c r="AW44" s="138"/>
      <c r="AX44" s="139"/>
      <c r="AY44" s="34">
        <f>COUNTA($G$46)</f>
        <v>0</v>
      </c>
    </row>
    <row r="45" spans="1:51" ht="18.75" customHeight="1" x14ac:dyDescent="0.15">
      <c r="A45" s="682"/>
      <c r="B45" s="683"/>
      <c r="C45" s="683"/>
      <c r="D45" s="683"/>
      <c r="E45" s="683"/>
      <c r="F45" s="684"/>
      <c r="G45" s="171"/>
      <c r="H45" s="123"/>
      <c r="I45" s="123"/>
      <c r="J45" s="123"/>
      <c r="K45" s="123"/>
      <c r="L45" s="123"/>
      <c r="M45" s="123"/>
      <c r="N45" s="123"/>
      <c r="O45" s="124"/>
      <c r="P45" s="122"/>
      <c r="Q45" s="123"/>
      <c r="R45" s="123"/>
      <c r="S45" s="123"/>
      <c r="T45" s="123"/>
      <c r="U45" s="123"/>
      <c r="V45" s="123"/>
      <c r="W45" s="123"/>
      <c r="X45" s="124"/>
      <c r="Y45" s="930"/>
      <c r="Z45" s="931"/>
      <c r="AA45" s="932"/>
      <c r="AB45" s="936"/>
      <c r="AC45" s="708"/>
      <c r="AD45" s="709"/>
      <c r="AE45" s="690"/>
      <c r="AF45" s="690"/>
      <c r="AG45" s="690"/>
      <c r="AH45" s="131"/>
      <c r="AI45" s="690"/>
      <c r="AJ45" s="690"/>
      <c r="AK45" s="690"/>
      <c r="AL45" s="131"/>
      <c r="AM45" s="690"/>
      <c r="AN45" s="690"/>
      <c r="AO45" s="690"/>
      <c r="AP45" s="131"/>
      <c r="AQ45" s="140"/>
      <c r="AR45" s="141"/>
      <c r="AS45" s="142" t="s">
        <v>224</v>
      </c>
      <c r="AT45" s="143"/>
      <c r="AU45" s="141"/>
      <c r="AV45" s="141"/>
      <c r="AW45" s="123" t="s">
        <v>170</v>
      </c>
      <c r="AX45" s="144"/>
      <c r="AY45" s="34">
        <f t="shared" ref="AY45:AY50" si="6">$AY$44</f>
        <v>0</v>
      </c>
    </row>
    <row r="46" spans="1:51" ht="22.5" customHeight="1" x14ac:dyDescent="0.15">
      <c r="A46" s="685"/>
      <c r="B46" s="683"/>
      <c r="C46" s="683"/>
      <c r="D46" s="683"/>
      <c r="E46" s="683"/>
      <c r="F46" s="684"/>
      <c r="G46" s="193"/>
      <c r="H46" s="940"/>
      <c r="I46" s="940"/>
      <c r="J46" s="940"/>
      <c r="K46" s="940"/>
      <c r="L46" s="940"/>
      <c r="M46" s="940"/>
      <c r="N46" s="940"/>
      <c r="O46" s="941"/>
      <c r="P46" s="146"/>
      <c r="Q46" s="650"/>
      <c r="R46" s="650"/>
      <c r="S46" s="650"/>
      <c r="T46" s="650"/>
      <c r="U46" s="650"/>
      <c r="V46" s="650"/>
      <c r="W46" s="650"/>
      <c r="X46" s="651"/>
      <c r="Y46" s="926" t="s">
        <v>12</v>
      </c>
      <c r="Z46" s="927"/>
      <c r="AA46" s="928"/>
      <c r="AB46" s="163"/>
      <c r="AC46" s="658"/>
      <c r="AD46" s="65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6"/>
      <c r="B47" s="687"/>
      <c r="C47" s="687"/>
      <c r="D47" s="687"/>
      <c r="E47" s="687"/>
      <c r="F47" s="688"/>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3"/>
      <c r="Q48" s="653"/>
      <c r="R48" s="653"/>
      <c r="S48" s="653"/>
      <c r="T48" s="653"/>
      <c r="U48" s="653"/>
      <c r="V48" s="653"/>
      <c r="W48" s="653"/>
      <c r="X48" s="654"/>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342</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2" t="s">
        <v>315</v>
      </c>
      <c r="B51" s="683"/>
      <c r="C51" s="683"/>
      <c r="D51" s="683"/>
      <c r="E51" s="683"/>
      <c r="F51" s="684"/>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370</v>
      </c>
      <c r="AF51" s="922"/>
      <c r="AG51" s="922"/>
      <c r="AH51" s="128"/>
      <c r="AI51" s="922" t="s">
        <v>466</v>
      </c>
      <c r="AJ51" s="922"/>
      <c r="AK51" s="922"/>
      <c r="AL51" s="128"/>
      <c r="AM51" s="922" t="s">
        <v>467</v>
      </c>
      <c r="AN51" s="922"/>
      <c r="AO51" s="922"/>
      <c r="AP51" s="128"/>
      <c r="AQ51" s="135" t="s">
        <v>223</v>
      </c>
      <c r="AR51" s="136"/>
      <c r="AS51" s="136"/>
      <c r="AT51" s="137"/>
      <c r="AU51" s="138" t="s">
        <v>129</v>
      </c>
      <c r="AV51" s="138"/>
      <c r="AW51" s="138"/>
      <c r="AX51" s="139"/>
      <c r="AY51" s="34">
        <f>COUNTA($G$53)</f>
        <v>0</v>
      </c>
    </row>
    <row r="52" spans="1:51" ht="18.75" customHeight="1" x14ac:dyDescent="0.15">
      <c r="A52" s="682"/>
      <c r="B52" s="683"/>
      <c r="C52" s="683"/>
      <c r="D52" s="683"/>
      <c r="E52" s="683"/>
      <c r="F52" s="684"/>
      <c r="G52" s="171"/>
      <c r="H52" s="123"/>
      <c r="I52" s="123"/>
      <c r="J52" s="123"/>
      <c r="K52" s="123"/>
      <c r="L52" s="123"/>
      <c r="M52" s="123"/>
      <c r="N52" s="123"/>
      <c r="O52" s="124"/>
      <c r="P52" s="122"/>
      <c r="Q52" s="123"/>
      <c r="R52" s="123"/>
      <c r="S52" s="123"/>
      <c r="T52" s="123"/>
      <c r="U52" s="123"/>
      <c r="V52" s="123"/>
      <c r="W52" s="123"/>
      <c r="X52" s="124"/>
      <c r="Y52" s="930"/>
      <c r="Z52" s="931"/>
      <c r="AA52" s="932"/>
      <c r="AB52" s="936"/>
      <c r="AC52" s="708"/>
      <c r="AD52" s="709"/>
      <c r="AE52" s="690"/>
      <c r="AF52" s="690"/>
      <c r="AG52" s="690"/>
      <c r="AH52" s="131"/>
      <c r="AI52" s="690"/>
      <c r="AJ52" s="690"/>
      <c r="AK52" s="690"/>
      <c r="AL52" s="131"/>
      <c r="AM52" s="690"/>
      <c r="AN52" s="690"/>
      <c r="AO52" s="690"/>
      <c r="AP52" s="131"/>
      <c r="AQ52" s="140"/>
      <c r="AR52" s="141"/>
      <c r="AS52" s="142" t="s">
        <v>224</v>
      </c>
      <c r="AT52" s="143"/>
      <c r="AU52" s="141"/>
      <c r="AV52" s="141"/>
      <c r="AW52" s="123" t="s">
        <v>170</v>
      </c>
      <c r="AX52" s="144"/>
      <c r="AY52" s="34">
        <f t="shared" ref="AY52:AY57" si="7">$AY$51</f>
        <v>0</v>
      </c>
    </row>
    <row r="53" spans="1:51" ht="22.5" customHeight="1" x14ac:dyDescent="0.15">
      <c r="A53" s="685"/>
      <c r="B53" s="683"/>
      <c r="C53" s="683"/>
      <c r="D53" s="683"/>
      <c r="E53" s="683"/>
      <c r="F53" s="684"/>
      <c r="G53" s="193"/>
      <c r="H53" s="940"/>
      <c r="I53" s="940"/>
      <c r="J53" s="940"/>
      <c r="K53" s="940"/>
      <c r="L53" s="940"/>
      <c r="M53" s="940"/>
      <c r="N53" s="940"/>
      <c r="O53" s="941"/>
      <c r="P53" s="146"/>
      <c r="Q53" s="650"/>
      <c r="R53" s="650"/>
      <c r="S53" s="650"/>
      <c r="T53" s="650"/>
      <c r="U53" s="650"/>
      <c r="V53" s="650"/>
      <c r="W53" s="650"/>
      <c r="X53" s="651"/>
      <c r="Y53" s="926" t="s">
        <v>12</v>
      </c>
      <c r="Z53" s="927"/>
      <c r="AA53" s="928"/>
      <c r="AB53" s="163"/>
      <c r="AC53" s="658"/>
      <c r="AD53" s="65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6"/>
      <c r="B54" s="687"/>
      <c r="C54" s="687"/>
      <c r="D54" s="687"/>
      <c r="E54" s="687"/>
      <c r="F54" s="688"/>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3"/>
      <c r="Q55" s="653"/>
      <c r="R55" s="653"/>
      <c r="S55" s="653"/>
      <c r="T55" s="653"/>
      <c r="U55" s="653"/>
      <c r="V55" s="653"/>
      <c r="W55" s="653"/>
      <c r="X55" s="654"/>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342</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2" t="s">
        <v>315</v>
      </c>
      <c r="B58" s="683"/>
      <c r="C58" s="683"/>
      <c r="D58" s="683"/>
      <c r="E58" s="683"/>
      <c r="F58" s="684"/>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370</v>
      </c>
      <c r="AF58" s="922"/>
      <c r="AG58" s="922"/>
      <c r="AH58" s="128"/>
      <c r="AI58" s="922" t="s">
        <v>466</v>
      </c>
      <c r="AJ58" s="922"/>
      <c r="AK58" s="922"/>
      <c r="AL58" s="128"/>
      <c r="AM58" s="922" t="s">
        <v>467</v>
      </c>
      <c r="AN58" s="922"/>
      <c r="AO58" s="922"/>
      <c r="AP58" s="128"/>
      <c r="AQ58" s="135" t="s">
        <v>223</v>
      </c>
      <c r="AR58" s="136"/>
      <c r="AS58" s="136"/>
      <c r="AT58" s="137"/>
      <c r="AU58" s="138" t="s">
        <v>129</v>
      </c>
      <c r="AV58" s="138"/>
      <c r="AW58" s="138"/>
      <c r="AX58" s="139"/>
      <c r="AY58" s="34">
        <f>COUNTA($G$60)</f>
        <v>0</v>
      </c>
    </row>
    <row r="59" spans="1:51" ht="18.75" customHeight="1" x14ac:dyDescent="0.15">
      <c r="A59" s="682"/>
      <c r="B59" s="683"/>
      <c r="C59" s="683"/>
      <c r="D59" s="683"/>
      <c r="E59" s="683"/>
      <c r="F59" s="684"/>
      <c r="G59" s="171"/>
      <c r="H59" s="123"/>
      <c r="I59" s="123"/>
      <c r="J59" s="123"/>
      <c r="K59" s="123"/>
      <c r="L59" s="123"/>
      <c r="M59" s="123"/>
      <c r="N59" s="123"/>
      <c r="O59" s="124"/>
      <c r="P59" s="122"/>
      <c r="Q59" s="123"/>
      <c r="R59" s="123"/>
      <c r="S59" s="123"/>
      <c r="T59" s="123"/>
      <c r="U59" s="123"/>
      <c r="V59" s="123"/>
      <c r="W59" s="123"/>
      <c r="X59" s="124"/>
      <c r="Y59" s="930"/>
      <c r="Z59" s="931"/>
      <c r="AA59" s="932"/>
      <c r="AB59" s="936"/>
      <c r="AC59" s="708"/>
      <c r="AD59" s="709"/>
      <c r="AE59" s="690"/>
      <c r="AF59" s="690"/>
      <c r="AG59" s="690"/>
      <c r="AH59" s="131"/>
      <c r="AI59" s="690"/>
      <c r="AJ59" s="690"/>
      <c r="AK59" s="690"/>
      <c r="AL59" s="131"/>
      <c r="AM59" s="690"/>
      <c r="AN59" s="690"/>
      <c r="AO59" s="690"/>
      <c r="AP59" s="131"/>
      <c r="AQ59" s="140"/>
      <c r="AR59" s="141"/>
      <c r="AS59" s="142" t="s">
        <v>224</v>
      </c>
      <c r="AT59" s="143"/>
      <c r="AU59" s="141"/>
      <c r="AV59" s="141"/>
      <c r="AW59" s="123" t="s">
        <v>170</v>
      </c>
      <c r="AX59" s="144"/>
      <c r="AY59" s="34">
        <f t="shared" ref="AY59:AY64" si="8">$AY$58</f>
        <v>0</v>
      </c>
    </row>
    <row r="60" spans="1:51" ht="22.5" customHeight="1" x14ac:dyDescent="0.15">
      <c r="A60" s="685"/>
      <c r="B60" s="683"/>
      <c r="C60" s="683"/>
      <c r="D60" s="683"/>
      <c r="E60" s="683"/>
      <c r="F60" s="684"/>
      <c r="G60" s="193"/>
      <c r="H60" s="940"/>
      <c r="I60" s="940"/>
      <c r="J60" s="940"/>
      <c r="K60" s="940"/>
      <c r="L60" s="940"/>
      <c r="M60" s="940"/>
      <c r="N60" s="940"/>
      <c r="O60" s="941"/>
      <c r="P60" s="146"/>
      <c r="Q60" s="650"/>
      <c r="R60" s="650"/>
      <c r="S60" s="650"/>
      <c r="T60" s="650"/>
      <c r="U60" s="650"/>
      <c r="V60" s="650"/>
      <c r="W60" s="650"/>
      <c r="X60" s="651"/>
      <c r="Y60" s="926" t="s">
        <v>12</v>
      </c>
      <c r="Z60" s="927"/>
      <c r="AA60" s="928"/>
      <c r="AB60" s="163"/>
      <c r="AC60" s="658"/>
      <c r="AD60" s="65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6"/>
      <c r="B61" s="687"/>
      <c r="C61" s="687"/>
      <c r="D61" s="687"/>
      <c r="E61" s="687"/>
      <c r="F61" s="688"/>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3"/>
      <c r="Q62" s="653"/>
      <c r="R62" s="653"/>
      <c r="S62" s="653"/>
      <c r="T62" s="653"/>
      <c r="U62" s="653"/>
      <c r="V62" s="653"/>
      <c r="W62" s="653"/>
      <c r="X62" s="654"/>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342</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2" t="s">
        <v>315</v>
      </c>
      <c r="B65" s="683"/>
      <c r="C65" s="683"/>
      <c r="D65" s="683"/>
      <c r="E65" s="683"/>
      <c r="F65" s="684"/>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370</v>
      </c>
      <c r="AF65" s="922"/>
      <c r="AG65" s="922"/>
      <c r="AH65" s="128"/>
      <c r="AI65" s="922" t="s">
        <v>466</v>
      </c>
      <c r="AJ65" s="922"/>
      <c r="AK65" s="922"/>
      <c r="AL65" s="128"/>
      <c r="AM65" s="922" t="s">
        <v>467</v>
      </c>
      <c r="AN65" s="922"/>
      <c r="AO65" s="922"/>
      <c r="AP65" s="128"/>
      <c r="AQ65" s="135" t="s">
        <v>223</v>
      </c>
      <c r="AR65" s="136"/>
      <c r="AS65" s="136"/>
      <c r="AT65" s="137"/>
      <c r="AU65" s="138" t="s">
        <v>129</v>
      </c>
      <c r="AV65" s="138"/>
      <c r="AW65" s="138"/>
      <c r="AX65" s="139"/>
      <c r="AY65" s="34">
        <f>COUNTA($G$67)</f>
        <v>0</v>
      </c>
    </row>
    <row r="66" spans="1:51" ht="18.75" customHeight="1" x14ac:dyDescent="0.15">
      <c r="A66" s="682"/>
      <c r="B66" s="683"/>
      <c r="C66" s="683"/>
      <c r="D66" s="683"/>
      <c r="E66" s="683"/>
      <c r="F66" s="684"/>
      <c r="G66" s="171"/>
      <c r="H66" s="123"/>
      <c r="I66" s="123"/>
      <c r="J66" s="123"/>
      <c r="K66" s="123"/>
      <c r="L66" s="123"/>
      <c r="M66" s="123"/>
      <c r="N66" s="123"/>
      <c r="O66" s="124"/>
      <c r="P66" s="122"/>
      <c r="Q66" s="123"/>
      <c r="R66" s="123"/>
      <c r="S66" s="123"/>
      <c r="T66" s="123"/>
      <c r="U66" s="123"/>
      <c r="V66" s="123"/>
      <c r="W66" s="123"/>
      <c r="X66" s="124"/>
      <c r="Y66" s="930"/>
      <c r="Z66" s="931"/>
      <c r="AA66" s="932"/>
      <c r="AB66" s="936"/>
      <c r="AC66" s="708"/>
      <c r="AD66" s="709"/>
      <c r="AE66" s="690"/>
      <c r="AF66" s="690"/>
      <c r="AG66" s="690"/>
      <c r="AH66" s="131"/>
      <c r="AI66" s="690"/>
      <c r="AJ66" s="690"/>
      <c r="AK66" s="690"/>
      <c r="AL66" s="131"/>
      <c r="AM66" s="690"/>
      <c r="AN66" s="690"/>
      <c r="AO66" s="690"/>
      <c r="AP66" s="131"/>
      <c r="AQ66" s="140"/>
      <c r="AR66" s="141"/>
      <c r="AS66" s="142" t="s">
        <v>224</v>
      </c>
      <c r="AT66" s="143"/>
      <c r="AU66" s="141"/>
      <c r="AV66" s="141"/>
      <c r="AW66" s="123" t="s">
        <v>170</v>
      </c>
      <c r="AX66" s="144"/>
      <c r="AY66" s="34">
        <f t="shared" ref="AY66:AY71" si="9">$AY$65</f>
        <v>0</v>
      </c>
    </row>
    <row r="67" spans="1:51" ht="22.5" customHeight="1" x14ac:dyDescent="0.15">
      <c r="A67" s="685"/>
      <c r="B67" s="683"/>
      <c r="C67" s="683"/>
      <c r="D67" s="683"/>
      <c r="E67" s="683"/>
      <c r="F67" s="684"/>
      <c r="G67" s="193"/>
      <c r="H67" s="940"/>
      <c r="I67" s="940"/>
      <c r="J67" s="940"/>
      <c r="K67" s="940"/>
      <c r="L67" s="940"/>
      <c r="M67" s="940"/>
      <c r="N67" s="940"/>
      <c r="O67" s="941"/>
      <c r="P67" s="146"/>
      <c r="Q67" s="650"/>
      <c r="R67" s="650"/>
      <c r="S67" s="650"/>
      <c r="T67" s="650"/>
      <c r="U67" s="650"/>
      <c r="V67" s="650"/>
      <c r="W67" s="650"/>
      <c r="X67" s="651"/>
      <c r="Y67" s="926" t="s">
        <v>12</v>
      </c>
      <c r="Z67" s="927"/>
      <c r="AA67" s="928"/>
      <c r="AB67" s="163"/>
      <c r="AC67" s="658"/>
      <c r="AD67" s="65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6"/>
      <c r="B68" s="687"/>
      <c r="C68" s="687"/>
      <c r="D68" s="687"/>
      <c r="E68" s="687"/>
      <c r="F68" s="688"/>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3"/>
      <c r="Q69" s="653"/>
      <c r="R69" s="653"/>
      <c r="S69" s="653"/>
      <c r="T69" s="653"/>
      <c r="U69" s="653"/>
      <c r="V69" s="653"/>
      <c r="W69" s="653"/>
      <c r="X69" s="654"/>
      <c r="Y69" s="190" t="s">
        <v>13</v>
      </c>
      <c r="Z69" s="923"/>
      <c r="AA69" s="924"/>
      <c r="AB69" s="60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342</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318</v>
      </c>
      <c r="Z3" s="273"/>
      <c r="AA3" s="273"/>
      <c r="AB3" s="273"/>
      <c r="AC3" s="986" t="s">
        <v>309</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318</v>
      </c>
      <c r="Z36" s="273"/>
      <c r="AA36" s="273"/>
      <c r="AB36" s="273"/>
      <c r="AC36" s="986" t="s">
        <v>309</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318</v>
      </c>
      <c r="Z69" s="273"/>
      <c r="AA69" s="273"/>
      <c r="AB69" s="273"/>
      <c r="AC69" s="986" t="s">
        <v>309</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318</v>
      </c>
      <c r="Z102" s="273"/>
      <c r="AA102" s="273"/>
      <c r="AB102" s="273"/>
      <c r="AC102" s="986" t="s">
        <v>309</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318</v>
      </c>
      <c r="Z135" s="273"/>
      <c r="AA135" s="273"/>
      <c r="AB135" s="273"/>
      <c r="AC135" s="986" t="s">
        <v>309</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318</v>
      </c>
      <c r="Z168" s="273"/>
      <c r="AA168" s="273"/>
      <c r="AB168" s="273"/>
      <c r="AC168" s="986" t="s">
        <v>309</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318</v>
      </c>
      <c r="Z201" s="273"/>
      <c r="AA201" s="273"/>
      <c r="AB201" s="273"/>
      <c r="AC201" s="986" t="s">
        <v>309</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318</v>
      </c>
      <c r="Z234" s="273"/>
      <c r="AA234" s="273"/>
      <c r="AB234" s="273"/>
      <c r="AC234" s="986" t="s">
        <v>309</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318</v>
      </c>
      <c r="Z267" s="273"/>
      <c r="AA267" s="273"/>
      <c r="AB267" s="273"/>
      <c r="AC267" s="986" t="s">
        <v>309</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318</v>
      </c>
      <c r="Z300" s="273"/>
      <c r="AA300" s="273"/>
      <c r="AB300" s="273"/>
      <c r="AC300" s="986" t="s">
        <v>309</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318</v>
      </c>
      <c r="Z333" s="273"/>
      <c r="AA333" s="273"/>
      <c r="AB333" s="273"/>
      <c r="AC333" s="986" t="s">
        <v>309</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318</v>
      </c>
      <c r="Z366" s="273"/>
      <c r="AA366" s="273"/>
      <c r="AB366" s="273"/>
      <c r="AC366" s="986" t="s">
        <v>309</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318</v>
      </c>
      <c r="Z399" s="273"/>
      <c r="AA399" s="273"/>
      <c r="AB399" s="273"/>
      <c r="AC399" s="986" t="s">
        <v>309</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318</v>
      </c>
      <c r="Z432" s="273"/>
      <c r="AA432" s="273"/>
      <c r="AB432" s="273"/>
      <c r="AC432" s="986" t="s">
        <v>309</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318</v>
      </c>
      <c r="Z465" s="273"/>
      <c r="AA465" s="273"/>
      <c r="AB465" s="273"/>
      <c r="AC465" s="986" t="s">
        <v>309</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318</v>
      </c>
      <c r="Z498" s="273"/>
      <c r="AA498" s="273"/>
      <c r="AB498" s="273"/>
      <c r="AC498" s="986" t="s">
        <v>309</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318</v>
      </c>
      <c r="Z531" s="273"/>
      <c r="AA531" s="273"/>
      <c r="AB531" s="273"/>
      <c r="AC531" s="986" t="s">
        <v>309</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318</v>
      </c>
      <c r="Z564" s="273"/>
      <c r="AA564" s="273"/>
      <c r="AB564" s="273"/>
      <c r="AC564" s="986" t="s">
        <v>309</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318</v>
      </c>
      <c r="Z597" s="273"/>
      <c r="AA597" s="273"/>
      <c r="AB597" s="273"/>
      <c r="AC597" s="986" t="s">
        <v>309</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318</v>
      </c>
      <c r="Z630" s="273"/>
      <c r="AA630" s="273"/>
      <c r="AB630" s="273"/>
      <c r="AC630" s="986" t="s">
        <v>309</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318</v>
      </c>
      <c r="Z663" s="273"/>
      <c r="AA663" s="273"/>
      <c r="AB663" s="273"/>
      <c r="AC663" s="986" t="s">
        <v>309</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318</v>
      </c>
      <c r="Z696" s="273"/>
      <c r="AA696" s="273"/>
      <c r="AB696" s="273"/>
      <c r="AC696" s="986" t="s">
        <v>309</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318</v>
      </c>
      <c r="Z729" s="273"/>
      <c r="AA729" s="273"/>
      <c r="AB729" s="273"/>
      <c r="AC729" s="986" t="s">
        <v>309</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318</v>
      </c>
      <c r="Z762" s="273"/>
      <c r="AA762" s="273"/>
      <c r="AB762" s="273"/>
      <c r="AC762" s="986" t="s">
        <v>309</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318</v>
      </c>
      <c r="Z795" s="273"/>
      <c r="AA795" s="273"/>
      <c r="AB795" s="273"/>
      <c r="AC795" s="986" t="s">
        <v>309</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318</v>
      </c>
      <c r="Z828" s="273"/>
      <c r="AA828" s="273"/>
      <c r="AB828" s="273"/>
      <c r="AC828" s="986" t="s">
        <v>309</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318</v>
      </c>
      <c r="Z861" s="273"/>
      <c r="AA861" s="273"/>
      <c r="AB861" s="273"/>
      <c r="AC861" s="986" t="s">
        <v>309</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318</v>
      </c>
      <c r="Z894" s="273"/>
      <c r="AA894" s="273"/>
      <c r="AB894" s="273"/>
      <c r="AC894" s="986" t="s">
        <v>309</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318</v>
      </c>
      <c r="Z927" s="273"/>
      <c r="AA927" s="273"/>
      <c r="AB927" s="273"/>
      <c r="AC927" s="986" t="s">
        <v>309</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318</v>
      </c>
      <c r="Z960" s="273"/>
      <c r="AA960" s="273"/>
      <c r="AB960" s="273"/>
      <c r="AC960" s="986" t="s">
        <v>309</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318</v>
      </c>
      <c r="Z993" s="273"/>
      <c r="AA993" s="273"/>
      <c r="AB993" s="273"/>
      <c r="AC993" s="986" t="s">
        <v>309</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318</v>
      </c>
      <c r="Z1026" s="273"/>
      <c r="AA1026" s="273"/>
      <c r="AB1026" s="273"/>
      <c r="AC1026" s="986" t="s">
        <v>309</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318</v>
      </c>
      <c r="Z1059" s="273"/>
      <c r="AA1059" s="273"/>
      <c r="AB1059" s="273"/>
      <c r="AC1059" s="986" t="s">
        <v>309</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318</v>
      </c>
      <c r="Z1092" s="273"/>
      <c r="AA1092" s="273"/>
      <c r="AB1092" s="273"/>
      <c r="AC1092" s="986" t="s">
        <v>309</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318</v>
      </c>
      <c r="Z1125" s="273"/>
      <c r="AA1125" s="273"/>
      <c r="AB1125" s="273"/>
      <c r="AC1125" s="986" t="s">
        <v>309</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318</v>
      </c>
      <c r="Z1158" s="273"/>
      <c r="AA1158" s="273"/>
      <c r="AB1158" s="273"/>
      <c r="AC1158" s="986" t="s">
        <v>309</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318</v>
      </c>
      <c r="Z1191" s="273"/>
      <c r="AA1191" s="273"/>
      <c r="AB1191" s="273"/>
      <c r="AC1191" s="986" t="s">
        <v>309</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318</v>
      </c>
      <c r="Z1224" s="273"/>
      <c r="AA1224" s="273"/>
      <c r="AB1224" s="273"/>
      <c r="AC1224" s="986" t="s">
        <v>309</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318</v>
      </c>
      <c r="Z1257" s="273"/>
      <c r="AA1257" s="273"/>
      <c r="AB1257" s="273"/>
      <c r="AC1257" s="986" t="s">
        <v>309</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318</v>
      </c>
      <c r="Z1290" s="273"/>
      <c r="AA1290" s="273"/>
      <c r="AB1290" s="273"/>
      <c r="AC1290" s="986" t="s">
        <v>309</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2022-08-29T08:51:11Z</cp:lastPrinted>
  <dcterms:created xsi:type="dcterms:W3CDTF">2012-03-13T00:50:25Z</dcterms:created>
  <dcterms:modified xsi:type="dcterms:W3CDTF">2022-08-29T08:51:12Z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