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LHN\Desktop\"/>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26" i="11" l="1"/>
  <c r="AY116" i="11"/>
  <c r="AY120" i="11"/>
  <c r="AY124" i="11"/>
  <c r="AY154" i="11"/>
  <c r="AY113" i="11"/>
  <c r="AY117" i="11"/>
  <c r="AY121" i="11"/>
  <c r="AY125" i="11"/>
  <c r="AY129" i="11"/>
  <c r="AY151" i="11"/>
  <c r="AY155" i="11"/>
  <c r="AY164" i="11"/>
  <c r="AY141" i="11"/>
  <c r="AY145" i="11"/>
  <c r="AY177" i="11"/>
  <c r="AY204" i="11"/>
  <c r="AY212" i="11"/>
  <c r="AY174" i="11"/>
  <c r="AY178" i="11"/>
  <c r="AY193" i="11"/>
  <c r="AY201" i="11"/>
  <c r="AY205" i="11"/>
  <c r="AY209" i="11"/>
  <c r="AY213"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4" i="11"/>
  <c r="AY93" i="11"/>
  <c r="AY97" i="11" s="1"/>
  <c r="AY91" i="11"/>
  <c r="AY90" i="11"/>
  <c r="AY89" i="11"/>
  <c r="AY88" i="11"/>
  <c r="AY92" i="11" s="1"/>
  <c r="AY78" i="11"/>
  <c r="AY85" i="11" s="1"/>
  <c r="AY44" i="11"/>
  <c r="AY52" i="11" s="1"/>
  <c r="AY79" i="11" l="1"/>
  <c r="AY87" i="11"/>
  <c r="AY80" i="11"/>
  <c r="AY84" i="11"/>
  <c r="AY96" i="11"/>
  <c r="AY82" i="11"/>
  <c r="AY86" i="11"/>
  <c r="AY83"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<sst xmlns="http://schemas.openxmlformats.org/spreadsheetml/2006/main" count="1345" uniqueCount="702">
  <si>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</si>
  <si>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</si>
  <si>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</si>
  <si>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</si>
  <si>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</si>
  <si>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</si>
  <si>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</si>
  <si>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</si>
  <si>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</si>
  <si>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</si>
  <si>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</si>
  <si>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</si>
  <si>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</si>
  <si>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</si>
  <si>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</si>
  <si>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</si>
  <si>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</si>
  <si>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</si>
  <si>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</si>
  <si>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</si>
  <si>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</si>
  <si>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</si>
  <si>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</si>
  <si>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</si>
  <si>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</si>
  <si>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</si>
  <si>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</si>
  <si>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</si>
  <si>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</si>
  <si>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</si>
  <si>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</si>
  <si>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</si>
  <si>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</si>
  <si>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</si>
  <si>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</si>
  <si>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</si>
  <si>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</si>
  <si>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</si>
  <si>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</si>
  <si>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</si>
  <si>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</si>
  <si>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</si>
  <si>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</si>
  <si>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</si>
  <si>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</si>
  <si>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</si>
  <si>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</si>
  <si>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</si>
  <si>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</si>
  <si>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</si>
  <si>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</si>
  <si>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</si>
  <si>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</si>
  <si>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</si>
  <si>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</si>
  <si>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</si>
  <si>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</si>
  <si>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</si>
  <si>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</si>
  <si>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</si>
  <si>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</si>
  <si>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</si>
  <si>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</si>
  <si>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</si>
  <si>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</si>
  <si>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</si>
  <si>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</si>
  <si>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</si>
  <si>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</si>
  <si>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</si>
  <si>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</si>
  <si>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</si>
  <si>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</si>
  <si>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</si>
  <si>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</si>
  <si>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</si>
  <si>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</si>
  <si>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</si>
  <si>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</si>
  <si>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</si>
  <si>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</si>
  <si>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</si>
  <si>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</si>
  <si>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</si>
  <si>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</si>
  <si>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</si>
  <si>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</si>
  <si>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</si>
  <si>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</si>
  <si>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</si>
  <si>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</si>
  <si>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</si>
  <si>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</si>
  <si>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</si>
  <si>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</si>
  <si>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</si>
  <si>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</si>
  <si>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</si>
  <si>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</si>
  <si>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</si>
  <si>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</si>
  <si>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</si>
  <si>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</si>
  <si>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</si>
  <si>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</si>
  <si>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</si>
  <si>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</si>
  <si>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</si>
  <si>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</si>
  <si>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</si>
  <si>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</si>
  <si>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</si>
  <si>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</si>
  <si>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</si>
  <si>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</si>
  <si>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</si>
  <si>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</si>
  <si>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</si>
  <si>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</si>
  <si>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</si>
  <si>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</si>
  <si>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</si>
  <si>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</si>
  <si>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</si>
  <si>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</si>
  <si>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</si>
  <si>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</si>
  <si>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</si>
  <si>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</si>
  <si>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</si>
  <si>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</si>
  <si>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</si>
  <si>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</si>
  <si>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</si>
  <si>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</si>
  <si>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</si>
  <si>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</si>
  <si>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</si>
  <si>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</si>
  <si>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</si>
  <si>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</si>
  <si>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</si>
  <si>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</si>
  <si>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</si>
  <si>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</si>
  <si>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</si>
  <si>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</si>
  <si>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</si>
  <si>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</si>
  <si>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</si>
  <si>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</si>
  <si>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</si>
  <si>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</si>
  <si>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</si>
  <si>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</si>
  <si>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</si>
  <si>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</si>
  <si>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</si>
  <si>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</si>
  <si>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</si>
  <si>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</si>
  <si>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</si>
  <si>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</si>
  <si>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</si>
  <si>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</si>
  <si>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</si>
  <si>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</si>
  <si>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</si>
  <si>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</si>
  <si>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</si>
  <si>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</si>
  <si>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</si>
  <si>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</si>
  <si>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</si>
  <si>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</si>
  <si>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</si>
  <si>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</si>
  <si>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</si>
  <si>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</si>
  <si>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</si>
  <si>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</si>
  <si>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</si>
  <si>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</si>
  <si>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</si>
  <si>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</si>
  <si>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</si>
  <si>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</si>
  <si>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</si>
  <si>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</si>
  <si>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</si>
  <si>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</si>
  <si>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</si>
  <si>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</si>
  <si>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</si>
  <si>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</si>
  <si>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</si>
  <si>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</si>
  <si>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</si>
  <si>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</si>
  <si>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</si>
  <si>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</si>
  <si>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</si>
  <si>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</si>
  <si>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</si>
  <si>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</si>
  <si>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</si>
  <si>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</si>
  <si>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</si>
  <si>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</si>
  <si>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</si>
  <si>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</si>
  <si>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</si>
  <si>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</si>
  <si>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</si>
  <si>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</si>
  <si>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</si>
  <si>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</si>
  <si>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</si>
  <si>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</si>
  <si>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</si>
  <si>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</si>
  <si>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</si>
  <si>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</si>
  <si>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</si>
  <si>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</si>
  <si>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</si>
  <si>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</si>
  <si>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</si>
  <si>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</si>
  <si>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</si>
  <si>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</si>
  <si>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</si>
  <si>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</si>
  <si>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</si>
  <si>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</si>
  <si>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</si>
  <si>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</si>
  <si>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</si>
  <si>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</si>
  <si>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</si>
  <si>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</si>
  <si>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</si>
  <si>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</si>
  <si>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</si>
  <si>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</si>
  <si>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</si>
  <si>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</si>
  <si>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</si>
  <si>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</si>
  <si>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</si>
  <si>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</si>
  <si>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</si>
  <si>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</si>
  <si>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</si>
  <si>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</si>
  <si>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</si>
  <si>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</si>
  <si>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</si>
  <si>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</si>
  <si>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</si>
  <si>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</si>
  <si>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</si>
  <si>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</si>
  <si>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</si>
  <si>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</si>
  <si>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</si>
  <si>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</si>
  <si>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</si>
  <si>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</si>
  <si>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</si>
  <si>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</si>
  <si>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</si>
  <si>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</si>
  <si>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</si>
  <si>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</si>
  <si>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</si>
  <si>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</si>
  <si>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</si>
  <si>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</si>
  <si>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</si>
  <si>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</si>
  <si>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</si>
  <si>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</si>
  <si>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</si>
  <si>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</si>
  <si>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</si>
  <si>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</si>
  <si>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</si>
  <si>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</si>
  <si>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</si>
  <si>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</si>
  <si>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</si>
  <si>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</si>
  <si>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</si>
  <si>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</si>
  <si>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</si>
  <si>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</si>
  <si>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</si>
  <si>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</si>
  <si>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</si>
  <si>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</si>
  <si>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</si>
  <si>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</si>
  <si>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</si>
  <si>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</si>
  <si>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</si>
  <si>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</si>
  <si>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</si>
  <si>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</si>
  <si>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</si>
  <si>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</si>
  <si>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</si>
  <si>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</si>
  <si>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</si>
  <si>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</si>
  <si>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</si>
  <si>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</si>
  <si>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</si>
  <si>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</si>
  <si>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</si>
  <si>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</si>
  <si>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</si>
  <si>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</si>
  <si>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</si>
  <si>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</si>
  <si>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</si>
  <si>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</si>
  <si>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</si>
  <si>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</si>
  <si>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</si>
  <si>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</si>
  <si>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</si>
  <si>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</si>
  <si>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</si>
  <si>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</si>
  <si>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</si>
  <si>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</si>
  <si>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</si>
  <si>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</si>
  <si>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</si>
  <si>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</si>
  <si>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</si>
  <si>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</si>
  <si>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</si>
  <si>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</si>
  <si>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</si>
  <si>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</si>
  <si>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</si>
  <si>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</si>
  <si>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</si>
  <si>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</si>
  <si>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</si>
  <si>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</si>
  <si>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</si>
  <si>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</si>
  <si>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</si>
  <si>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</si>
  <si>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</si>
  <si>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</si>
  <si>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</si>
  <si>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</si>
  <si>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</si>
  <si>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</si>
  <si>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</si>
  <si>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</si>
  <si>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</si>
  <si>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</si>
  <si>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</si>
  <si>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</si>
  <si>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</si>
  <si>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</si>
  <si>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</si>
  <si>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</si>
  <si>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</si>
  <si>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</si>
  <si>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</si>
  <si>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</si>
  <si>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</si>
  <si>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</si>
  <si>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</si>
  <si>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</si>
  <si>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</si>
  <si>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</si>
  <si>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</si>
  <si>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</si>
  <si>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</si>
  <si>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</si>
  <si>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</si>
  <si>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</si>
  <si>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</si>
  <si>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</si>
  <si>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</si>
  <si>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</si>
  <si>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</si>
  <si>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</si>
  <si>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</si>
  <si>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</si>
  <si>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</si>
  <si>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</si>
  <si>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</si>
  <si>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</si>
  <si>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</si>
  <si>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</si>
  <si>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</si>
  <si>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</si>
  <si>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</si>
  <si>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</si>
  <si>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</si>
  <si>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</si>
  <si>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</si>
  <si>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</si>
  <si>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</si>
  <si>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</si>
  <si>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</si>
  <si>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</si>
  <si>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</si>
  <si>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</si>
  <si>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</si>
  <si>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</si>
  <si>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</si>
  <si>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</si>
  <si>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</si>
  <si>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</si>
  <si>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</si>
  <si>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</si>
  <si>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</si>
  <si>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</si>
  <si>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</si>
  <si>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</si>
  <si>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</si>
  <si>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</si>
  <si>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</si>
  <si>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</si>
  <si>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</si>
  <si>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</si>
  <si>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</si>
  <si>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</si>
  <si>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</si>
  <si>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</si>
  <si>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</si>
  <si>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</si>
  <si>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</si>
  <si>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</si>
  <si>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</si>
  <si>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</si>
  <si>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</si>
  <si>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</si>
  <si>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</si>
  <si>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</si>
  <si>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</si>
  <si>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</si>
  <si>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</si>
  <si>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</si>
  <si>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</si>
  <si>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</si>
  <si>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</si>
  <si>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</si>
  <si>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</si>
  <si>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</si>
  <si>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</si>
  <si>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</si>
  <si>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</si>
  <si>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</si>
  <si>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</si>
  <si>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</si>
  <si>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</si>
  <si>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</si>
  <si>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</si>
  <si>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</si>
  <si>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</si>
  <si>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</si>
  <si>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</si>
  <si>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</si>
  <si>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</si>
  <si>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</si>
  <si>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</si>
  <si>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</si>
  <si>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</si>
  <si>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</si>
  <si>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</si>
  <si>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</si>
  <si>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</si>
  <si>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</si>
  <si>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</si>
  <si>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</si>
  <si>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</si>
  <si>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</si>
  <si>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</si>
  <si>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</si>
  <si>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</si>
  <si>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</si>
  <si>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</si>
  <si>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</si>
  <si>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</si>
  <si>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</si>
  <si>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</si>
  <si>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</si>
  <si>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</si>
  <si>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</si>
  <si>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</si>
  <si>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</si>
  <si>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</si>
  <si>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</si>
  <si>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</si>
  <si>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</si>
  <si>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</si>
  <si>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</si>
  <si>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</si>
  <si>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</si>
  <si>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</si>
  <si>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</si>
  <si>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</si>
  <si>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</si>
  <si>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</si>
  <si>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</si>
  <si>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</si>
  <si>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</si>
  <si>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</si>
  <si>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</si>
  <si>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</si>
  <si>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</si>
  <si>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</si>
  <si>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</si>
  <si>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</si>
  <si>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</si>
  <si>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</si>
  <si>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</si>
  <si>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</si>
  <si>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</si>
  <si>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</si>
  <si>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</si>
  <si>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</si>
  <si>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</si>
  <si>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</si>
  <si>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</si>
  <si>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</si>
  <si>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</si>
  <si>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</si>
  <si>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</si>
  <si>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</si>
  <si>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</si>
  <si>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</si>
  <si>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</si>
  <si>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</si>
  <si>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</si>
  <si>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</si>
  <si>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</si>
  <si>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</si>
  <si>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</si>
  <si>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</si>
  <si>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</si>
  <si>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</si>
  <si>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</si>
  <si>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</si>
  <si>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</si>
  <si>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</si>
  <si>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</si>
  <si>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</si>
  <si>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</si>
  <si>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</si>
  <si>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</si>
  <si>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</si>
  <si>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</si>
  <si>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</si>
  <si>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</si>
  <si>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</si>
  <si>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</si>
  <si>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</si>
  <si>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</si>
  <si>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</si>
  <si>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</si>
  <si>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</si>
  <si>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</si>
  <si>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</si>
  <si>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</si>
  <si>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</si>
  <si>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</si>
  <si>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</si>
  <si>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</si>
  <si>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</si>
  <si>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</si>
  <si>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</si>
  <si>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</si>
  <si>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</si>
  <si>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</si>
  <si>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</si>
  <si>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</si>
  <si>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</si>
  <si>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</si>
  <si>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</si>
  <si>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</si>
  <si>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</si>
  <si>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</si>
  <si>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</si>
  <si>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</si>
  <si>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</si>
  <si>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</si>
  <si>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</si>
  <si>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</si>
  <si>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</si>
  <si>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</si>
  <si>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</si>
  <si>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</si>
  <si>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</si>
  <si>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</si>
  <si>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</si>
  <si>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</si>
  <si>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</si>
  <si>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</si>
  <si>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平成13年度</t>
  </si>
  <si>
    <t>終了予定なし</t>
  </si>
  <si>
    <t xml:space="preserve">雇用開発企画課就労支援室           </t>
  </si>
  <si>
    <t xml:space="preserve">雇用保険法第63条第１項第８号                 </t>
  </si>
  <si>
    <t xml:space="preserve">ホームレスの自立の支援等に関する基本方針（平成30年厚生労働省・国土交通省第２号）                   </t>
  </si>
  <si>
    <t xml:space="preserve">　日雇労働者、ホームレス及びホームレスとなることを余儀なくされるおそれのある者（住居喪失不安定就労者）に対して、技能労働者として必要な知識・技能を習得又は向上させ、これらの者の就業機会等の確保を図ることを目的とする。                   </t>
  </si>
  <si>
    <t xml:space="preserve">　日雇労働者等の就業機会の確保を図るため、技能を有しない日雇労働者等を対象に、技能労働者として必要な技能の習得や資格・免許の取得等を目的とした技能講習等を実施する。                                           </t>
  </si>
  <si>
    <t>-</t>
  </si>
  <si>
    <t>高齢者等雇用安定促進事業委託費</t>
  </si>
  <si>
    <t>職員旅費</t>
  </si>
  <si>
    <t>委員等旅費</t>
  </si>
  <si>
    <t>諸謝金</t>
  </si>
  <si>
    <t>日雇労働者等の講習受講後の就職率を60％以上とする。</t>
  </si>
  <si>
    <t>日雇労働者等の講習受講後の就職率
（就職者数／受講修了者数）</t>
  </si>
  <si>
    <t>厚生労働省職業安定局調べ</t>
  </si>
  <si>
    <t>講習受講者から、就職に必要な能力の向上に役立ったとの評価を受ける割合を90%以上とする。</t>
  </si>
  <si>
    <t>講習受講者から、就職に必要な能力の向上に役立ったとの評価を受ける割合
（役立ったと回答した者数／受講者数）</t>
  </si>
  <si>
    <t>人</t>
  </si>
  <si>
    <t>単位当たりコスト＝Ｘ／Ｙ
Ｘ：「事業全体の執行額（百万円）」
Ｙ：「技能講習の受講者数（人）」　　　　　　　　　　　　　　　　　　　　　　　</t>
    <phoneticPr fontId="5"/>
  </si>
  <si>
    <t>円</t>
  </si>
  <si>
    <t>　Ｘ/Ｙ</t>
    <phoneticPr fontId="5"/>
  </si>
  <si>
    <t>186百万円
／804人</t>
  </si>
  <si>
    <t>／　</t>
    <phoneticPr fontId="5"/>
  </si>
  <si>
    <t>ホームレス等に対する就労支援事業</t>
  </si>
  <si>
    <t xml:space="preserve">796        </t>
  </si>
  <si>
    <t xml:space="preserve">546        </t>
  </si>
  <si>
    <t xml:space="preserve">546      </t>
  </si>
  <si>
    <t xml:space="preserve">543        </t>
  </si>
  <si>
    <t xml:space="preserve">551        </t>
  </si>
  <si>
    <t xml:space="preserve">545        </t>
  </si>
  <si>
    <t xml:space="preserve">0540      </t>
  </si>
  <si>
    <t xml:space="preserve">558        </t>
  </si>
  <si>
    <t>○</t>
  </si>
  <si>
    <t>就労支援室長
小林 学</t>
    <rPh sb="7" eb="9">
      <t>コバヤシ</t>
    </rPh>
    <rPh sb="10" eb="11">
      <t>マナ</t>
    </rPh>
    <phoneticPr fontId="5"/>
  </si>
  <si>
    <t>217百万円
／869人</t>
    <phoneticPr fontId="5"/>
  </si>
  <si>
    <t>労働者等の特性に応じた雇用の安定・促進を図ること（Ⅴ-3）</t>
    <phoneticPr fontId="5"/>
  </si>
  <si>
    <t>高齢者・障害者・若年者等の雇用の安定・促進を図ること（Ⅴ-3-1）</t>
    <phoneticPr fontId="5"/>
  </si>
  <si>
    <t>「ホームレスの自立の支援等に関する特別措置法」により、ホームレス等に対して職業能力の開発等による就業機会の確保施策等を実施することは国の責務とされており、本事業は国から民間機関への委託により実施している。</t>
    <phoneticPr fontId="5"/>
  </si>
  <si>
    <t>「ホームレスの自立の支援等に関する特別措置法」に基づき策定された「ホームレスの自立の支援等に関する基本方針」により、日雇労働者等に対しては、技能講習により技術革新に対応した新たな技能や複合的な技能を付与することとされており、優先度の高い事業である。</t>
    <phoneticPr fontId="5"/>
  </si>
  <si>
    <t>△</t>
  </si>
  <si>
    <t>無</t>
  </si>
  <si>
    <t>‐</t>
  </si>
  <si>
    <t>委託費は、事業目的に沿った支出となっているか、真に必要なものに限定されているか精査している。</t>
    <phoneticPr fontId="5"/>
  </si>
  <si>
    <t>総合評価落札方式により委託先の選定を行っており、価格競争の要素を入れている。</t>
    <phoneticPr fontId="5"/>
  </si>
  <si>
    <t>当事業で実施する技能講習の受講者に対して、就労支援事業における職業相談・職業紹介等の実施により、ホームレスや日雇労働者に対する就業機会の確保等を図る。</t>
    <phoneticPr fontId="5"/>
  </si>
  <si>
    <t>厚労</t>
  </si>
  <si>
    <t xml:space="preserve">A.東京ホームレス就業支援事業推進協議会 </t>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</si>
  <si>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</si>
  <si>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</si>
  <si>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</si>
  <si>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</si>
  <si>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技能講習に必要な経費</t>
    <rPh sb="0" eb="2">
      <t>ギノウ</t>
    </rPh>
    <rPh sb="2" eb="4">
      <t>コウシュウ</t>
    </rPh>
    <rPh sb="5" eb="7">
      <t>ヒツヨウ</t>
    </rPh>
    <rPh sb="8" eb="10">
      <t>ケイヒ</t>
    </rPh>
    <phoneticPr fontId="5"/>
  </si>
  <si>
    <t>事業に必要な管理経費等</t>
    <rPh sb="0" eb="2">
      <t>ジギョウ</t>
    </rPh>
    <rPh sb="3" eb="5">
      <t>ヒツヨウ</t>
    </rPh>
    <rPh sb="6" eb="8">
      <t>カンリ</t>
    </rPh>
    <rPh sb="8" eb="10">
      <t>ケイヒ</t>
    </rPh>
    <rPh sb="10" eb="11">
      <t>トウ</t>
    </rPh>
    <phoneticPr fontId="5"/>
  </si>
  <si>
    <t xml:space="preserve">東京ホームレス就業支援事業推進協議会  </t>
  </si>
  <si>
    <t>公益財団法人西成労働福祉センター</t>
    <rPh sb="0" eb="2">
      <t>コウエキ</t>
    </rPh>
    <rPh sb="2" eb="6">
      <t>ザイダンホウジン</t>
    </rPh>
    <rPh sb="6" eb="8">
      <t>ニシナリ</t>
    </rPh>
    <rPh sb="8" eb="10">
      <t>ロウドウ</t>
    </rPh>
    <rPh sb="10" eb="12">
      <t>フクシ</t>
    </rPh>
    <phoneticPr fontId="5"/>
  </si>
  <si>
    <t>特定非営利活動法人抱樸</t>
    <rPh sb="0" eb="2">
      <t>トクテイ</t>
    </rPh>
    <rPh sb="2" eb="5">
      <t>ヒエイリ</t>
    </rPh>
    <rPh sb="5" eb="7">
      <t>カツドウ</t>
    </rPh>
    <rPh sb="7" eb="9">
      <t>ホウジン</t>
    </rPh>
    <rPh sb="9" eb="10">
      <t>ダ</t>
    </rPh>
    <rPh sb="10" eb="11">
      <t>ボク</t>
    </rPh>
    <phoneticPr fontId="5"/>
  </si>
  <si>
    <t>株式会社テクノ経営総合研究所</t>
    <rPh sb="0" eb="4">
      <t>カブシキガイシャ</t>
    </rPh>
    <rPh sb="7" eb="9">
      <t>ケイエイ</t>
    </rPh>
    <rPh sb="9" eb="11">
      <t>ソウゴウ</t>
    </rPh>
    <rPh sb="11" eb="14">
      <t>ケンキュウショ</t>
    </rPh>
    <phoneticPr fontId="5"/>
  </si>
  <si>
    <t>公益財団法人城北労働・福祉センター</t>
    <rPh sb="0" eb="2">
      <t>コウエキ</t>
    </rPh>
    <rPh sb="2" eb="6">
      <t>ザイダンホウジン</t>
    </rPh>
    <rPh sb="6" eb="8">
      <t>ジョウホク</t>
    </rPh>
    <rPh sb="8" eb="10">
      <t>ロウドウ</t>
    </rPh>
    <rPh sb="11" eb="13">
      <t>フクシ</t>
    </rPh>
    <phoneticPr fontId="5"/>
  </si>
  <si>
    <t>東京地域におけるホームレス及び住居喪失不安定就労者の就業機会等の確保を図るため、技能・資格の取得、再教育等を目的とした技能講習事業等を実施する。</t>
    <rPh sb="0" eb="2">
      <t>トウキョウ</t>
    </rPh>
    <rPh sb="2" eb="4">
      <t>チイキ</t>
    </rPh>
    <rPh sb="13" eb="14">
      <t>オヨ</t>
    </rPh>
    <rPh sb="15" eb="17">
      <t>ジュウキョ</t>
    </rPh>
    <rPh sb="17" eb="19">
      <t>ソウシツ</t>
    </rPh>
    <rPh sb="19" eb="22">
      <t>フアンテイ</t>
    </rPh>
    <rPh sb="22" eb="25">
      <t>シュウロウシャ</t>
    </rPh>
    <rPh sb="26" eb="28">
      <t>シュウギョウ</t>
    </rPh>
    <rPh sb="28" eb="30">
      <t>キカイ</t>
    </rPh>
    <rPh sb="30" eb="31">
      <t>トウ</t>
    </rPh>
    <rPh sb="32" eb="34">
      <t>カクホ</t>
    </rPh>
    <rPh sb="35" eb="36">
      <t>ハカ</t>
    </rPh>
    <rPh sb="40" eb="42">
      <t>ギノウ</t>
    </rPh>
    <rPh sb="43" eb="45">
      <t>シカク</t>
    </rPh>
    <rPh sb="46" eb="48">
      <t>シュトク</t>
    </rPh>
    <rPh sb="49" eb="52">
      <t>サイキョウイク</t>
    </rPh>
    <rPh sb="52" eb="53">
      <t>トウ</t>
    </rPh>
    <rPh sb="54" eb="56">
      <t>モクテキ</t>
    </rPh>
    <rPh sb="59" eb="61">
      <t>ギノウ</t>
    </rPh>
    <rPh sb="61" eb="63">
      <t>コウシュウ</t>
    </rPh>
    <rPh sb="63" eb="65">
      <t>ジギョウ</t>
    </rPh>
    <rPh sb="65" eb="66">
      <t>トウ</t>
    </rPh>
    <rPh sb="67" eb="69">
      <t>ジッシ</t>
    </rPh>
    <phoneticPr fontId="5"/>
  </si>
  <si>
    <t>大阪地域における日雇労働者の就業機会等の確保を図るため、技能・資格の取得、再教育等を目的とした技能講習事業等を実施する。</t>
    <rPh sb="0" eb="2">
      <t>オオサカ</t>
    </rPh>
    <phoneticPr fontId="5"/>
  </si>
  <si>
    <t>福岡地域におけるホームレス及び住居喪失不安定就労者及び日雇労働者の就業機会等の確保を図るため、技能・資格の取得、再教育等を目的とした技能講習事業等を実施する。</t>
    <rPh sb="0" eb="2">
      <t>フクオカ</t>
    </rPh>
    <rPh sb="25" eb="26">
      <t>オヨ</t>
    </rPh>
    <rPh sb="27" eb="29">
      <t>ヒヤト</t>
    </rPh>
    <rPh sb="29" eb="32">
      <t>ロウドウシャ</t>
    </rPh>
    <phoneticPr fontId="5"/>
  </si>
  <si>
    <t>神奈川地域におけるホームレス及び住居喪失不安定就労者及び日雇労働者の就業機会等の確保を図るため、技能・資格の取得、再教育等を目的とした技能講習事業等を実施する。</t>
    <rPh sb="0" eb="3">
      <t>カナガワ</t>
    </rPh>
    <phoneticPr fontId="5"/>
  </si>
  <si>
    <t>大阪地域におけるホームレス及び住居喪失不安定就労者の就業機会等の確保を図るため、技能・資格の取得、再教育等を目的とした技能講習事業等を実施する。</t>
    <rPh sb="0" eb="2">
      <t>オオサカ</t>
    </rPh>
    <phoneticPr fontId="5"/>
  </si>
  <si>
    <t>東京地域における日雇労働者の就業機会等の確保を図るため、技能・資格の取得、再教育等を目的とした技能講習事業等を実施する。</t>
    <rPh sb="0" eb="2">
      <t>トウキョウ</t>
    </rPh>
    <rPh sb="2" eb="4">
      <t>チイキ</t>
    </rPh>
    <rPh sb="8" eb="10">
      <t>ヒヤト</t>
    </rPh>
    <rPh sb="10" eb="13">
      <t>ロウドウシャ</t>
    </rPh>
    <rPh sb="14" eb="16">
      <t>シュウギョウ</t>
    </rPh>
    <rPh sb="16" eb="18">
      <t>キカイ</t>
    </rPh>
    <rPh sb="18" eb="19">
      <t>トウ</t>
    </rPh>
    <rPh sb="20" eb="22">
      <t>カクホ</t>
    </rPh>
    <rPh sb="23" eb="24">
      <t>ハカ</t>
    </rPh>
    <rPh sb="28" eb="30">
      <t>ギノウ</t>
    </rPh>
    <rPh sb="31" eb="33">
      <t>シカク</t>
    </rPh>
    <rPh sb="34" eb="36">
      <t>シュトク</t>
    </rPh>
    <rPh sb="37" eb="40">
      <t>サイキョウイク</t>
    </rPh>
    <rPh sb="40" eb="41">
      <t>トウ</t>
    </rPh>
    <rPh sb="42" eb="44">
      <t>モクテキ</t>
    </rPh>
    <rPh sb="47" eb="49">
      <t>ギノウ</t>
    </rPh>
    <rPh sb="49" eb="51">
      <t>コウシュウ</t>
    </rPh>
    <rPh sb="51" eb="53">
      <t>ジギョウ</t>
    </rPh>
    <rPh sb="53" eb="54">
      <t>トウ</t>
    </rPh>
    <rPh sb="55" eb="57">
      <t>ジッシ</t>
    </rPh>
    <phoneticPr fontId="5"/>
  </si>
  <si>
    <t xml:space="preserve"> 日雇労働者等の就業機会の確保を図るため、技能を有しない日雇労働者等を対象に、技能労働者として必要な技能の習得や資格・免許の取得等を目的とした技能講習等を実施する。    
</t>
    <phoneticPr fontId="5"/>
  </si>
  <si>
    <t xml:space="preserve">成果目標を上回った実績を上げている。  </t>
    <phoneticPr fontId="5"/>
  </si>
  <si>
    <t>新型コロナウイルス感染症の影響により、講習の開催が困難な時期があり、見込みをやや下回ったもの。</t>
    <phoneticPr fontId="5"/>
  </si>
  <si>
    <t>点検対象外</t>
    <rPh sb="0" eb="5">
      <t>テンケンタイショウガイ</t>
    </rPh>
    <phoneticPr fontId="5"/>
  </si>
  <si>
    <t>https://www.mhlw.go.jp/wp/seisaku/hyouka/dl/r03_jizenbunseki/V-3-1.pdf</t>
    <phoneticPr fontId="5"/>
  </si>
  <si>
    <t xml:space="preserve">成果実績である日雇労働者等の講習受講後の就職率及び講習受講者から就職に必要な能力の向上に役立ったとの評価を受けた割合については目標を上回ったものの、活動実績である日雇労働者等技能講習受講者数については、新型コロナウイルス感染症の影響により、緊急事態宣言やまん延防止等重点措置法下において開講予定の講習が中止となったり、感染対策により受講可能人数を制限する等、技能講習の受講開催が困難な時期があり、見込みをやや下回った。     </t>
    <rPh sb="129" eb="130">
      <t>エン</t>
    </rPh>
    <rPh sb="130" eb="132">
      <t>ボウシ</t>
    </rPh>
    <rPh sb="132" eb="133">
      <t>トウ</t>
    </rPh>
    <rPh sb="133" eb="135">
      <t>ジュウテン</t>
    </rPh>
    <rPh sb="135" eb="137">
      <t>ソチ</t>
    </rPh>
    <rPh sb="137" eb="138">
      <t>ホウ</t>
    </rPh>
    <rPh sb="143" eb="145">
      <t>カイコウ</t>
    </rPh>
    <rPh sb="145" eb="147">
      <t>ヨテイ</t>
    </rPh>
    <rPh sb="148" eb="150">
      <t>コウシュウ</t>
    </rPh>
    <rPh sb="151" eb="153">
      <t>チュウシ</t>
    </rPh>
    <rPh sb="159" eb="163">
      <t>カンセンタイサク</t>
    </rPh>
    <phoneticPr fontId="5"/>
  </si>
  <si>
    <t>日雇労働者等への就労支援は重要な課題であり、また、成果実績は目標を達成していることから、就労支援を行う中で講習受講が適当と考えられる日雇労働者等に対しさらに積極的な受講勧奨を行う等、活動実績の目標達成を目指しつつも、引き続き適正な実施に努めていく。
なお、講習内容については、アフターコロナの新しい働き方などに注視することとする。</t>
    <rPh sb="78" eb="81">
      <t>セッキョクテキ</t>
    </rPh>
    <phoneticPr fontId="5"/>
  </si>
  <si>
    <t>日雇労働者等技能講習受講者数</t>
    <phoneticPr fontId="5"/>
  </si>
  <si>
    <t>日雇労働者等の就労環境や就労ニーズに精通した民間団体に委託することで、効果的に事業を実施できている。</t>
    <phoneticPr fontId="5"/>
  </si>
  <si>
    <t>事業主が負担する雇用保険料を財源としており、負担関係は妥当であると考える。</t>
    <rPh sb="14" eb="16">
      <t>ザイゲン</t>
    </rPh>
    <rPh sb="33" eb="34">
      <t>カンガ</t>
    </rPh>
    <phoneticPr fontId="5"/>
  </si>
  <si>
    <t>P9</t>
    <phoneticPr fontId="5"/>
  </si>
  <si>
    <t>-</t>
    <phoneticPr fontId="5"/>
  </si>
  <si>
    <t>00</t>
    <phoneticPr fontId="5"/>
  </si>
  <si>
    <t>-</t>
    <phoneticPr fontId="5"/>
  </si>
  <si>
    <t>ホームレスや日雇労働者の数は減少傾向にあるものの、今後も引き続きホームレスの自立の支援等に関する施策を計画的かつ着実に推進する必要があるとして、「ホームレスの自立の支援等に関する特別措置法」の有効期限が2027年まで延長されたところであり、職業能力の開発等による就業機会の確保施策等を国が実施するものとされている。また、ホームレス等は就職に向けた適応力が不足しているなど、一般の求職者に比べ就職が困難な状況にある。以上から、これらの者に対する就労支援施策を推進することは、社会のニーズを的確に反映している。</t>
    <phoneticPr fontId="5"/>
  </si>
  <si>
    <t>有</t>
  </si>
  <si>
    <t>ホームレス等の就労支援を行っている事業者に応札勧奨を行った上で、総合評価落札方式により支出先の選定を行っており、競争性が確保されている。本事業においてはホームレスや日雇労働者等に対する支援の特殊性が影響して一者応札となったものと考えられるが、平成28年度に官民入札等監理委員会とも調整した入札参加資格の見直し等により、競争性を高めることができるよう改善を行っている。</t>
    <rPh sb="68" eb="69">
      <t>ホン</t>
    </rPh>
    <rPh sb="69" eb="71">
      <t>ジギョウ</t>
    </rPh>
    <phoneticPr fontId="5"/>
  </si>
  <si>
    <t>日雇労働者等技能講習受講者数を目標値以上とする。</t>
    <rPh sb="15" eb="18">
      <t>モクヒョウチ</t>
    </rPh>
    <rPh sb="18" eb="20">
      <t>イジョウ</t>
    </rPh>
    <phoneticPr fontId="5"/>
  </si>
  <si>
    <t>241百万円／1150人</t>
    <rPh sb="3" eb="4">
      <t>ヒャク</t>
    </rPh>
    <rPh sb="4" eb="6">
      <t>マンエン</t>
    </rPh>
    <rPh sb="11" eb="12">
      <t>ニン</t>
    </rPh>
    <phoneticPr fontId="5"/>
  </si>
  <si>
    <t>227百万円
／1,000人</t>
    <phoneticPr fontId="5"/>
  </si>
  <si>
    <t>執行実績を踏まえ、事業目的に即し真に必要なものに限定されているかを精査しており、概ね妥当と考えている。</t>
    <rPh sb="0" eb="2">
      <t>シッコウ</t>
    </rPh>
    <rPh sb="2" eb="4">
      <t>ジッセキ</t>
    </rPh>
    <rPh sb="5" eb="6">
      <t>フ</t>
    </rPh>
    <rPh sb="9" eb="11">
      <t>ジギョウ</t>
    </rPh>
    <rPh sb="11" eb="13">
      <t>モクテキ</t>
    </rPh>
    <rPh sb="14" eb="15">
      <t>ソク</t>
    </rPh>
    <rPh sb="16" eb="17">
      <t>シン</t>
    </rPh>
    <rPh sb="18" eb="20">
      <t>ヒツヨウ</t>
    </rPh>
    <rPh sb="24" eb="26">
      <t>ゲンテイ</t>
    </rPh>
    <rPh sb="33" eb="35">
      <t>セイサ</t>
    </rPh>
    <rPh sb="40" eb="41">
      <t>オオム</t>
    </rPh>
    <rPh sb="42" eb="44">
      <t>ダトウ</t>
    </rPh>
    <rPh sb="45" eb="46">
      <t>カンガ</t>
    </rPh>
    <phoneticPr fontId="5"/>
  </si>
  <si>
    <t>愛知地域におけるホームレス及び住居喪失不安定就労者及び日雇労働者の就業機会等の確保を図るため、技能・資格の取得、再教育等を目的とした技能講習事業等を実施する。</t>
    <phoneticPr fontId="5"/>
  </si>
  <si>
    <t>活動実績が目標を下回っている要因を分析し、執行率の改善を図ること。</t>
    <rPh sb="0" eb="2">
      <t>カツドウ</t>
    </rPh>
    <rPh sb="2" eb="4">
      <t>ジッセキ</t>
    </rPh>
    <rPh sb="5" eb="7">
      <t>モクヒョウ</t>
    </rPh>
    <rPh sb="8" eb="10">
      <t>シタマワ</t>
    </rPh>
    <rPh sb="14" eb="16">
      <t>ヨウイン</t>
    </rPh>
    <rPh sb="17" eb="19">
      <t>ブンセキ</t>
    </rPh>
    <rPh sb="21" eb="24">
      <t>シッコウリツ</t>
    </rPh>
    <rPh sb="25" eb="27">
      <t>カイゼン</t>
    </rPh>
    <rPh sb="28" eb="29">
      <t>ハカ</t>
    </rPh>
    <phoneticPr fontId="5"/>
  </si>
  <si>
    <t>縮減</t>
  </si>
  <si>
    <t>活動実績である日雇労働者等技能講習受講者数については、新型コロナウイルス感染症の影響により技能講習の受講開催が困難な時期があり、見込みを下回った。
執行率等を踏まえ適正な要求とするため、令和５年度概算要求については縮減し、今後も引き続き適正な実施に努める。</t>
    <phoneticPr fontId="5"/>
  </si>
  <si>
    <t>一般社団法人神奈川県労働福祉センター</t>
    <rPh sb="0" eb="2">
      <t>イッパン</t>
    </rPh>
    <rPh sb="2" eb="4">
      <t>シャダン</t>
    </rPh>
    <rPh sb="4" eb="6">
      <t>ホウジン</t>
    </rPh>
    <rPh sb="6" eb="9">
      <t>カナガワ</t>
    </rPh>
    <rPh sb="9" eb="10">
      <t>ケン</t>
    </rPh>
    <rPh sb="10" eb="12">
      <t>ロウドウ</t>
    </rPh>
    <rPh sb="12" eb="14">
      <t>フクシ</t>
    </rPh>
    <phoneticPr fontId="5"/>
  </si>
  <si>
    <t xml:space="preserve">日雇労働者等技能講習事業        </t>
    <phoneticPr fontId="5"/>
  </si>
  <si>
    <t>職業安定局</t>
    <phoneticPr fontId="5"/>
  </si>
  <si>
    <t>特定非営利活動法人いきいきライフサポート・あいち</t>
    <rPh sb="0" eb="2">
      <t>トクテイ</t>
    </rPh>
    <rPh sb="2" eb="5">
      <t>ヒエイリ</t>
    </rPh>
    <rPh sb="5" eb="7">
      <t>カツドウ</t>
    </rPh>
    <rPh sb="7" eb="9">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</si>
</sst>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179294</xdr:colOff>
      <xdr:row>270</xdr:row>
      <xdr:rowOff>212912</xdr:rowOff>
    </xdr:from>
    <xdr:to>
      <xdr:col>32</xdr:col>
      <xdr:colOff>21159</xdr:colOff>
      <xdr:row>286</xdr:row>
      <xdr:rowOff>212912</xdr:rowOff>
    </xdr:to>
    <xdr:sp macro="" textlink="">
      <xdr:nvSpPr>
        <xdr:cNvPr id="8" name="正方形/長方形 7"/>
        <xdr:cNvSpPr/>
      </xdr:nvSpPr>
      <xdr:spPr bwMode="auto">
        <a:xfrm>
          <a:off x="3608294" y="43859824"/>
          <a:ext cx="2867453" cy="5883088"/>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17</xdr:col>
      <xdr:colOff>168088</xdr:colOff>
      <xdr:row>270</xdr:row>
      <xdr:rowOff>324970</xdr:rowOff>
    </xdr:from>
    <xdr:to>
      <xdr:col>20</xdr:col>
      <xdr:colOff>120549</xdr:colOff>
      <xdr:row>272</xdr:row>
      <xdr:rowOff>25388</xdr:rowOff>
    </xdr:to>
    <xdr:sp macro="" textlink="">
      <xdr:nvSpPr>
        <xdr:cNvPr id="9" name="テキスト ボックス 8"/>
        <xdr:cNvSpPr txBox="1"/>
      </xdr:nvSpPr>
      <xdr:spPr bwMode="auto">
        <a:xfrm>
          <a:off x="3597088" y="43971882"/>
          <a:ext cx="557579" cy="395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国</a:t>
          </a:r>
        </a:p>
      </xdr:txBody>
    </xdr:sp>
    <xdr:clientData/>
  </xdr:twoCellAnchor>
  <xdr:twoCellAnchor>
    <xdr:from>
      <xdr:col>25</xdr:col>
      <xdr:colOff>0</xdr:colOff>
      <xdr:row>276</xdr:row>
      <xdr:rowOff>302344</xdr:rowOff>
    </xdr:from>
    <xdr:to>
      <xdr:col>25</xdr:col>
      <xdr:colOff>6579</xdr:colOff>
      <xdr:row>280</xdr:row>
      <xdr:rowOff>0</xdr:rowOff>
    </xdr:to>
    <xdr:cxnSp macro="">
      <xdr:nvCxnSpPr>
        <xdr:cNvPr id="10" name="直線矢印コネクタ 9"/>
        <xdr:cNvCxnSpPr/>
      </xdr:nvCxnSpPr>
      <xdr:spPr bwMode="auto">
        <a:xfrm flipH="1">
          <a:off x="5042647" y="40094432"/>
          <a:ext cx="6579" cy="403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48561</xdr:colOff>
      <xdr:row>271</xdr:row>
      <xdr:rowOff>44824</xdr:rowOff>
    </xdr:from>
    <xdr:to>
      <xdr:col>31</xdr:col>
      <xdr:colOff>95623</xdr:colOff>
      <xdr:row>273</xdr:row>
      <xdr:rowOff>243412</xdr:rowOff>
    </xdr:to>
    <xdr:sp macro="" textlink="">
      <xdr:nvSpPr>
        <xdr:cNvPr id="11" name="テキスト ボックス 10"/>
        <xdr:cNvSpPr txBox="1"/>
      </xdr:nvSpPr>
      <xdr:spPr bwMode="auto">
        <a:xfrm>
          <a:off x="3597090" y="38354000"/>
          <a:ext cx="2288239" cy="6991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厚生労働省</a:t>
          </a:r>
        </a:p>
        <a:p>
          <a:pPr algn="ctr">
            <a:lnSpc>
              <a:spcPts val="1500"/>
            </a:lnSpc>
          </a:pPr>
          <a:r>
            <a:rPr kumimoji="1" lang="en-US" altLang="ja-JP" sz="1200">
              <a:solidFill>
                <a:schemeClr val="tx1"/>
              </a:solidFill>
            </a:rPr>
            <a:t>227</a:t>
          </a:r>
          <a:r>
            <a:rPr kumimoji="1" lang="ja-JP" altLang="en-US" sz="1200">
              <a:solidFill>
                <a:schemeClr val="tx1"/>
              </a:solidFill>
            </a:rPr>
            <a:t>百万円</a:t>
          </a:r>
        </a:p>
        <a:p>
          <a:pPr algn="ctr">
            <a:lnSpc>
              <a:spcPts val="1500"/>
            </a:lnSpc>
          </a:pPr>
          <a:r>
            <a:rPr kumimoji="1" lang="ja-JP" altLang="en-US" sz="1200">
              <a:solidFill>
                <a:schemeClr val="tx1"/>
              </a:solidFill>
            </a:rPr>
            <a:t>うち事務費</a:t>
          </a:r>
          <a:r>
            <a:rPr kumimoji="1" lang="en-US" altLang="ja-JP" sz="1200">
              <a:solidFill>
                <a:schemeClr val="tx1"/>
              </a:solidFill>
            </a:rPr>
            <a:t>0.4</a:t>
          </a:r>
          <a:r>
            <a:rPr kumimoji="1" lang="ja-JP" altLang="en-US" sz="1200">
              <a:solidFill>
                <a:schemeClr val="tx1"/>
              </a:solidFill>
            </a:rPr>
            <a:t>百万円</a:t>
          </a:r>
        </a:p>
      </xdr:txBody>
    </xdr:sp>
    <xdr:clientData/>
  </xdr:twoCellAnchor>
  <xdr:twoCellAnchor>
    <xdr:from>
      <xdr:col>19</xdr:col>
      <xdr:colOff>119804</xdr:colOff>
      <xdr:row>274</xdr:row>
      <xdr:rowOff>261201</xdr:rowOff>
    </xdr:from>
    <xdr:to>
      <xdr:col>31</xdr:col>
      <xdr:colOff>9208</xdr:colOff>
      <xdr:row>277</xdr:row>
      <xdr:rowOff>30287</xdr:rowOff>
    </xdr:to>
    <xdr:sp macro="" textlink="">
      <xdr:nvSpPr>
        <xdr:cNvPr id="12" name="大かっこ 11"/>
        <xdr:cNvSpPr/>
      </xdr:nvSpPr>
      <xdr:spPr bwMode="auto">
        <a:xfrm>
          <a:off x="3952216" y="45297642"/>
          <a:ext cx="2309874" cy="811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・関係部局等との調整。</a:t>
          </a:r>
          <a:endParaRPr kumimoji="1" lang="en-US" altLang="ja-JP" sz="900"/>
        </a:p>
        <a:p>
          <a:pPr algn="l"/>
          <a:r>
            <a:rPr kumimoji="1" lang="ja-JP" altLang="en-US" sz="900"/>
            <a:t>・施策の企画・立案、都道府県労働局及び委託団体に対する指導等</a:t>
          </a:r>
        </a:p>
      </xdr:txBody>
    </xdr:sp>
    <xdr:clientData/>
  </xdr:twoCellAnchor>
  <xdr:twoCellAnchor>
    <xdr:from>
      <xdr:col>18</xdr:col>
      <xdr:colOff>100853</xdr:colOff>
      <xdr:row>279</xdr:row>
      <xdr:rowOff>302559</xdr:rowOff>
    </xdr:from>
    <xdr:to>
      <xdr:col>31</xdr:col>
      <xdr:colOff>72303</xdr:colOff>
      <xdr:row>280</xdr:row>
      <xdr:rowOff>275921</xdr:rowOff>
    </xdr:to>
    <xdr:sp macro="" textlink="">
      <xdr:nvSpPr>
        <xdr:cNvPr id="13" name="テキスト ボックス 12"/>
        <xdr:cNvSpPr txBox="1"/>
      </xdr:nvSpPr>
      <xdr:spPr bwMode="auto">
        <a:xfrm>
          <a:off x="3731559" y="47075912"/>
          <a:ext cx="2593626" cy="320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sz="1100">
              <a:solidFill>
                <a:schemeClr val="dk1"/>
              </a:solidFill>
              <a:latin typeface="+mn-lt"/>
              <a:ea typeface="+mn-ea"/>
              <a:cs typeface="+mn-cs"/>
            </a:rPr>
            <a:t>】</a:t>
          </a:r>
          <a:endParaRPr kumimoji="1" lang="ja-JP" altLang="en-US" sz="1200"/>
        </a:p>
      </xdr:txBody>
    </xdr:sp>
    <xdr:clientData/>
  </xdr:twoCellAnchor>
  <xdr:twoCellAnchor>
    <xdr:from>
      <xdr:col>18</xdr:col>
      <xdr:colOff>112059</xdr:colOff>
      <xdr:row>280</xdr:row>
      <xdr:rowOff>304087</xdr:rowOff>
    </xdr:from>
    <xdr:to>
      <xdr:col>31</xdr:col>
      <xdr:colOff>89647</xdr:colOff>
      <xdr:row>283</xdr:row>
      <xdr:rowOff>149411</xdr:rowOff>
    </xdr:to>
    <xdr:sp macro="" textlink="">
      <xdr:nvSpPr>
        <xdr:cNvPr id="14" name="テキスト ボックス 13"/>
        <xdr:cNvSpPr txBox="1"/>
      </xdr:nvSpPr>
      <xdr:spPr bwMode="auto">
        <a:xfrm>
          <a:off x="3473824" y="40645263"/>
          <a:ext cx="2405529" cy="9136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solidFill>
                <a:schemeClr val="tx1"/>
              </a:solidFill>
            </a:rPr>
            <a:t>Ａ．</a:t>
          </a:r>
          <a:r>
            <a:rPr lang="ja-JP" altLang="en-US" sz="1100" b="0" i="0" u="none" strike="noStrike">
              <a:solidFill>
                <a:schemeClr val="dk1"/>
              </a:solidFill>
              <a:effectLst/>
              <a:latin typeface="+mn-lt"/>
              <a:ea typeface="+mn-ea"/>
              <a:cs typeface="+mn-cs"/>
            </a:rPr>
            <a:t>東京ホームレス就業支援事業推進協議会</a:t>
          </a:r>
          <a:endParaRPr lang="en-US" altLang="ja-JP" sz="1100" b="0" i="0" u="none" strike="noStrike">
            <a:solidFill>
              <a:schemeClr val="dk1"/>
            </a:solidFill>
            <a:effectLst/>
            <a:latin typeface="+mn-lt"/>
            <a:ea typeface="+mn-ea"/>
            <a:cs typeface="+mn-cs"/>
          </a:endParaRPr>
        </a:p>
        <a:p>
          <a:pPr algn="l"/>
          <a:r>
            <a:rPr kumimoji="1" lang="ja-JP" altLang="en-US" sz="1200">
              <a:solidFill>
                <a:schemeClr val="tx1"/>
              </a:solidFill>
            </a:rPr>
            <a:t>　ほか６団体　</a:t>
          </a:r>
          <a:r>
            <a:rPr kumimoji="1" lang="en-US" altLang="ja-JP" sz="1200">
              <a:solidFill>
                <a:schemeClr val="tx1"/>
              </a:solidFill>
            </a:rPr>
            <a:t>227</a:t>
          </a:r>
          <a:r>
            <a:rPr kumimoji="1" lang="ja-JP" altLang="en-US" sz="1200">
              <a:solidFill>
                <a:schemeClr val="tx1"/>
              </a:solidFill>
            </a:rPr>
            <a:t>百万円</a:t>
          </a:r>
        </a:p>
      </xdr:txBody>
    </xdr:sp>
    <xdr:clientData/>
  </xdr:twoCellAnchor>
  <xdr:twoCellAnchor>
    <xdr:from>
      <xdr:col>19</xdr:col>
      <xdr:colOff>172615</xdr:colOff>
      <xdr:row>284</xdr:row>
      <xdr:rowOff>144509</xdr:rowOff>
    </xdr:from>
    <xdr:to>
      <xdr:col>30</xdr:col>
      <xdr:colOff>108879</xdr:colOff>
      <xdr:row>286</xdr:row>
      <xdr:rowOff>31190</xdr:rowOff>
    </xdr:to>
    <xdr:sp macro="" textlink="">
      <xdr:nvSpPr>
        <xdr:cNvPr id="15" name="大かっこ 14"/>
        <xdr:cNvSpPr/>
      </xdr:nvSpPr>
      <xdr:spPr bwMode="auto">
        <a:xfrm>
          <a:off x="4005027" y="48654774"/>
          <a:ext cx="2155028" cy="906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・講習の企画、対象者の募集・人選、技能講習実施機関の選定・調整等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7" zoomScale="85" zoomScaleNormal="75" zoomScaleSheetLayoutView="85" zoomScalePageLayoutView="85" workbookViewId="0">
      <selection activeCell="AO278" sqref="AO27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1.1"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654</v>
      </c>
      <c r="AK2" s="172"/>
      <c r="AL2" s="172"/>
      <c r="AM2" s="172"/>
      <c r="AN2" s="75" t="s">
        <v>285</v>
      </c>
      <c r="AO2" s="172">
        <v>21</v>
      </c>
      <c r="AP2" s="172"/>
      <c r="AQ2" s="172"/>
      <c r="AR2" s="76" t="s">
        <v>285</v>
      </c>
      <c r="AS2" s="173">
        <v>638</v>
      </c>
      <c r="AT2" s="173"/>
      <c r="AU2" s="173"/>
      <c r="AV2" s="75" t="str">
        <f>IF(AW2="","","-")</f>
        <v>-</v>
      </c>
      <c r="AW2" s="174">
        <v>0</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699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700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642</v>
      </c>
      <c r="AR5" s="197"/>
      <c r="AS5" s="197"/>
      <c r="AT5" s="197"/>
      <c r="AU5" s="197"/>
      <c r="AV5" s="197"/>
      <c r="AW5" s="197"/>
      <c r="AX5" s="198"/>
    </row>
    <row r="6" spans="1:50" ht="29.1" customHeight="1" x14ac:dyDescent="0.15">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0.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33"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2.45" customHeight="1" x14ac:dyDescent="0.15">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7.95"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303</v>
      </c>
      <c r="Q13" s="217"/>
      <c r="R13" s="217"/>
      <c r="S13" s="217"/>
      <c r="T13" s="217"/>
      <c r="U13" s="217"/>
      <c r="V13" s="218"/>
      <c r="W13" s="216">
        <v>302</v>
      </c>
      <c r="X13" s="217"/>
      <c r="Y13" s="217"/>
      <c r="Z13" s="217"/>
      <c r="AA13" s="217"/>
      <c r="AB13" s="217"/>
      <c r="AC13" s="218"/>
      <c r="AD13" s="216">
        <v>254</v>
      </c>
      <c r="AE13" s="217"/>
      <c r="AF13" s="217"/>
      <c r="AG13" s="217"/>
      <c r="AH13" s="217"/>
      <c r="AI13" s="217"/>
      <c r="AJ13" s="218"/>
      <c r="AK13" s="216">
        <v>241</v>
      </c>
      <c r="AL13" s="217"/>
      <c r="AM13" s="217"/>
      <c r="AN13" s="217"/>
      <c r="AO13" s="217"/>
      <c r="AP13" s="217"/>
      <c r="AQ13" s="218"/>
      <c r="AR13" s="228">
        <v>236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616</v>
      </c>
      <c r="X14" s="217"/>
      <c r="Y14" s="217"/>
      <c r="Z14" s="217"/>
      <c r="AA14" s="217"/>
      <c r="AB14" s="217"/>
      <c r="AC14" s="218"/>
      <c r="AD14" s="216" t="s">
        <v>616</v>
      </c>
      <c r="AE14" s="217"/>
      <c r="AF14" s="217"/>
      <c r="AG14" s="217"/>
      <c r="AH14" s="217"/>
      <c r="AI14" s="217"/>
      <c r="AJ14" s="218"/>
      <c r="AK14" s="216" t="s">
        <v>616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616</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616</v>
      </c>
      <c r="X16" s="217"/>
      <c r="Y16" s="217"/>
      <c r="Z16" s="217"/>
      <c r="AA16" s="217"/>
      <c r="AB16" s="217"/>
      <c r="AC16" s="218"/>
      <c r="AD16" s="216" t="s">
        <v>616</v>
      </c>
      <c r="AE16" s="217"/>
      <c r="AF16" s="217"/>
      <c r="AG16" s="217"/>
      <c r="AH16" s="217"/>
      <c r="AI16" s="217"/>
      <c r="AJ16" s="218"/>
      <c r="AK16" s="216" t="s">
        <v>616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616</v>
      </c>
      <c r="Q17" s="217"/>
      <c r="R17" s="217"/>
      <c r="S17" s="217"/>
      <c r="T17" s="217"/>
      <c r="U17" s="217"/>
      <c r="V17" s="218"/>
      <c r="W17" s="216">
        <v>-79</v>
      </c>
      <c r="X17" s="217"/>
      <c r="Y17" s="217"/>
      <c r="Z17" s="217"/>
      <c r="AA17" s="217"/>
      <c r="AB17" s="217"/>
      <c r="AC17" s="218"/>
      <c r="AD17" s="216" t="s">
        <v>616</v>
      </c>
      <c r="AE17" s="217"/>
      <c r="AF17" s="217"/>
      <c r="AG17" s="217"/>
      <c r="AH17" s="217"/>
      <c r="AI17" s="217"/>
      <c r="AJ17" s="218"/>
      <c r="AK17" s="216" t="s">
        <v>616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303</v>
      </c>
      <c r="Q18" s="261"/>
      <c r="R18" s="261"/>
      <c r="S18" s="261"/>
      <c r="T18" s="261"/>
      <c r="U18" s="261"/>
      <c r="V18" s="262"/>
      <c r="W18" s="260">
        <f>SUM(W13:AC17)</f>
        <v>223</v>
      </c>
      <c r="X18" s="261"/>
      <c r="Y18" s="261"/>
      <c r="Z18" s="261"/>
      <c r="AA18" s="261"/>
      <c r="AB18" s="261"/>
      <c r="AC18" s="262"/>
      <c r="AD18" s="260">
        <f>SUM(AD13:AJ17)</f>
        <v>254</v>
      </c>
      <c r="AE18" s="261"/>
      <c r="AF18" s="261"/>
      <c r="AG18" s="261"/>
      <c r="AH18" s="261"/>
      <c r="AI18" s="261"/>
      <c r="AJ18" s="262"/>
      <c r="AK18" s="260">
        <f>SUM(AK13:AQ17)</f>
        <v>241</v>
      </c>
      <c r="AL18" s="261"/>
      <c r="AM18" s="261"/>
      <c r="AN18" s="261"/>
      <c r="AO18" s="261"/>
      <c r="AP18" s="261"/>
      <c r="AQ18" s="262"/>
      <c r="AR18" s="260">
        <f>SUM(AR13:AX17)</f>
        <v>236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186</v>
      </c>
      <c r="Q19" s="217"/>
      <c r="R19" s="217"/>
      <c r="S19" s="217"/>
      <c r="T19" s="217"/>
      <c r="U19" s="217"/>
      <c r="V19" s="218"/>
      <c r="W19" s="216">
        <v>217</v>
      </c>
      <c r="X19" s="217"/>
      <c r="Y19" s="217"/>
      <c r="Z19" s="217"/>
      <c r="AA19" s="217"/>
      <c r="AB19" s="217"/>
      <c r="AC19" s="218"/>
      <c r="AD19" s="216">
        <v>227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0.61386138613861385</v>
      </c>
      <c r="Q20" s="292"/>
      <c r="R20" s="292"/>
      <c r="S20" s="292"/>
      <c r="T20" s="292"/>
      <c r="U20" s="292"/>
      <c r="V20" s="292"/>
      <c r="W20" s="292">
        <f>IF(W18=0, "-", SUM(W19)/W18)</f>
        <v>0.97309417040358748</v>
      </c>
      <c r="X20" s="292"/>
      <c r="Y20" s="292"/>
      <c r="Z20" s="292"/>
      <c r="AA20" s="292"/>
      <c r="AB20" s="292"/>
      <c r="AC20" s="292"/>
      <c r="AD20" s="292">
        <f>IF(AD18=0, "-", SUM(AD19)/AD18)</f>
        <v>0.89370078740157477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0.61386138613861385</v>
      </c>
      <c r="Q21" s="292"/>
      <c r="R21" s="292"/>
      <c r="S21" s="292"/>
      <c r="T21" s="292"/>
      <c r="U21" s="292"/>
      <c r="V21" s="292"/>
      <c r="W21" s="292">
        <f>IF(W19=0, "-", SUM(W19)/SUM(W13,W14))</f>
        <v>0.7185430463576159</v>
      </c>
      <c r="X21" s="292"/>
      <c r="Y21" s="292"/>
      <c r="Z21" s="292"/>
      <c r="AA21" s="292"/>
      <c r="AB21" s="292"/>
      <c r="AC21" s="292"/>
      <c r="AD21" s="292">
        <f>IF(AD19=0, "-", SUM(AD19)/SUM(AD13,AD14))</f>
        <v>0.89370078740157477</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241</v>
      </c>
      <c r="Q23" s="229"/>
      <c r="R23" s="229"/>
      <c r="S23" s="229"/>
      <c r="T23" s="229"/>
      <c r="U23" s="229"/>
      <c r="V23" s="280"/>
      <c r="W23" s="228">
        <v>235</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618</v>
      </c>
      <c r="H24" s="288"/>
      <c r="I24" s="288"/>
      <c r="J24" s="288"/>
      <c r="K24" s="288"/>
      <c r="L24" s="288"/>
      <c r="M24" s="288"/>
      <c r="N24" s="288"/>
      <c r="O24" s="289"/>
      <c r="P24" s="216">
        <v>0.4</v>
      </c>
      <c r="Q24" s="217"/>
      <c r="R24" s="217"/>
      <c r="S24" s="217"/>
      <c r="T24" s="217"/>
      <c r="U24" s="217"/>
      <c r="V24" s="218"/>
      <c r="W24" s="216">
        <v>0.4</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619</v>
      </c>
      <c r="H25" s="288"/>
      <c r="I25" s="288"/>
      <c r="J25" s="288"/>
      <c r="K25" s="288"/>
      <c r="L25" s="288"/>
      <c r="M25" s="288"/>
      <c r="N25" s="288"/>
      <c r="O25" s="289"/>
      <c r="P25" s="216">
        <v>0.2</v>
      </c>
      <c r="Q25" s="217"/>
      <c r="R25" s="217"/>
      <c r="S25" s="217"/>
      <c r="T25" s="217"/>
      <c r="U25" s="217"/>
      <c r="V25" s="218"/>
      <c r="W25" s="216">
        <v>0.2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620</v>
      </c>
      <c r="H26" s="288"/>
      <c r="I26" s="288"/>
      <c r="J26" s="288"/>
      <c r="K26" s="288"/>
      <c r="L26" s="288"/>
      <c r="M26" s="288"/>
      <c r="N26" s="288"/>
      <c r="O26" s="289"/>
      <c r="P26" s="216">
        <v>0</v>
      </c>
      <c r="Q26" s="217"/>
      <c r="R26" s="217"/>
      <c r="S26" s="217"/>
      <c r="T26" s="217"/>
      <c r="U26" s="217"/>
      <c r="V26" s="218"/>
      <c r="W26" s="216">
        <v>0</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241</v>
      </c>
      <c r="Q29" s="331"/>
      <c r="R29" s="331"/>
      <c r="S29" s="331"/>
      <c r="T29" s="331"/>
      <c r="U29" s="331"/>
      <c r="V29" s="332"/>
      <c r="W29" s="333">
        <f>AR13</f>
        <v>236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68.25" customHeight="1" x14ac:dyDescent="0.15">
      <c r="A30" s="336" t="s">
        <v>580</v>
      </c>
      <c r="B30" s="337"/>
      <c r="C30" s="337"/>
      <c r="D30" s="337"/>
      <c r="E30" s="337"/>
      <c r="F30" s="338"/>
      <c r="G30" s="339" t="s">
        <v>673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690</v>
      </c>
      <c r="H32" s="358"/>
      <c r="I32" s="358"/>
      <c r="J32" s="358"/>
      <c r="K32" s="358"/>
      <c r="L32" s="358"/>
      <c r="M32" s="358"/>
      <c r="N32" s="358"/>
      <c r="O32" s="358"/>
      <c r="P32" s="361" t="s">
        <v>680</v>
      </c>
      <c r="Q32" s="362"/>
      <c r="R32" s="362"/>
      <c r="S32" s="362"/>
      <c r="T32" s="362"/>
      <c r="U32" s="362"/>
      <c r="V32" s="362"/>
      <c r="W32" s="362"/>
      <c r="X32" s="363"/>
      <c r="Y32" s="367" t="s">
        <v>51</v>
      </c>
      <c r="Z32" s="368"/>
      <c r="AA32" s="369"/>
      <c r="AB32" s="370" t="s">
        <v>626</v>
      </c>
      <c r="AC32" s="370"/>
      <c r="AD32" s="370"/>
      <c r="AE32" s="371">
        <v>804</v>
      </c>
      <c r="AF32" s="371"/>
      <c r="AG32" s="371"/>
      <c r="AH32" s="371"/>
      <c r="AI32" s="371">
        <v>869</v>
      </c>
      <c r="AJ32" s="371"/>
      <c r="AK32" s="371"/>
      <c r="AL32" s="371"/>
      <c r="AM32" s="371">
        <v>1000</v>
      </c>
      <c r="AN32" s="371"/>
      <c r="AO32" s="371"/>
      <c r="AP32" s="371"/>
      <c r="AQ32" s="398" t="s">
        <v>686</v>
      </c>
      <c r="AR32" s="371"/>
      <c r="AS32" s="371"/>
      <c r="AT32" s="371"/>
      <c r="AU32" s="389" t="s">
        <v>686</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626</v>
      </c>
      <c r="AC33" s="370"/>
      <c r="AD33" s="370"/>
      <c r="AE33" s="371">
        <v>1020</v>
      </c>
      <c r="AF33" s="371"/>
      <c r="AG33" s="371"/>
      <c r="AH33" s="371"/>
      <c r="AI33" s="371">
        <v>1520</v>
      </c>
      <c r="AJ33" s="371"/>
      <c r="AK33" s="371"/>
      <c r="AL33" s="371"/>
      <c r="AM33" s="371">
        <v>1110</v>
      </c>
      <c r="AN33" s="371"/>
      <c r="AO33" s="371"/>
      <c r="AP33" s="371"/>
      <c r="AQ33" s="371">
        <v>1150</v>
      </c>
      <c r="AR33" s="371"/>
      <c r="AS33" s="371"/>
      <c r="AT33" s="371"/>
      <c r="AU33" s="389" t="s">
        <v>686</v>
      </c>
      <c r="AV33" s="405"/>
      <c r="AW33" s="405"/>
      <c r="AX33" s="406"/>
    </row>
    <row r="34" spans="1:51" ht="23.25" customHeight="1" x14ac:dyDescent="0.15">
      <c r="A34" s="438" t="s">
        <v>582</v>
      </c>
      <c r="B34" s="439"/>
      <c r="C34" s="439"/>
      <c r="D34" s="439"/>
      <c r="E34" s="439"/>
      <c r="F34" s="440"/>
      <c r="G34" s="223" t="s">
        <v>583</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1"/>
      <c r="B35" s="442"/>
      <c r="C35" s="442"/>
      <c r="D35" s="442"/>
      <c r="E35" s="442"/>
      <c r="F35" s="443"/>
      <c r="G35" s="394" t="s">
        <v>627</v>
      </c>
      <c r="H35" s="395"/>
      <c r="I35" s="395"/>
      <c r="J35" s="395"/>
      <c r="K35" s="395"/>
      <c r="L35" s="395"/>
      <c r="M35" s="395"/>
      <c r="N35" s="395"/>
      <c r="O35" s="395"/>
      <c r="P35" s="395"/>
      <c r="Q35" s="395"/>
      <c r="R35" s="395"/>
      <c r="S35" s="395"/>
      <c r="T35" s="395"/>
      <c r="U35" s="395"/>
      <c r="V35" s="395"/>
      <c r="W35" s="395"/>
      <c r="X35" s="395"/>
      <c r="Y35" s="419" t="s">
        <v>582</v>
      </c>
      <c r="Z35" s="420"/>
      <c r="AA35" s="421"/>
      <c r="AB35" s="422" t="s">
        <v>628</v>
      </c>
      <c r="AC35" s="423"/>
      <c r="AD35" s="424"/>
      <c r="AE35" s="398">
        <v>231833</v>
      </c>
      <c r="AF35" s="398"/>
      <c r="AG35" s="398"/>
      <c r="AH35" s="398"/>
      <c r="AI35" s="398">
        <v>249802</v>
      </c>
      <c r="AJ35" s="398"/>
      <c r="AK35" s="398"/>
      <c r="AL35" s="398"/>
      <c r="AM35" s="398">
        <v>227000</v>
      </c>
      <c r="AN35" s="398"/>
      <c r="AO35" s="398"/>
      <c r="AP35" s="398"/>
      <c r="AQ35" s="389">
        <v>209233</v>
      </c>
      <c r="AR35" s="372"/>
      <c r="AS35" s="372"/>
      <c r="AT35" s="372"/>
      <c r="AU35" s="372"/>
      <c r="AV35" s="372"/>
      <c r="AW35" s="372"/>
      <c r="AX35" s="373"/>
    </row>
    <row r="36" spans="1:51" ht="38.450000000000003"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629</v>
      </c>
      <c r="AC36" s="426"/>
      <c r="AD36" s="427"/>
      <c r="AE36" s="431" t="s">
        <v>630</v>
      </c>
      <c r="AF36" s="428"/>
      <c r="AG36" s="428"/>
      <c r="AH36" s="428"/>
      <c r="AI36" s="431" t="s">
        <v>643</v>
      </c>
      <c r="AJ36" s="428"/>
      <c r="AK36" s="428"/>
      <c r="AL36" s="428"/>
      <c r="AM36" s="431" t="s">
        <v>692</v>
      </c>
      <c r="AN36" s="428"/>
      <c r="AO36" s="428"/>
      <c r="AP36" s="428"/>
      <c r="AQ36" s="428" t="s">
        <v>691</v>
      </c>
      <c r="AR36" s="428"/>
      <c r="AS36" s="428"/>
      <c r="AT36" s="428"/>
      <c r="AU36" s="428"/>
      <c r="AV36" s="428"/>
      <c r="AW36" s="428"/>
      <c r="AX36" s="432"/>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3" t="s">
        <v>616</v>
      </c>
      <c r="AR38" s="434"/>
      <c r="AS38" s="435" t="s">
        <v>175</v>
      </c>
      <c r="AT38" s="436"/>
      <c r="AU38" s="437">
        <v>4</v>
      </c>
      <c r="AV38" s="437"/>
      <c r="AW38" s="324" t="s">
        <v>166</v>
      </c>
      <c r="AX38" s="329"/>
    </row>
    <row r="39" spans="1:51" ht="23.25" customHeight="1" x14ac:dyDescent="0.15">
      <c r="A39" s="474"/>
      <c r="B39" s="472"/>
      <c r="C39" s="472"/>
      <c r="D39" s="472"/>
      <c r="E39" s="472"/>
      <c r="F39" s="473"/>
      <c r="G39" s="374" t="s">
        <v>621</v>
      </c>
      <c r="H39" s="375"/>
      <c r="I39" s="375"/>
      <c r="J39" s="375"/>
      <c r="K39" s="375"/>
      <c r="L39" s="375"/>
      <c r="M39" s="375"/>
      <c r="N39" s="375"/>
      <c r="O39" s="376"/>
      <c r="P39" s="139" t="s">
        <v>622</v>
      </c>
      <c r="Q39" s="139"/>
      <c r="R39" s="139"/>
      <c r="S39" s="139"/>
      <c r="T39" s="139"/>
      <c r="U39" s="139"/>
      <c r="V39" s="139"/>
      <c r="W39" s="139"/>
      <c r="X39" s="140"/>
      <c r="Y39" s="385" t="s">
        <v>12</v>
      </c>
      <c r="Z39" s="386"/>
      <c r="AA39" s="387"/>
      <c r="AB39" s="388" t="s">
        <v>252</v>
      </c>
      <c r="AC39" s="388"/>
      <c r="AD39" s="388"/>
      <c r="AE39" s="389">
        <v>61.9</v>
      </c>
      <c r="AF39" s="372"/>
      <c r="AG39" s="372"/>
      <c r="AH39" s="372"/>
      <c r="AI39" s="389">
        <v>60.6</v>
      </c>
      <c r="AJ39" s="372"/>
      <c r="AK39" s="372"/>
      <c r="AL39" s="372"/>
      <c r="AM39" s="389">
        <v>65.3</v>
      </c>
      <c r="AN39" s="372"/>
      <c r="AO39" s="372"/>
      <c r="AP39" s="372"/>
      <c r="AQ39" s="391" t="s">
        <v>616</v>
      </c>
      <c r="AR39" s="392"/>
      <c r="AS39" s="392"/>
      <c r="AT39" s="393"/>
      <c r="AU39" s="372" t="s">
        <v>616</v>
      </c>
      <c r="AV39" s="372"/>
      <c r="AW39" s="372"/>
      <c r="AX39" s="373"/>
    </row>
    <row r="40" spans="1:51" ht="23.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252</v>
      </c>
      <c r="AC40" s="449"/>
      <c r="AD40" s="449"/>
      <c r="AE40" s="389">
        <v>60</v>
      </c>
      <c r="AF40" s="372"/>
      <c r="AG40" s="372"/>
      <c r="AH40" s="372"/>
      <c r="AI40" s="389">
        <v>60</v>
      </c>
      <c r="AJ40" s="372"/>
      <c r="AK40" s="372"/>
      <c r="AL40" s="372"/>
      <c r="AM40" s="389">
        <v>60</v>
      </c>
      <c r="AN40" s="372"/>
      <c r="AO40" s="372"/>
      <c r="AP40" s="372"/>
      <c r="AQ40" s="391" t="s">
        <v>616</v>
      </c>
      <c r="AR40" s="392"/>
      <c r="AS40" s="392"/>
      <c r="AT40" s="393"/>
      <c r="AU40" s="372">
        <v>60</v>
      </c>
      <c r="AV40" s="372"/>
      <c r="AW40" s="372"/>
      <c r="AX40" s="373"/>
    </row>
    <row r="41" spans="1:51" ht="23.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103</v>
      </c>
      <c r="AF41" s="372"/>
      <c r="AG41" s="372"/>
      <c r="AH41" s="372"/>
      <c r="AI41" s="389">
        <v>101</v>
      </c>
      <c r="AJ41" s="372"/>
      <c r="AK41" s="372"/>
      <c r="AL41" s="372"/>
      <c r="AM41" s="389">
        <v>109</v>
      </c>
      <c r="AN41" s="372"/>
      <c r="AO41" s="372"/>
      <c r="AP41" s="372"/>
      <c r="AQ41" s="391" t="s">
        <v>616</v>
      </c>
      <c r="AR41" s="392"/>
      <c r="AS41" s="392"/>
      <c r="AT41" s="393"/>
      <c r="AU41" s="372" t="s">
        <v>616</v>
      </c>
      <c r="AV41" s="372"/>
      <c r="AW41" s="372"/>
      <c r="AX41" s="373"/>
    </row>
    <row r="42" spans="1:51" ht="23.25" customHeight="1" x14ac:dyDescent="0.15">
      <c r="A42" s="462" t="s">
        <v>261</v>
      </c>
      <c r="B42" s="457"/>
      <c r="C42" s="457"/>
      <c r="D42" s="457"/>
      <c r="E42" s="457"/>
      <c r="F42" s="458"/>
      <c r="G42" s="498" t="s">
        <v>623</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x14ac:dyDescent="0.15">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9"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417</v>
      </c>
      <c r="AF49" s="415"/>
      <c r="AG49" s="415"/>
      <c r="AH49" s="415"/>
      <c r="AI49" s="415" t="s">
        <v>569</v>
      </c>
      <c r="AJ49" s="415"/>
      <c r="AK49" s="415"/>
      <c r="AL49" s="415"/>
      <c r="AM49" s="415" t="s">
        <v>385</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2"/>
      <c r="Q52" s="452"/>
      <c r="R52" s="452"/>
      <c r="S52" s="452"/>
      <c r="T52" s="452"/>
      <c r="U52" s="452"/>
      <c r="V52" s="452"/>
      <c r="W52" s="452"/>
      <c r="X52" s="453"/>
      <c r="Y52" s="894" t="s">
        <v>50</v>
      </c>
      <c r="Z52" s="786"/>
      <c r="AA52" s="787"/>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4" t="s">
        <v>13</v>
      </c>
      <c r="Z53" s="786"/>
      <c r="AA53" s="787"/>
      <c r="AB53" s="895" t="s">
        <v>14</v>
      </c>
      <c r="AC53" s="895"/>
      <c r="AD53" s="895"/>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417</v>
      </c>
      <c r="AF54" s="415"/>
      <c r="AG54" s="415"/>
      <c r="AH54" s="415"/>
      <c r="AI54" s="415" t="s">
        <v>569</v>
      </c>
      <c r="AJ54" s="415"/>
      <c r="AK54" s="415"/>
      <c r="AL54" s="415"/>
      <c r="AM54" s="415" t="s">
        <v>385</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2"/>
      <c r="Q57" s="452"/>
      <c r="R57" s="452"/>
      <c r="S57" s="452"/>
      <c r="T57" s="452"/>
      <c r="U57" s="452"/>
      <c r="V57" s="452"/>
      <c r="W57" s="452"/>
      <c r="X57" s="453"/>
      <c r="Y57" s="894" t="s">
        <v>50</v>
      </c>
      <c r="Z57" s="786"/>
      <c r="AA57" s="787"/>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4" t="s">
        <v>13</v>
      </c>
      <c r="Z58" s="786"/>
      <c r="AA58" s="787"/>
      <c r="AB58" s="895" t="s">
        <v>14</v>
      </c>
      <c r="AC58" s="895"/>
      <c r="AD58" s="895"/>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417</v>
      </c>
      <c r="AF59" s="415"/>
      <c r="AG59" s="415"/>
      <c r="AH59" s="415"/>
      <c r="AI59" s="415" t="s">
        <v>569</v>
      </c>
      <c r="AJ59" s="415"/>
      <c r="AK59" s="415"/>
      <c r="AL59" s="415"/>
      <c r="AM59" s="415" t="s">
        <v>385</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2"/>
      <c r="Q62" s="452"/>
      <c r="R62" s="452"/>
      <c r="S62" s="452"/>
      <c r="T62" s="452"/>
      <c r="U62" s="452"/>
      <c r="V62" s="452"/>
      <c r="W62" s="452"/>
      <c r="X62" s="453"/>
      <c r="Y62" s="894" t="s">
        <v>50</v>
      </c>
      <c r="Z62" s="786"/>
      <c r="AA62" s="787"/>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4"/>
      <c r="Q63" s="454"/>
      <c r="R63" s="454"/>
      <c r="S63" s="454"/>
      <c r="T63" s="454"/>
      <c r="U63" s="454"/>
      <c r="V63" s="454"/>
      <c r="W63" s="454"/>
      <c r="X63" s="455"/>
      <c r="Y63" s="894" t="s">
        <v>13</v>
      </c>
      <c r="Z63" s="786"/>
      <c r="AA63" s="787"/>
      <c r="AB63" s="895" t="s">
        <v>14</v>
      </c>
      <c r="AC63" s="895"/>
      <c r="AD63" s="895"/>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8" t="s">
        <v>582</v>
      </c>
      <c r="B68" s="439"/>
      <c r="C68" s="439"/>
      <c r="D68" s="439"/>
      <c r="E68" s="439"/>
      <c r="F68" s="440"/>
      <c r="G68" s="223" t="s">
        <v>583</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631</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2"/>
      <c r="AY70">
        <f>$AY$68</f>
        <v>0</v>
      </c>
    </row>
    <row r="71" spans="1:51" ht="18.75"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417</v>
      </c>
      <c r="AF71" s="415"/>
      <c r="AG71" s="415"/>
      <c r="AH71" s="415"/>
      <c r="AI71" s="415" t="s">
        <v>569</v>
      </c>
      <c r="AJ71" s="415"/>
      <c r="AK71" s="415"/>
      <c r="AL71" s="415"/>
      <c r="AM71" s="415" t="s">
        <v>385</v>
      </c>
      <c r="AN71" s="415"/>
      <c r="AO71" s="415"/>
      <c r="AP71" s="415"/>
      <c r="AQ71" s="459" t="s">
        <v>174</v>
      </c>
      <c r="AR71" s="460"/>
      <c r="AS71" s="460"/>
      <c r="AT71" s="461"/>
      <c r="AU71" s="322" t="s">
        <v>128</v>
      </c>
      <c r="AV71" s="322"/>
      <c r="AW71" s="322"/>
      <c r="AX71" s="327"/>
      <c r="AY71">
        <f>COUNTA($G$73)</f>
        <v>1</v>
      </c>
    </row>
    <row r="72" spans="1:51" ht="18.75"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3" t="s">
        <v>616</v>
      </c>
      <c r="AR72" s="434"/>
      <c r="AS72" s="435" t="s">
        <v>175</v>
      </c>
      <c r="AT72" s="436"/>
      <c r="AU72" s="437">
        <v>4</v>
      </c>
      <c r="AV72" s="437"/>
      <c r="AW72" s="324" t="s">
        <v>166</v>
      </c>
      <c r="AX72" s="329"/>
      <c r="AY72">
        <f t="shared" ref="AY72:AY77" si="1">$AY$71</f>
        <v>1</v>
      </c>
    </row>
    <row r="73" spans="1:51" ht="23.25" customHeight="1" x14ac:dyDescent="0.15">
      <c r="A73" s="510"/>
      <c r="B73" s="508"/>
      <c r="C73" s="508"/>
      <c r="D73" s="508"/>
      <c r="E73" s="508"/>
      <c r="F73" s="509"/>
      <c r="G73" s="374" t="s">
        <v>624</v>
      </c>
      <c r="H73" s="375"/>
      <c r="I73" s="375"/>
      <c r="J73" s="375"/>
      <c r="K73" s="375"/>
      <c r="L73" s="375"/>
      <c r="M73" s="375"/>
      <c r="N73" s="375"/>
      <c r="O73" s="376"/>
      <c r="P73" s="139" t="s">
        <v>625</v>
      </c>
      <c r="Q73" s="139"/>
      <c r="R73" s="139"/>
      <c r="S73" s="139"/>
      <c r="T73" s="139"/>
      <c r="U73" s="139"/>
      <c r="V73" s="139"/>
      <c r="W73" s="139"/>
      <c r="X73" s="140"/>
      <c r="Y73" s="385" t="s">
        <v>12</v>
      </c>
      <c r="Z73" s="386"/>
      <c r="AA73" s="387"/>
      <c r="AB73" s="388" t="s">
        <v>252</v>
      </c>
      <c r="AC73" s="388"/>
      <c r="AD73" s="388"/>
      <c r="AE73" s="389">
        <v>94.1</v>
      </c>
      <c r="AF73" s="372"/>
      <c r="AG73" s="372"/>
      <c r="AH73" s="372"/>
      <c r="AI73" s="389">
        <v>94</v>
      </c>
      <c r="AJ73" s="372"/>
      <c r="AK73" s="372"/>
      <c r="AL73" s="372"/>
      <c r="AM73" s="389">
        <v>93.9</v>
      </c>
      <c r="AN73" s="372"/>
      <c r="AO73" s="372"/>
      <c r="AP73" s="372"/>
      <c r="AQ73" s="391" t="s">
        <v>616</v>
      </c>
      <c r="AR73" s="392"/>
      <c r="AS73" s="392"/>
      <c r="AT73" s="393"/>
      <c r="AU73" s="372" t="s">
        <v>616</v>
      </c>
      <c r="AV73" s="372"/>
      <c r="AW73" s="372"/>
      <c r="AX73" s="373"/>
      <c r="AY73">
        <f t="shared" si="1"/>
        <v>1</v>
      </c>
    </row>
    <row r="74" spans="1:51" ht="23.25"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9" t="s">
        <v>252</v>
      </c>
      <c r="AC74" s="449"/>
      <c r="AD74" s="449"/>
      <c r="AE74" s="389">
        <v>90</v>
      </c>
      <c r="AF74" s="372"/>
      <c r="AG74" s="372"/>
      <c r="AH74" s="372"/>
      <c r="AI74" s="389">
        <v>90</v>
      </c>
      <c r="AJ74" s="372"/>
      <c r="AK74" s="372"/>
      <c r="AL74" s="372"/>
      <c r="AM74" s="389">
        <v>90</v>
      </c>
      <c r="AN74" s="372"/>
      <c r="AO74" s="372"/>
      <c r="AP74" s="372"/>
      <c r="AQ74" s="391" t="s">
        <v>616</v>
      </c>
      <c r="AR74" s="392"/>
      <c r="AS74" s="392"/>
      <c r="AT74" s="393"/>
      <c r="AU74" s="372">
        <v>90</v>
      </c>
      <c r="AV74" s="372"/>
      <c r="AW74" s="372"/>
      <c r="AX74" s="373"/>
      <c r="AY74">
        <f t="shared" si="1"/>
        <v>1</v>
      </c>
    </row>
    <row r="75" spans="1:51" ht="23.25"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105</v>
      </c>
      <c r="AF75" s="372"/>
      <c r="AG75" s="372"/>
      <c r="AH75" s="372"/>
      <c r="AI75" s="389">
        <v>104</v>
      </c>
      <c r="AJ75" s="372"/>
      <c r="AK75" s="372"/>
      <c r="AL75" s="372"/>
      <c r="AM75" s="389">
        <v>104</v>
      </c>
      <c r="AN75" s="372"/>
      <c r="AO75" s="372"/>
      <c r="AP75" s="372"/>
      <c r="AQ75" s="391" t="s">
        <v>616</v>
      </c>
      <c r="AR75" s="392"/>
      <c r="AS75" s="392"/>
      <c r="AT75" s="393"/>
      <c r="AU75" s="372" t="s">
        <v>616</v>
      </c>
      <c r="AV75" s="372"/>
      <c r="AW75" s="372"/>
      <c r="AX75" s="373"/>
      <c r="AY75">
        <f t="shared" si="1"/>
        <v>1</v>
      </c>
    </row>
    <row r="76" spans="1:51" ht="23.25" customHeight="1" x14ac:dyDescent="0.15">
      <c r="A76" s="462" t="s">
        <v>261</v>
      </c>
      <c r="B76" s="457"/>
      <c r="C76" s="457"/>
      <c r="D76" s="457"/>
      <c r="E76" s="457"/>
      <c r="F76" s="458"/>
      <c r="G76" s="498" t="s">
        <v>623</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x14ac:dyDescent="0.15">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417</v>
      </c>
      <c r="AF83" s="415"/>
      <c r="AG83" s="415"/>
      <c r="AH83" s="415"/>
      <c r="AI83" s="415" t="s">
        <v>569</v>
      </c>
      <c r="AJ83" s="415"/>
      <c r="AK83" s="415"/>
      <c r="AL83" s="415"/>
      <c r="AM83" s="415" t="s">
        <v>385</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2"/>
      <c r="Q86" s="452"/>
      <c r="R86" s="452"/>
      <c r="S86" s="452"/>
      <c r="T86" s="452"/>
      <c r="U86" s="452"/>
      <c r="V86" s="452"/>
      <c r="W86" s="452"/>
      <c r="X86" s="453"/>
      <c r="Y86" s="894" t="s">
        <v>50</v>
      </c>
      <c r="Z86" s="786"/>
      <c r="AA86" s="787"/>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4" t="s">
        <v>13</v>
      </c>
      <c r="Z87" s="786"/>
      <c r="AA87" s="787"/>
      <c r="AB87" s="895" t="s">
        <v>14</v>
      </c>
      <c r="AC87" s="895"/>
      <c r="AD87" s="895"/>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417</v>
      </c>
      <c r="AF88" s="415"/>
      <c r="AG88" s="415"/>
      <c r="AH88" s="415"/>
      <c r="AI88" s="415" t="s">
        <v>569</v>
      </c>
      <c r="AJ88" s="415"/>
      <c r="AK88" s="415"/>
      <c r="AL88" s="415"/>
      <c r="AM88" s="415" t="s">
        <v>385</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2"/>
      <c r="Q91" s="452"/>
      <c r="R91" s="452"/>
      <c r="S91" s="452"/>
      <c r="T91" s="452"/>
      <c r="U91" s="452"/>
      <c r="V91" s="452"/>
      <c r="W91" s="452"/>
      <c r="X91" s="453"/>
      <c r="Y91" s="894" t="s">
        <v>50</v>
      </c>
      <c r="Z91" s="786"/>
      <c r="AA91" s="787"/>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4" t="s">
        <v>13</v>
      </c>
      <c r="Z92" s="786"/>
      <c r="AA92" s="787"/>
      <c r="AB92" s="895" t="s">
        <v>14</v>
      </c>
      <c r="AC92" s="895"/>
      <c r="AD92" s="895"/>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417</v>
      </c>
      <c r="AF93" s="415"/>
      <c r="AG93" s="415"/>
      <c r="AH93" s="415"/>
      <c r="AI93" s="415" t="s">
        <v>569</v>
      </c>
      <c r="AJ93" s="415"/>
      <c r="AK93" s="415"/>
      <c r="AL93" s="415"/>
      <c r="AM93" s="415" t="s">
        <v>385</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2"/>
      <c r="Q96" s="452"/>
      <c r="R96" s="452"/>
      <c r="S96" s="452"/>
      <c r="T96" s="452"/>
      <c r="U96" s="452"/>
      <c r="V96" s="452"/>
      <c r="W96" s="452"/>
      <c r="X96" s="453"/>
      <c r="Y96" s="894" t="s">
        <v>50</v>
      </c>
      <c r="Z96" s="786"/>
      <c r="AA96" s="787"/>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4"/>
      <c r="Q97" s="454"/>
      <c r="R97" s="454"/>
      <c r="S97" s="454"/>
      <c r="T97" s="454"/>
      <c r="U97" s="454"/>
      <c r="V97" s="454"/>
      <c r="W97" s="454"/>
      <c r="X97" s="455"/>
      <c r="Y97" s="894" t="s">
        <v>13</v>
      </c>
      <c r="Z97" s="786"/>
      <c r="AA97" s="787"/>
      <c r="AB97" s="895" t="s">
        <v>14</v>
      </c>
      <c r="AC97" s="895"/>
      <c r="AD97" s="895"/>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2" t="s">
        <v>582</v>
      </c>
      <c r="B102" s="341"/>
      <c r="C102" s="341"/>
      <c r="D102" s="341"/>
      <c r="E102" s="341"/>
      <c r="F102" s="463"/>
      <c r="G102" s="223" t="s">
        <v>583</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2"/>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417</v>
      </c>
      <c r="AF105" s="415"/>
      <c r="AG105" s="415"/>
      <c r="AH105" s="415"/>
      <c r="AI105" s="415" t="s">
        <v>569</v>
      </c>
      <c r="AJ105" s="415"/>
      <c r="AK105" s="415"/>
      <c r="AL105" s="415"/>
      <c r="AM105" s="415" t="s">
        <v>385</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3"/>
      <c r="AR106" s="434"/>
      <c r="AS106" s="435" t="s">
        <v>175</v>
      </c>
      <c r="AT106" s="436"/>
      <c r="AU106" s="437"/>
      <c r="AV106" s="437"/>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261</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417</v>
      </c>
      <c r="AF117" s="415"/>
      <c r="AG117" s="415"/>
      <c r="AH117" s="415"/>
      <c r="AI117" s="415" t="s">
        <v>569</v>
      </c>
      <c r="AJ117" s="415"/>
      <c r="AK117" s="415"/>
      <c r="AL117" s="415"/>
      <c r="AM117" s="415" t="s">
        <v>385</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2"/>
      <c r="Q120" s="452"/>
      <c r="R120" s="452"/>
      <c r="S120" s="452"/>
      <c r="T120" s="452"/>
      <c r="U120" s="452"/>
      <c r="V120" s="452"/>
      <c r="W120" s="452"/>
      <c r="X120" s="453"/>
      <c r="Y120" s="894" t="s">
        <v>50</v>
      </c>
      <c r="Z120" s="786"/>
      <c r="AA120" s="787"/>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417</v>
      </c>
      <c r="AF122" s="415"/>
      <c r="AG122" s="415"/>
      <c r="AH122" s="415"/>
      <c r="AI122" s="415" t="s">
        <v>569</v>
      </c>
      <c r="AJ122" s="415"/>
      <c r="AK122" s="415"/>
      <c r="AL122" s="415"/>
      <c r="AM122" s="415" t="s">
        <v>385</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2"/>
      <c r="Q125" s="452"/>
      <c r="R125" s="452"/>
      <c r="S125" s="452"/>
      <c r="T125" s="452"/>
      <c r="U125" s="452"/>
      <c r="V125" s="452"/>
      <c r="W125" s="452"/>
      <c r="X125" s="453"/>
      <c r="Y125" s="894" t="s">
        <v>50</v>
      </c>
      <c r="Z125" s="786"/>
      <c r="AA125" s="787"/>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417</v>
      </c>
      <c r="AF127" s="415"/>
      <c r="AG127" s="415"/>
      <c r="AH127" s="415"/>
      <c r="AI127" s="415" t="s">
        <v>569</v>
      </c>
      <c r="AJ127" s="415"/>
      <c r="AK127" s="415"/>
      <c r="AL127" s="415"/>
      <c r="AM127" s="415" t="s">
        <v>385</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2"/>
      <c r="Q130" s="452"/>
      <c r="R130" s="452"/>
      <c r="S130" s="452"/>
      <c r="T130" s="452"/>
      <c r="U130" s="452"/>
      <c r="V130" s="452"/>
      <c r="W130" s="452"/>
      <c r="X130" s="453"/>
      <c r="Y130" s="894" t="s">
        <v>50</v>
      </c>
      <c r="Z130" s="786"/>
      <c r="AA130" s="787"/>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4"/>
      <c r="Q131" s="454"/>
      <c r="R131" s="454"/>
      <c r="S131" s="454"/>
      <c r="T131" s="454"/>
      <c r="U131" s="454"/>
      <c r="V131" s="454"/>
      <c r="W131" s="454"/>
      <c r="X131" s="455"/>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2" t="s">
        <v>582</v>
      </c>
      <c r="B136" s="341"/>
      <c r="C136" s="341"/>
      <c r="D136" s="341"/>
      <c r="E136" s="341"/>
      <c r="F136" s="463"/>
      <c r="G136" s="223" t="s">
        <v>583</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2"/>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417</v>
      </c>
      <c r="AF139" s="415"/>
      <c r="AG139" s="415"/>
      <c r="AH139" s="415"/>
      <c r="AI139" s="415" t="s">
        <v>569</v>
      </c>
      <c r="AJ139" s="415"/>
      <c r="AK139" s="415"/>
      <c r="AL139" s="415"/>
      <c r="AM139" s="415" t="s">
        <v>385</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3"/>
      <c r="AR140" s="434"/>
      <c r="AS140" s="435" t="s">
        <v>175</v>
      </c>
      <c r="AT140" s="436"/>
      <c r="AU140" s="437"/>
      <c r="AV140" s="437"/>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261</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417</v>
      </c>
      <c r="AF151" s="415"/>
      <c r="AG151" s="415"/>
      <c r="AH151" s="415"/>
      <c r="AI151" s="415" t="s">
        <v>569</v>
      </c>
      <c r="AJ151" s="415"/>
      <c r="AK151" s="415"/>
      <c r="AL151" s="415"/>
      <c r="AM151" s="415" t="s">
        <v>385</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2"/>
      <c r="Q154" s="452"/>
      <c r="R154" s="452"/>
      <c r="S154" s="452"/>
      <c r="T154" s="452"/>
      <c r="U154" s="452"/>
      <c r="V154" s="452"/>
      <c r="W154" s="452"/>
      <c r="X154" s="453"/>
      <c r="Y154" s="894" t="s">
        <v>50</v>
      </c>
      <c r="Z154" s="786"/>
      <c r="AA154" s="787"/>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417</v>
      </c>
      <c r="AF156" s="415"/>
      <c r="AG156" s="415"/>
      <c r="AH156" s="415"/>
      <c r="AI156" s="415" t="s">
        <v>569</v>
      </c>
      <c r="AJ156" s="415"/>
      <c r="AK156" s="415"/>
      <c r="AL156" s="415"/>
      <c r="AM156" s="415" t="s">
        <v>385</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2"/>
      <c r="Q159" s="452"/>
      <c r="R159" s="452"/>
      <c r="S159" s="452"/>
      <c r="T159" s="452"/>
      <c r="U159" s="452"/>
      <c r="V159" s="452"/>
      <c r="W159" s="452"/>
      <c r="X159" s="453"/>
      <c r="Y159" s="894" t="s">
        <v>50</v>
      </c>
      <c r="Z159" s="786"/>
      <c r="AA159" s="787"/>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417</v>
      </c>
      <c r="AF161" s="415"/>
      <c r="AG161" s="415"/>
      <c r="AH161" s="415"/>
      <c r="AI161" s="415" t="s">
        <v>569</v>
      </c>
      <c r="AJ161" s="415"/>
      <c r="AK161" s="415"/>
      <c r="AL161" s="415"/>
      <c r="AM161" s="415" t="s">
        <v>385</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2"/>
      <c r="Q164" s="452"/>
      <c r="R164" s="452"/>
      <c r="S164" s="452"/>
      <c r="T164" s="452"/>
      <c r="U164" s="452"/>
      <c r="V164" s="452"/>
      <c r="W164" s="452"/>
      <c r="X164" s="453"/>
      <c r="Y164" s="894" t="s">
        <v>50</v>
      </c>
      <c r="Z164" s="786"/>
      <c r="AA164" s="787"/>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2" t="s">
        <v>582</v>
      </c>
      <c r="B170" s="341"/>
      <c r="C170" s="341"/>
      <c r="D170" s="341"/>
      <c r="E170" s="341"/>
      <c r="F170" s="463"/>
      <c r="G170" s="223" t="s">
        <v>583</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2"/>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417</v>
      </c>
      <c r="AF173" s="415"/>
      <c r="AG173" s="415"/>
      <c r="AH173" s="415"/>
      <c r="AI173" s="415" t="s">
        <v>569</v>
      </c>
      <c r="AJ173" s="415"/>
      <c r="AK173" s="415"/>
      <c r="AL173" s="415"/>
      <c r="AM173" s="415" t="s">
        <v>385</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3"/>
      <c r="AR174" s="434"/>
      <c r="AS174" s="435" t="s">
        <v>175</v>
      </c>
      <c r="AT174" s="436"/>
      <c r="AU174" s="437"/>
      <c r="AV174" s="437"/>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261</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417</v>
      </c>
      <c r="AF185" s="415"/>
      <c r="AG185" s="415"/>
      <c r="AH185" s="415"/>
      <c r="AI185" s="415" t="s">
        <v>569</v>
      </c>
      <c r="AJ185" s="415"/>
      <c r="AK185" s="415"/>
      <c r="AL185" s="415"/>
      <c r="AM185" s="415" t="s">
        <v>385</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2"/>
      <c r="Q188" s="452"/>
      <c r="R188" s="452"/>
      <c r="S188" s="452"/>
      <c r="T188" s="452"/>
      <c r="U188" s="452"/>
      <c r="V188" s="452"/>
      <c r="W188" s="452"/>
      <c r="X188" s="453"/>
      <c r="Y188" s="894" t="s">
        <v>50</v>
      </c>
      <c r="Z188" s="786"/>
      <c r="AA188" s="787"/>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417</v>
      </c>
      <c r="AF190" s="415"/>
      <c r="AG190" s="415"/>
      <c r="AH190" s="415"/>
      <c r="AI190" s="415" t="s">
        <v>569</v>
      </c>
      <c r="AJ190" s="415"/>
      <c r="AK190" s="415"/>
      <c r="AL190" s="415"/>
      <c r="AM190" s="415" t="s">
        <v>385</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2"/>
      <c r="Q193" s="452"/>
      <c r="R193" s="452"/>
      <c r="S193" s="452"/>
      <c r="T193" s="452"/>
      <c r="U193" s="452"/>
      <c r="V193" s="452"/>
      <c r="W193" s="452"/>
      <c r="X193" s="453"/>
      <c r="Y193" s="894" t="s">
        <v>50</v>
      </c>
      <c r="Z193" s="786"/>
      <c r="AA193" s="787"/>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417</v>
      </c>
      <c r="AF195" s="415"/>
      <c r="AG195" s="415"/>
      <c r="AH195" s="415"/>
      <c r="AI195" s="415" t="s">
        <v>569</v>
      </c>
      <c r="AJ195" s="415"/>
      <c r="AK195" s="415"/>
      <c r="AL195" s="415"/>
      <c r="AM195" s="415" t="s">
        <v>385</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2"/>
      <c r="Q198" s="452"/>
      <c r="R198" s="452"/>
      <c r="S198" s="452"/>
      <c r="T198" s="452"/>
      <c r="U198" s="452"/>
      <c r="V198" s="452"/>
      <c r="W198" s="452"/>
      <c r="X198" s="453"/>
      <c r="Y198" s="894" t="s">
        <v>50</v>
      </c>
      <c r="Z198" s="786"/>
      <c r="AA198" s="787"/>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417</v>
      </c>
      <c r="AF200" s="415"/>
      <c r="AG200" s="415"/>
      <c r="AH200" s="415"/>
      <c r="AI200" s="415" t="s">
        <v>569</v>
      </c>
      <c r="AJ200" s="415"/>
      <c r="AK200" s="415"/>
      <c r="AL200" s="415"/>
      <c r="AM200" s="415" t="s">
        <v>385</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3"/>
      <c r="AR201" s="434"/>
      <c r="AS201" s="435" t="s">
        <v>175</v>
      </c>
      <c r="AT201" s="436"/>
      <c r="AU201" s="437"/>
      <c r="AV201" s="437"/>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251</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251</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252</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250</v>
      </c>
      <c r="X205" s="577"/>
      <c r="Y205" s="541" t="s">
        <v>12</v>
      </c>
      <c r="Z205" s="541"/>
      <c r="AA205" s="542"/>
      <c r="AB205" s="543" t="s">
        <v>251</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251</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252</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417</v>
      </c>
      <c r="AF208" s="136"/>
      <c r="AG208" s="136"/>
      <c r="AH208" s="136"/>
      <c r="AI208" s="415" t="s">
        <v>569</v>
      </c>
      <c r="AJ208" s="415"/>
      <c r="AK208" s="415"/>
      <c r="AL208" s="415"/>
      <c r="AM208" s="415" t="s">
        <v>385</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28"/>
      <c r="AC209" s="324"/>
      <c r="AD209" s="325"/>
      <c r="AE209" s="136"/>
      <c r="AF209" s="136"/>
      <c r="AG209" s="136"/>
      <c r="AH209" s="136"/>
      <c r="AI209" s="415"/>
      <c r="AJ209" s="415"/>
      <c r="AK209" s="415"/>
      <c r="AL209" s="415"/>
      <c r="AM209" s="415"/>
      <c r="AN209" s="415"/>
      <c r="AO209" s="415"/>
      <c r="AP209" s="415"/>
      <c r="AQ209" s="433"/>
      <c r="AR209" s="434"/>
      <c r="AS209" s="435" t="s">
        <v>175</v>
      </c>
      <c r="AT209" s="436"/>
      <c r="AU209" s="433"/>
      <c r="AV209" s="434"/>
      <c r="AW209" s="435"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264</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customHeight="1" thickBot="1" x14ac:dyDescent="0.2">
      <c r="A214" s="504" t="s">
        <v>577</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c r="AS214" s="662"/>
      <c r="AT214" s="663"/>
      <c r="AU214" s="663"/>
      <c r="AV214" s="663"/>
      <c r="AW214" s="663"/>
      <c r="AX214" s="664"/>
      <c r="AY214">
        <f>COUNTIF($AR$214,"☑")</f>
        <v>0</v>
      </c>
    </row>
    <row r="215" spans="1:51" ht="45" customHeight="1" x14ac:dyDescent="0.15">
      <c r="A215" s="652" t="s">
        <v>284</v>
      </c>
      <c r="B215" s="653"/>
      <c r="C215" s="655" t="s">
        <v>178</v>
      </c>
      <c r="D215" s="653"/>
      <c r="E215" s="656" t="s">
        <v>194</v>
      </c>
      <c r="F215" s="657"/>
      <c r="G215" s="658" t="s">
        <v>644</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645</v>
      </c>
      <c r="H216" s="139"/>
      <c r="I216" s="139"/>
      <c r="J216" s="139"/>
      <c r="K216" s="139"/>
      <c r="L216" s="139"/>
      <c r="M216" s="139"/>
      <c r="N216" s="139"/>
      <c r="O216" s="139"/>
      <c r="P216" s="139"/>
      <c r="Q216" s="139"/>
      <c r="R216" s="139"/>
      <c r="S216" s="139"/>
      <c r="T216" s="139"/>
      <c r="U216" s="139"/>
      <c r="V216" s="140"/>
      <c r="W216" s="630" t="s">
        <v>587</v>
      </c>
      <c r="X216" s="631"/>
      <c r="Y216" s="631"/>
      <c r="Z216" s="631"/>
      <c r="AA216" s="632"/>
      <c r="AB216" s="633" t="s">
        <v>677</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588</v>
      </c>
      <c r="X217" s="637"/>
      <c r="Y217" s="637"/>
      <c r="Z217" s="637"/>
      <c r="AA217" s="638"/>
      <c r="AB217" s="633" t="s">
        <v>683</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600</v>
      </c>
      <c r="D218" s="640"/>
      <c r="E218" s="456" t="s">
        <v>280</v>
      </c>
      <c r="F218" s="458"/>
      <c r="G218" s="620" t="s">
        <v>181</v>
      </c>
      <c r="H218" s="621"/>
      <c r="I218" s="621"/>
      <c r="J218" s="643" t="s">
        <v>616</v>
      </c>
      <c r="K218" s="644"/>
      <c r="L218" s="644"/>
      <c r="M218" s="644"/>
      <c r="N218" s="644"/>
      <c r="O218" s="644"/>
      <c r="P218" s="644"/>
      <c r="Q218" s="644"/>
      <c r="R218" s="644"/>
      <c r="S218" s="644"/>
      <c r="T218" s="645"/>
      <c r="U218" s="618" t="s">
        <v>684</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601</v>
      </c>
      <c r="H219" s="621"/>
      <c r="I219" s="621"/>
      <c r="J219" s="621"/>
      <c r="K219" s="621"/>
      <c r="L219" s="621"/>
      <c r="M219" s="621"/>
      <c r="N219" s="621"/>
      <c r="O219" s="621"/>
      <c r="P219" s="621"/>
      <c r="Q219" s="621"/>
      <c r="R219" s="621"/>
      <c r="S219" s="621"/>
      <c r="T219" s="621"/>
      <c r="U219" s="617" t="s">
        <v>684</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588</v>
      </c>
      <c r="H220" s="621"/>
      <c r="I220" s="621"/>
      <c r="J220" s="621"/>
      <c r="K220" s="621"/>
      <c r="L220" s="621"/>
      <c r="M220" s="621"/>
      <c r="N220" s="621"/>
      <c r="O220" s="621"/>
      <c r="P220" s="621"/>
      <c r="Q220" s="621"/>
      <c r="R220" s="621"/>
      <c r="S220" s="621"/>
      <c r="T220" s="621"/>
      <c r="U220" s="144" t="s">
        <v>684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137.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641</v>
      </c>
      <c r="AE223" s="707"/>
      <c r="AF223" s="707"/>
      <c r="AG223" s="708" t="s">
        <v>687</v>
      </c>
      <c r="AH223" s="709"/>
      <c r="AI223" s="709"/>
      <c r="AJ223" s="709"/>
      <c r="AK223" s="709"/>
      <c r="AL223" s="709"/>
      <c r="AM223" s="709"/>
      <c r="AN223" s="709"/>
      <c r="AO223" s="709"/>
      <c r="AP223" s="709"/>
      <c r="AQ223" s="709"/>
      <c r="AR223" s="709"/>
      <c r="AS223" s="709"/>
      <c r="AT223" s="709"/>
      <c r="AU223" s="709"/>
      <c r="AV223" s="709"/>
      <c r="AW223" s="709"/>
      <c r="AX223" s="710"/>
    </row>
    <row r="224" spans="1:51" ht="65.2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641</v>
      </c>
      <c r="AE224" s="688"/>
      <c r="AF224" s="688"/>
      <c r="AG224" s="714" t="s">
        <v>646</v>
      </c>
      <c r="AH224" s="715"/>
      <c r="AI224" s="715"/>
      <c r="AJ224" s="715"/>
      <c r="AK224" s="715"/>
      <c r="AL224" s="715"/>
      <c r="AM224" s="715"/>
      <c r="AN224" s="715"/>
      <c r="AO224" s="715"/>
      <c r="AP224" s="715"/>
      <c r="AQ224" s="715"/>
      <c r="AR224" s="715"/>
      <c r="AS224" s="715"/>
      <c r="AT224" s="715"/>
      <c r="AU224" s="715"/>
      <c r="AV224" s="715"/>
      <c r="AW224" s="715"/>
      <c r="AX224" s="716"/>
    </row>
    <row r="225" spans="1:50" ht="80.2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641</v>
      </c>
      <c r="AE225" s="721"/>
      <c r="AF225" s="721"/>
      <c r="AG225" s="678" t="s">
        <v>647</v>
      </c>
      <c r="AH225" s="383"/>
      <c r="AI225" s="383"/>
      <c r="AJ225" s="383"/>
      <c r="AK225" s="383"/>
      <c r="AL225" s="383"/>
      <c r="AM225" s="383"/>
      <c r="AN225" s="383"/>
      <c r="AO225" s="383"/>
      <c r="AP225" s="383"/>
      <c r="AQ225" s="383"/>
      <c r="AR225" s="383"/>
      <c r="AS225" s="383"/>
      <c r="AT225" s="383"/>
      <c r="AU225" s="383"/>
      <c r="AV225" s="383"/>
      <c r="AW225" s="383"/>
      <c r="AX225" s="679"/>
    </row>
    <row r="226" spans="1:50" ht="22.5"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648</v>
      </c>
      <c r="AE226" s="676"/>
      <c r="AF226" s="676"/>
      <c r="AG226" s="361" t="s">
        <v>689</v>
      </c>
      <c r="AH226" s="139"/>
      <c r="AI226" s="139"/>
      <c r="AJ226" s="139"/>
      <c r="AK226" s="139"/>
      <c r="AL226" s="139"/>
      <c r="AM226" s="139"/>
      <c r="AN226" s="139"/>
      <c r="AO226" s="139"/>
      <c r="AP226" s="139"/>
      <c r="AQ226" s="139"/>
      <c r="AR226" s="139"/>
      <c r="AS226" s="139"/>
      <c r="AT226" s="139"/>
      <c r="AU226" s="139"/>
      <c r="AV226" s="139"/>
      <c r="AW226" s="139"/>
      <c r="AX226" s="677"/>
    </row>
    <row r="227" spans="1:50" ht="30.95" customHeight="1" x14ac:dyDescent="0.15">
      <c r="A227" s="666"/>
      <c r="B227" s="667"/>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688</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45.7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649</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36"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641</v>
      </c>
      <c r="AE229" s="740"/>
      <c r="AF229" s="740"/>
      <c r="AG229" s="741" t="s">
        <v>682</v>
      </c>
      <c r="AH229" s="742"/>
      <c r="AI229" s="742"/>
      <c r="AJ229" s="742"/>
      <c r="AK229" s="742"/>
      <c r="AL229" s="742"/>
      <c r="AM229" s="742"/>
      <c r="AN229" s="742"/>
      <c r="AO229" s="742"/>
      <c r="AP229" s="742"/>
      <c r="AQ229" s="742"/>
      <c r="AR229" s="742"/>
      <c r="AS229" s="742"/>
      <c r="AT229" s="742"/>
      <c r="AU229" s="742"/>
      <c r="AV229" s="742"/>
      <c r="AW229" s="742"/>
      <c r="AX229" s="743"/>
    </row>
    <row r="230" spans="1:50" ht="37.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641</v>
      </c>
      <c r="AE230" s="688"/>
      <c r="AF230" s="688"/>
      <c r="AG230" s="714" t="s">
        <v>693</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650</v>
      </c>
      <c r="AE231" s="688"/>
      <c r="AF231" s="688"/>
      <c r="AG231" s="714"/>
      <c r="AH231" s="715"/>
      <c r="AI231" s="715"/>
      <c r="AJ231" s="715"/>
      <c r="AK231" s="715"/>
      <c r="AL231" s="715"/>
      <c r="AM231" s="715"/>
      <c r="AN231" s="715"/>
      <c r="AO231" s="715"/>
      <c r="AP231" s="715"/>
      <c r="AQ231" s="715"/>
      <c r="AR231" s="715"/>
      <c r="AS231" s="715"/>
      <c r="AT231" s="715"/>
      <c r="AU231" s="715"/>
      <c r="AV231" s="715"/>
      <c r="AW231" s="715"/>
      <c r="AX231" s="716"/>
    </row>
    <row r="232" spans="1:50" ht="36"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641</v>
      </c>
      <c r="AE232" s="688"/>
      <c r="AF232" s="688"/>
      <c r="AG232" s="714" t="s">
        <v>651</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650</v>
      </c>
      <c r="AE233" s="721"/>
      <c r="AF233" s="721"/>
      <c r="AG233" s="736"/>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650</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37.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641</v>
      </c>
      <c r="AE235" s="729"/>
      <c r="AF235" s="730"/>
      <c r="AG235" s="731" t="s">
        <v>652</v>
      </c>
      <c r="AH235" s="732"/>
      <c r="AI235" s="732"/>
      <c r="AJ235" s="732"/>
      <c r="AK235" s="732"/>
      <c r="AL235" s="732"/>
      <c r="AM235" s="732"/>
      <c r="AN235" s="732"/>
      <c r="AO235" s="732"/>
      <c r="AP235" s="732"/>
      <c r="AQ235" s="732"/>
      <c r="AR235" s="732"/>
      <c r="AS235" s="732"/>
      <c r="AT235" s="732"/>
      <c r="AU235" s="732"/>
      <c r="AV235" s="732"/>
      <c r="AW235" s="732"/>
      <c r="AX235" s="733"/>
    </row>
    <row r="236" spans="1:50" ht="30.75"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641</v>
      </c>
      <c r="AE236" s="740"/>
      <c r="AF236" s="750"/>
      <c r="AG236" s="741" t="s">
        <v>674</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641</v>
      </c>
      <c r="AE237" s="755"/>
      <c r="AF237" s="755"/>
      <c r="AG237" s="714" t="s">
        <v>681</v>
      </c>
      <c r="AH237" s="715"/>
      <c r="AI237" s="715"/>
      <c r="AJ237" s="715"/>
      <c r="AK237" s="715"/>
      <c r="AL237" s="715"/>
      <c r="AM237" s="715"/>
      <c r="AN237" s="715"/>
      <c r="AO237" s="715"/>
      <c r="AP237" s="715"/>
      <c r="AQ237" s="715"/>
      <c r="AR237" s="715"/>
      <c r="AS237" s="715"/>
      <c r="AT237" s="715"/>
      <c r="AU237" s="715"/>
      <c r="AV237" s="715"/>
      <c r="AW237" s="715"/>
      <c r="AX237" s="716"/>
    </row>
    <row r="238" spans="1:50" ht="33.75"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648</v>
      </c>
      <c r="AE238" s="688"/>
      <c r="AF238" s="688"/>
      <c r="AG238" s="714" t="s">
        <v>675</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650</v>
      </c>
      <c r="AE239" s="688"/>
      <c r="AF239" s="688"/>
      <c r="AG239" s="744"/>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641</v>
      </c>
      <c r="AE240" s="676"/>
      <c r="AF240" s="767"/>
      <c r="AG240" s="361" t="s">
        <v>653</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v>2022</v>
      </c>
      <c r="D242" s="87"/>
      <c r="E242" s="88" t="s">
        <v>654</v>
      </c>
      <c r="F242" s="88"/>
      <c r="G242" s="88"/>
      <c r="H242" s="89">
        <v>21</v>
      </c>
      <c r="I242" s="89"/>
      <c r="J242" s="90">
        <v>647</v>
      </c>
      <c r="K242" s="90"/>
      <c r="L242" s="90"/>
      <c r="M242" s="89" t="s">
        <v>685</v>
      </c>
      <c r="N242" s="91"/>
      <c r="O242" s="92" t="s">
        <v>632</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2.1" customHeight="1" x14ac:dyDescent="0.15">
      <c r="A247" s="122" t="s">
        <v>45</v>
      </c>
      <c r="B247" s="123"/>
      <c r="C247" s="126" t="s">
        <v>49</v>
      </c>
      <c r="D247" s="127"/>
      <c r="E247" s="127"/>
      <c r="F247" s="128"/>
      <c r="G247" s="129" t="s">
        <v>678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3" customHeight="1" thickBot="1" x14ac:dyDescent="0.2">
      <c r="A248" s="124"/>
      <c r="B248" s="125"/>
      <c r="C248" s="131" t="s">
        <v>53</v>
      </c>
      <c r="D248" s="132"/>
      <c r="E248" s="132"/>
      <c r="F248" s="133"/>
      <c r="G248" s="134" t="s">
        <v>679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8.450000000000003" customHeight="1" thickBot="1" x14ac:dyDescent="0.2">
      <c r="A250" s="112" t="s">
        <v>676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8.1" customHeight="1" thickBot="1" x14ac:dyDescent="0.2">
      <c r="A252" s="118" t="s">
        <v>131</v>
      </c>
      <c r="B252" s="119"/>
      <c r="C252" s="119"/>
      <c r="D252" s="119"/>
      <c r="E252" s="120"/>
      <c r="F252" s="121" t="s">
        <v>695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9.5" customHeight="1" thickBot="1" x14ac:dyDescent="0.2">
      <c r="A254" s="118" t="s">
        <v>696</v>
      </c>
      <c r="B254" s="119"/>
      <c r="C254" s="119"/>
      <c r="D254" s="119"/>
      <c r="E254" s="120"/>
      <c r="F254" s="775" t="s">
        <v>697</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8.450000000000003"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18.95" customHeight="1" x14ac:dyDescent="0.15">
      <c r="A258" s="785" t="s">
        <v>278</v>
      </c>
      <c r="B258" s="786"/>
      <c r="C258" s="786"/>
      <c r="D258" s="787"/>
      <c r="E258" s="771" t="s">
        <v>633</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18.95" customHeight="1" x14ac:dyDescent="0.15">
      <c r="A259" s="136" t="s">
        <v>277</v>
      </c>
      <c r="B259" s="136"/>
      <c r="C259" s="136"/>
      <c r="D259" s="136"/>
      <c r="E259" s="771" t="s">
        <v>634</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18.95" customHeight="1" x14ac:dyDescent="0.15">
      <c r="A260" s="136" t="s">
        <v>276</v>
      </c>
      <c r="B260" s="136"/>
      <c r="C260" s="136"/>
      <c r="D260" s="136"/>
      <c r="E260" s="771" t="s">
        <v>635</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18.95" customHeight="1" x14ac:dyDescent="0.15">
      <c r="A261" s="136" t="s">
        <v>275</v>
      </c>
      <c r="B261" s="136"/>
      <c r="C261" s="136"/>
      <c r="D261" s="136"/>
      <c r="E261" s="771" t="s">
        <v>636</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18.95" customHeight="1" x14ac:dyDescent="0.15">
      <c r="A262" s="136" t="s">
        <v>274</v>
      </c>
      <c r="B262" s="136"/>
      <c r="C262" s="136"/>
      <c r="D262" s="136"/>
      <c r="E262" s="771" t="s">
        <v>637</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18.95" customHeight="1" x14ac:dyDescent="0.15">
      <c r="A263" s="136" t="s">
        <v>273</v>
      </c>
      <c r="B263" s="136"/>
      <c r="C263" s="136"/>
      <c r="D263" s="136"/>
      <c r="E263" s="771" t="s">
        <v>638</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18.95" customHeight="1" x14ac:dyDescent="0.15">
      <c r="A264" s="136" t="s">
        <v>272</v>
      </c>
      <c r="B264" s="136"/>
      <c r="C264" s="136"/>
      <c r="D264" s="136"/>
      <c r="E264" s="771" t="s">
        <v>639</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18.95" customHeight="1" x14ac:dyDescent="0.15">
      <c r="A265" s="136" t="s">
        <v>271</v>
      </c>
      <c r="B265" s="136"/>
      <c r="C265" s="136"/>
      <c r="D265" s="136"/>
      <c r="E265" s="771" t="s">
        <v>640</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18.95" customHeight="1" x14ac:dyDescent="0.15">
      <c r="A266" s="136" t="s">
        <v>417</v>
      </c>
      <c r="B266" s="136"/>
      <c r="C266" s="136"/>
      <c r="D266" s="136"/>
      <c r="E266" s="790" t="s">
        <v>608</v>
      </c>
      <c r="F266" s="791"/>
      <c r="G266" s="791"/>
      <c r="H266" s="77" t="str">
        <f>IF(E266="","","-")</f>
        <v>-</v>
      </c>
      <c r="I266" s="791"/>
      <c r="J266" s="791"/>
      <c r="K266" s="77" t="str">
        <f>IF(I266="","","-")</f>
        <v/>
      </c>
      <c r="L266" s="106">
        <v>573</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18.95" customHeight="1" x14ac:dyDescent="0.15">
      <c r="A267" s="136" t="s">
        <v>597</v>
      </c>
      <c r="B267" s="136"/>
      <c r="C267" s="136"/>
      <c r="D267" s="136"/>
      <c r="E267" s="790" t="s">
        <v>608</v>
      </c>
      <c r="F267" s="791"/>
      <c r="G267" s="791"/>
      <c r="H267" s="77"/>
      <c r="I267" s="791"/>
      <c r="J267" s="791"/>
      <c r="K267" s="77"/>
      <c r="L267" s="106">
        <v>581</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18.95" customHeight="1" x14ac:dyDescent="0.15">
      <c r="A268" s="136" t="s">
        <v>385</v>
      </c>
      <c r="B268" s="136"/>
      <c r="C268" s="136"/>
      <c r="D268" s="136"/>
      <c r="E268" s="793">
        <v>2021</v>
      </c>
      <c r="F268" s="137"/>
      <c r="G268" s="791" t="s">
        <v>654</v>
      </c>
      <c r="H268" s="791"/>
      <c r="I268" s="791"/>
      <c r="J268" s="137">
        <v>20</v>
      </c>
      <c r="K268" s="137"/>
      <c r="L268" s="106">
        <v>639</v>
      </c>
      <c r="M268" s="106"/>
      <c r="N268" s="106"/>
      <c r="O268" s="137" t="s">
        <v>685</v>
      </c>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17.100000000000001"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8.4499999999999993"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1.1"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8.4499999999999993"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9.9499999999999993"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7.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0.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12"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6.1"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655</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656</v>
      </c>
      <c r="H310" s="825"/>
      <c r="I310" s="825"/>
      <c r="J310" s="825"/>
      <c r="K310" s="826"/>
      <c r="L310" s="827" t="s">
        <v>660</v>
      </c>
      <c r="M310" s="828"/>
      <c r="N310" s="828"/>
      <c r="O310" s="828"/>
      <c r="P310" s="828"/>
      <c r="Q310" s="828"/>
      <c r="R310" s="828"/>
      <c r="S310" s="828"/>
      <c r="T310" s="828"/>
      <c r="U310" s="828"/>
      <c r="V310" s="828"/>
      <c r="W310" s="828"/>
      <c r="X310" s="829"/>
      <c r="Y310" s="830">
        <v>22</v>
      </c>
      <c r="Z310" s="831"/>
      <c r="AA310" s="831"/>
      <c r="AB310" s="832"/>
      <c r="AC310" s="824"/>
      <c r="AD310" s="825"/>
      <c r="AE310" s="825"/>
      <c r="AF310" s="825"/>
      <c r="AG310" s="826"/>
      <c r="AH310" s="827"/>
      <c r="AI310" s="828"/>
      <c r="AJ310" s="828"/>
      <c r="AK310" s="828"/>
      <c r="AL310" s="828"/>
      <c r="AM310" s="828"/>
      <c r="AN310" s="828"/>
      <c r="AO310" s="828"/>
      <c r="AP310" s="828"/>
      <c r="AQ310" s="828"/>
      <c r="AR310" s="828"/>
      <c r="AS310" s="828"/>
      <c r="AT310" s="829"/>
      <c r="AU310" s="830"/>
      <c r="AV310" s="831"/>
      <c r="AW310" s="831"/>
      <c r="AX310" s="833"/>
    </row>
    <row r="311" spans="1:50" ht="24.75" customHeight="1" x14ac:dyDescent="0.15">
      <c r="A311" s="800"/>
      <c r="B311" s="801"/>
      <c r="C311" s="801"/>
      <c r="D311" s="801"/>
      <c r="E311" s="801"/>
      <c r="F311" s="802"/>
      <c r="G311" s="810" t="s">
        <v>657</v>
      </c>
      <c r="H311" s="811"/>
      <c r="I311" s="811"/>
      <c r="J311" s="811"/>
      <c r="K311" s="812"/>
      <c r="L311" s="813"/>
      <c r="M311" s="814"/>
      <c r="N311" s="814"/>
      <c r="O311" s="814"/>
      <c r="P311" s="814"/>
      <c r="Q311" s="814"/>
      <c r="R311" s="814"/>
      <c r="S311" s="814"/>
      <c r="T311" s="814"/>
      <c r="U311" s="814"/>
      <c r="V311" s="814"/>
      <c r="W311" s="814"/>
      <c r="X311" s="815"/>
      <c r="Y311" s="816">
        <v>31</v>
      </c>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customHeight="1" x14ac:dyDescent="0.15">
      <c r="A312" s="800"/>
      <c r="B312" s="801"/>
      <c r="C312" s="801"/>
      <c r="D312" s="801"/>
      <c r="E312" s="801"/>
      <c r="F312" s="802"/>
      <c r="G312" s="810" t="s">
        <v>658</v>
      </c>
      <c r="H312" s="811"/>
      <c r="I312" s="811"/>
      <c r="J312" s="811"/>
      <c r="K312" s="812"/>
      <c r="L312" s="813" t="s">
        <v>661</v>
      </c>
      <c r="M312" s="814"/>
      <c r="N312" s="814"/>
      <c r="O312" s="814"/>
      <c r="P312" s="814"/>
      <c r="Q312" s="814"/>
      <c r="R312" s="814"/>
      <c r="S312" s="814"/>
      <c r="T312" s="814"/>
      <c r="U312" s="814"/>
      <c r="V312" s="814"/>
      <c r="W312" s="814"/>
      <c r="X312" s="815"/>
      <c r="Y312" s="816">
        <v>5</v>
      </c>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customHeight="1" x14ac:dyDescent="0.15">
      <c r="A313" s="800"/>
      <c r="B313" s="801"/>
      <c r="C313" s="801"/>
      <c r="D313" s="801"/>
      <c r="E313" s="801"/>
      <c r="F313" s="802"/>
      <c r="G313" s="810" t="s">
        <v>659</v>
      </c>
      <c r="H313" s="811"/>
      <c r="I313" s="811"/>
      <c r="J313" s="811"/>
      <c r="K313" s="812"/>
      <c r="L313" s="813"/>
      <c r="M313" s="814"/>
      <c r="N313" s="814"/>
      <c r="O313" s="814"/>
      <c r="P313" s="814"/>
      <c r="Q313" s="814"/>
      <c r="R313" s="814"/>
      <c r="S313" s="814"/>
      <c r="T313" s="814"/>
      <c r="U313" s="814"/>
      <c r="V313" s="814"/>
      <c r="W313" s="814"/>
      <c r="X313" s="815"/>
      <c r="Y313" s="816">
        <v>6</v>
      </c>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64</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11.4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1.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73" t="s">
        <v>198</v>
      </c>
      <c r="AQ365" s="873"/>
      <c r="AR365" s="873"/>
      <c r="AS365" s="873"/>
      <c r="AT365" s="873"/>
      <c r="AU365" s="873"/>
      <c r="AV365" s="873"/>
      <c r="AW365" s="873"/>
      <c r="AX365" s="873"/>
    </row>
    <row r="366" spans="1:51" ht="105" customHeight="1" x14ac:dyDescent="0.15">
      <c r="A366" s="859">
        <v>1</v>
      </c>
      <c r="B366" s="859">
        <v>1</v>
      </c>
      <c r="C366" s="861" t="s">
        <v>662</v>
      </c>
      <c r="D366" s="861"/>
      <c r="E366" s="861"/>
      <c r="F366" s="861"/>
      <c r="G366" s="861"/>
      <c r="H366" s="861"/>
      <c r="I366" s="861"/>
      <c r="J366" s="862"/>
      <c r="K366" s="863"/>
      <c r="L366" s="863"/>
      <c r="M366" s="863"/>
      <c r="N366" s="863"/>
      <c r="O366" s="863"/>
      <c r="P366" s="865" t="s">
        <v>667</v>
      </c>
      <c r="Q366" s="865"/>
      <c r="R366" s="865"/>
      <c r="S366" s="865"/>
      <c r="T366" s="865"/>
      <c r="U366" s="865"/>
      <c r="V366" s="865"/>
      <c r="W366" s="865"/>
      <c r="X366" s="865"/>
      <c r="Y366" s="866">
        <v>64</v>
      </c>
      <c r="Z366" s="867"/>
      <c r="AA366" s="867"/>
      <c r="AB366" s="868"/>
      <c r="AC366" s="869" t="s">
        <v>254</v>
      </c>
      <c r="AD366" s="870"/>
      <c r="AE366" s="870"/>
      <c r="AF366" s="870"/>
      <c r="AG366" s="870"/>
      <c r="AH366" s="853">
        <v>1</v>
      </c>
      <c r="AI366" s="854"/>
      <c r="AJ366" s="854"/>
      <c r="AK366" s="854"/>
      <c r="AL366" s="855"/>
      <c r="AM366" s="856"/>
      <c r="AN366" s="856"/>
      <c r="AO366" s="857"/>
      <c r="AP366" s="858" t="s">
        <v>616</v>
      </c>
      <c r="AQ366" s="858"/>
      <c r="AR366" s="858"/>
      <c r="AS366" s="858"/>
      <c r="AT366" s="858"/>
      <c r="AU366" s="858"/>
      <c r="AV366" s="858"/>
      <c r="AW366" s="858"/>
      <c r="AX366" s="858"/>
    </row>
    <row r="367" spans="1:51" ht="105" customHeight="1" x14ac:dyDescent="0.15">
      <c r="A367" s="859">
        <v>2</v>
      </c>
      <c r="B367" s="859">
        <v>1</v>
      </c>
      <c r="C367" s="860" t="s">
        <v>663</v>
      </c>
      <c r="D367" s="861"/>
      <c r="E367" s="861"/>
      <c r="F367" s="861"/>
      <c r="G367" s="861"/>
      <c r="H367" s="861"/>
      <c r="I367" s="861"/>
      <c r="J367" s="862">
        <v>8120005003739</v>
      </c>
      <c r="K367" s="863"/>
      <c r="L367" s="863"/>
      <c r="M367" s="863"/>
      <c r="N367" s="863"/>
      <c r="O367" s="863"/>
      <c r="P367" s="865" t="s">
        <v>668</v>
      </c>
      <c r="Q367" s="865"/>
      <c r="R367" s="865"/>
      <c r="S367" s="865"/>
      <c r="T367" s="865"/>
      <c r="U367" s="865"/>
      <c r="V367" s="865"/>
      <c r="W367" s="865"/>
      <c r="X367" s="865"/>
      <c r="Y367" s="866">
        <v>56</v>
      </c>
      <c r="Z367" s="867"/>
      <c r="AA367" s="867"/>
      <c r="AB367" s="868"/>
      <c r="AC367" s="869" t="s">
        <v>254</v>
      </c>
      <c r="AD367" s="870"/>
      <c r="AE367" s="870"/>
      <c r="AF367" s="870"/>
      <c r="AG367" s="870"/>
      <c r="AH367" s="853">
        <v>1</v>
      </c>
      <c r="AI367" s="854"/>
      <c r="AJ367" s="854"/>
      <c r="AK367" s="854"/>
      <c r="AL367" s="855"/>
      <c r="AM367" s="856"/>
      <c r="AN367" s="856"/>
      <c r="AO367" s="857"/>
      <c r="AP367" s="858" t="s">
        <v>616</v>
      </c>
      <c r="AQ367" s="858"/>
      <c r="AR367" s="858"/>
      <c r="AS367" s="858"/>
      <c r="AT367" s="858"/>
      <c r="AU367" s="858"/>
      <c r="AV367" s="858"/>
      <c r="AW367" s="858"/>
      <c r="AX367" s="858"/>
      <c r="AY367">
        <f>COUNTA($C$367)</f>
        <v>1</v>
      </c>
    </row>
    <row r="368" spans="1:51" ht="105" customHeight="1" x14ac:dyDescent="0.15">
      <c r="A368" s="859">
        <v>3</v>
      </c>
      <c r="B368" s="859">
        <v>1</v>
      </c>
      <c r="C368" s="860" t="s">
        <v>664</v>
      </c>
      <c r="D368" s="861"/>
      <c r="E368" s="861"/>
      <c r="F368" s="861"/>
      <c r="G368" s="861"/>
      <c r="H368" s="861"/>
      <c r="I368" s="861"/>
      <c r="J368" s="862">
        <v>3290805004536</v>
      </c>
      <c r="K368" s="863"/>
      <c r="L368" s="863"/>
      <c r="M368" s="863"/>
      <c r="N368" s="863"/>
      <c r="O368" s="863"/>
      <c r="P368" s="864" t="s">
        <v>669</v>
      </c>
      <c r="Q368" s="865"/>
      <c r="R368" s="865"/>
      <c r="S368" s="865"/>
      <c r="T368" s="865"/>
      <c r="U368" s="865"/>
      <c r="V368" s="865"/>
      <c r="W368" s="865"/>
      <c r="X368" s="865"/>
      <c r="Y368" s="866">
        <v>38</v>
      </c>
      <c r="Z368" s="867"/>
      <c r="AA368" s="867"/>
      <c r="AB368" s="868"/>
      <c r="AC368" s="869" t="s">
        <v>254</v>
      </c>
      <c r="AD368" s="870"/>
      <c r="AE368" s="870"/>
      <c r="AF368" s="870"/>
      <c r="AG368" s="870"/>
      <c r="AH368" s="871">
        <v>1</v>
      </c>
      <c r="AI368" s="872"/>
      <c r="AJ368" s="872"/>
      <c r="AK368" s="872"/>
      <c r="AL368" s="855"/>
      <c r="AM368" s="856"/>
      <c r="AN368" s="856"/>
      <c r="AO368" s="857"/>
      <c r="AP368" s="858" t="s">
        <v>616</v>
      </c>
      <c r="AQ368" s="858"/>
      <c r="AR368" s="858"/>
      <c r="AS368" s="858"/>
      <c r="AT368" s="858"/>
      <c r="AU368" s="858"/>
      <c r="AV368" s="858"/>
      <c r="AW368" s="858"/>
      <c r="AX368" s="858"/>
      <c r="AY368">
        <f>COUNTA($C$368)</f>
        <v>1</v>
      </c>
    </row>
    <row r="369" spans="1:51" ht="105" customHeight="1" x14ac:dyDescent="0.15">
      <c r="A369" s="859">
        <v>4</v>
      </c>
      <c r="B369" s="859">
        <v>1</v>
      </c>
      <c r="C369" s="860" t="s">
        <v>698</v>
      </c>
      <c r="D369" s="861"/>
      <c r="E369" s="861"/>
      <c r="F369" s="861"/>
      <c r="G369" s="861"/>
      <c r="H369" s="861"/>
      <c r="I369" s="861"/>
      <c r="J369" s="862">
        <v>5020005010228</v>
      </c>
      <c r="K369" s="863"/>
      <c r="L369" s="863"/>
      <c r="M369" s="863"/>
      <c r="N369" s="863"/>
      <c r="O369" s="863"/>
      <c r="P369" s="864" t="s">
        <v>670</v>
      </c>
      <c r="Q369" s="865"/>
      <c r="R369" s="865"/>
      <c r="S369" s="865"/>
      <c r="T369" s="865"/>
      <c r="U369" s="865"/>
      <c r="V369" s="865"/>
      <c r="W369" s="865"/>
      <c r="X369" s="865"/>
      <c r="Y369" s="866">
        <v>27</v>
      </c>
      <c r="Z369" s="867"/>
      <c r="AA369" s="867"/>
      <c r="AB369" s="868"/>
      <c r="AC369" s="869" t="s">
        <v>254</v>
      </c>
      <c r="AD369" s="870"/>
      <c r="AE369" s="870"/>
      <c r="AF369" s="870"/>
      <c r="AG369" s="870"/>
      <c r="AH369" s="871">
        <v>1</v>
      </c>
      <c r="AI369" s="872"/>
      <c r="AJ369" s="872"/>
      <c r="AK369" s="872"/>
      <c r="AL369" s="855"/>
      <c r="AM369" s="856"/>
      <c r="AN369" s="856"/>
      <c r="AO369" s="857"/>
      <c r="AP369" s="858" t="s">
        <v>616</v>
      </c>
      <c r="AQ369" s="858"/>
      <c r="AR369" s="858"/>
      <c r="AS369" s="858"/>
      <c r="AT369" s="858"/>
      <c r="AU369" s="858"/>
      <c r="AV369" s="858"/>
      <c r="AW369" s="858"/>
      <c r="AX369" s="858"/>
      <c r="AY369">
        <f>COUNTA($C$369)</f>
        <v>1</v>
      </c>
    </row>
    <row r="370" spans="1:51" ht="105" customHeight="1" x14ac:dyDescent="0.15">
      <c r="A370" s="859">
        <v>5</v>
      </c>
      <c r="B370" s="859">
        <v>1</v>
      </c>
      <c r="C370" s="860" t="s">
        <v>701</v>
      </c>
      <c r="D370" s="861"/>
      <c r="E370" s="861"/>
      <c r="F370" s="861"/>
      <c r="G370" s="861"/>
      <c r="H370" s="861"/>
      <c r="I370" s="861"/>
      <c r="J370" s="862">
        <v>8180005006050</v>
      </c>
      <c r="K370" s="863"/>
      <c r="L370" s="863"/>
      <c r="M370" s="863"/>
      <c r="N370" s="863"/>
      <c r="O370" s="863"/>
      <c r="P370" s="864" t="s">
        <v>694</v>
      </c>
      <c r="Q370" s="865"/>
      <c r="R370" s="865"/>
      <c r="S370" s="865"/>
      <c r="T370" s="865"/>
      <c r="U370" s="865"/>
      <c r="V370" s="865"/>
      <c r="W370" s="865"/>
      <c r="X370" s="865"/>
      <c r="Y370" s="866">
        <v>20</v>
      </c>
      <c r="Z370" s="867"/>
      <c r="AA370" s="867"/>
      <c r="AB370" s="868"/>
      <c r="AC370" s="869" t="s">
        <v>254</v>
      </c>
      <c r="AD370" s="870"/>
      <c r="AE370" s="870"/>
      <c r="AF370" s="870"/>
      <c r="AG370" s="870"/>
      <c r="AH370" s="871">
        <v>1</v>
      </c>
      <c r="AI370" s="872"/>
      <c r="AJ370" s="872"/>
      <c r="AK370" s="872"/>
      <c r="AL370" s="855"/>
      <c r="AM370" s="856"/>
      <c r="AN370" s="856"/>
      <c r="AO370" s="857"/>
      <c r="AP370" s="858" t="s">
        <v>616</v>
      </c>
      <c r="AQ370" s="858"/>
      <c r="AR370" s="858"/>
      <c r="AS370" s="858"/>
      <c r="AT370" s="858"/>
      <c r="AU370" s="858"/>
      <c r="AV370" s="858"/>
      <c r="AW370" s="858"/>
      <c r="AX370" s="858"/>
      <c r="AY370">
        <f>COUNTA($C$370)</f>
        <v>1</v>
      </c>
    </row>
    <row r="371" spans="1:51" ht="105" customHeight="1" x14ac:dyDescent="0.15">
      <c r="A371" s="859">
        <v>6</v>
      </c>
      <c r="B371" s="859">
        <v>1</v>
      </c>
      <c r="C371" s="860" t="s">
        <v>665</v>
      </c>
      <c r="D371" s="861"/>
      <c r="E371" s="861"/>
      <c r="F371" s="861"/>
      <c r="G371" s="861"/>
      <c r="H371" s="861"/>
      <c r="I371" s="861"/>
      <c r="J371" s="862">
        <v>7010001072816</v>
      </c>
      <c r="K371" s="863"/>
      <c r="L371" s="863"/>
      <c r="M371" s="863"/>
      <c r="N371" s="863"/>
      <c r="O371" s="863"/>
      <c r="P371" s="865" t="s">
        <v>671</v>
      </c>
      <c r="Q371" s="865"/>
      <c r="R371" s="865"/>
      <c r="S371" s="865"/>
      <c r="T371" s="865"/>
      <c r="U371" s="865"/>
      <c r="V371" s="865"/>
      <c r="W371" s="865"/>
      <c r="X371" s="865"/>
      <c r="Y371" s="866">
        <v>16</v>
      </c>
      <c r="Z371" s="867"/>
      <c r="AA371" s="867"/>
      <c r="AB371" s="868"/>
      <c r="AC371" s="869" t="s">
        <v>254</v>
      </c>
      <c r="AD371" s="870"/>
      <c r="AE371" s="870"/>
      <c r="AF371" s="870"/>
      <c r="AG371" s="870"/>
      <c r="AH371" s="871">
        <v>1</v>
      </c>
      <c r="AI371" s="872"/>
      <c r="AJ371" s="872"/>
      <c r="AK371" s="872"/>
      <c r="AL371" s="855"/>
      <c r="AM371" s="856"/>
      <c r="AN371" s="856"/>
      <c r="AO371" s="857"/>
      <c r="AP371" s="858" t="s">
        <v>616</v>
      </c>
      <c r="AQ371" s="858"/>
      <c r="AR371" s="858"/>
      <c r="AS371" s="858"/>
      <c r="AT371" s="858"/>
      <c r="AU371" s="858"/>
      <c r="AV371" s="858"/>
      <c r="AW371" s="858"/>
      <c r="AX371" s="858"/>
      <c r="AY371">
        <f>COUNTA($C$371)</f>
        <v>1</v>
      </c>
    </row>
    <row r="372" spans="1:51" ht="105" customHeight="1" x14ac:dyDescent="0.15">
      <c r="A372" s="859">
        <v>7</v>
      </c>
      <c r="B372" s="859">
        <v>1</v>
      </c>
      <c r="C372" s="860" t="s">
        <v>666</v>
      </c>
      <c r="D372" s="861"/>
      <c r="E372" s="861"/>
      <c r="F372" s="861"/>
      <c r="G372" s="861"/>
      <c r="H372" s="861"/>
      <c r="I372" s="861"/>
      <c r="J372" s="862">
        <v>2010505001960</v>
      </c>
      <c r="K372" s="863"/>
      <c r="L372" s="863"/>
      <c r="M372" s="863"/>
      <c r="N372" s="863"/>
      <c r="O372" s="863"/>
      <c r="P372" s="865" t="s">
        <v>672</v>
      </c>
      <c r="Q372" s="865"/>
      <c r="R372" s="865"/>
      <c r="S372" s="865"/>
      <c r="T372" s="865"/>
      <c r="U372" s="865"/>
      <c r="V372" s="865"/>
      <c r="W372" s="865"/>
      <c r="X372" s="865"/>
      <c r="Y372" s="866">
        <v>6</v>
      </c>
      <c r="Z372" s="867"/>
      <c r="AA372" s="867"/>
      <c r="AB372" s="868"/>
      <c r="AC372" s="869" t="s">
        <v>254</v>
      </c>
      <c r="AD372" s="870"/>
      <c r="AE372" s="870"/>
      <c r="AF372" s="870"/>
      <c r="AG372" s="870"/>
      <c r="AH372" s="871">
        <v>1</v>
      </c>
      <c r="AI372" s="872"/>
      <c r="AJ372" s="872"/>
      <c r="AK372" s="872"/>
      <c r="AL372" s="855"/>
      <c r="AM372" s="856"/>
      <c r="AN372" s="856"/>
      <c r="AO372" s="857"/>
      <c r="AP372" s="858" t="s">
        <v>616</v>
      </c>
      <c r="AQ372" s="858"/>
      <c r="AR372" s="858"/>
      <c r="AS372" s="858"/>
      <c r="AT372" s="858"/>
      <c r="AU372" s="858"/>
      <c r="AV372" s="858"/>
      <c r="AW372" s="858"/>
      <c r="AX372" s="858"/>
      <c r="AY372">
        <f>COUNTA($C$372)</f>
        <v>1</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73" t="s">
        <v>198</v>
      </c>
      <c r="AQ398" s="873"/>
      <c r="AR398" s="873"/>
      <c r="AS398" s="873"/>
      <c r="AT398" s="873"/>
      <c r="AU398" s="873"/>
      <c r="AV398" s="873"/>
      <c r="AW398" s="873"/>
      <c r="AX398" s="873"/>
      <c r="AY398">
        <f>$AY$396</f>
        <v>0</v>
      </c>
    </row>
    <row r="399" spans="1:51" ht="30" hidden="1" customHeight="1" x14ac:dyDescent="0.15">
      <c r="A399" s="859">
        <v>1</v>
      </c>
      <c r="B399" s="859">
        <v>1</v>
      </c>
      <c r="C399" s="861"/>
      <c r="D399" s="861"/>
      <c r="E399" s="861"/>
      <c r="F399" s="861"/>
      <c r="G399" s="861"/>
      <c r="H399" s="861"/>
      <c r="I399" s="861"/>
      <c r="J399" s="862"/>
      <c r="K399" s="863"/>
      <c r="L399" s="863"/>
      <c r="M399" s="863"/>
      <c r="N399" s="863"/>
      <c r="O399" s="863"/>
      <c r="P399" s="865"/>
      <c r="Q399" s="865"/>
      <c r="R399" s="865"/>
      <c r="S399" s="865"/>
      <c r="T399" s="865"/>
      <c r="U399" s="865"/>
      <c r="V399" s="865"/>
      <c r="W399" s="865"/>
      <c r="X399" s="865"/>
      <c r="Y399" s="866"/>
      <c r="Z399" s="867"/>
      <c r="AA399" s="867"/>
      <c r="AB399" s="868"/>
      <c r="AC399" s="869"/>
      <c r="AD399" s="870"/>
      <c r="AE399" s="870"/>
      <c r="AF399" s="870"/>
      <c r="AG399" s="870"/>
      <c r="AH399" s="853"/>
      <c r="AI399" s="854"/>
      <c r="AJ399" s="854"/>
      <c r="AK399" s="854"/>
      <c r="AL399" s="855"/>
      <c r="AM399" s="856"/>
      <c r="AN399" s="856"/>
      <c r="AO399" s="857"/>
      <c r="AP399" s="858"/>
      <c r="AQ399" s="858"/>
      <c r="AR399" s="858"/>
      <c r="AS399" s="858"/>
      <c r="AT399" s="858"/>
      <c r="AU399" s="858"/>
      <c r="AV399" s="858"/>
      <c r="AW399" s="858"/>
      <c r="AX399" s="858"/>
      <c r="AY399">
        <f>$AY$396</f>
        <v>0</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579</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30" customHeight="1" x14ac:dyDescent="0.15">
      <c r="A631" s="859">
        <v>1</v>
      </c>
      <c r="B631" s="859">
        <v>1</v>
      </c>
      <c r="C631" s="881"/>
      <c r="D631" s="881"/>
      <c r="E631" s="649" t="s">
        <v>285</v>
      </c>
      <c r="F631" s="882"/>
      <c r="G631" s="882"/>
      <c r="H631" s="882"/>
      <c r="I631" s="882"/>
      <c r="J631" s="862" t="s">
        <v>616</v>
      </c>
      <c r="K631" s="863"/>
      <c r="L631" s="863"/>
      <c r="M631" s="863"/>
      <c r="N631" s="863"/>
      <c r="O631" s="863"/>
      <c r="P631" s="865" t="s">
        <v>616</v>
      </c>
      <c r="Q631" s="865"/>
      <c r="R631" s="865"/>
      <c r="S631" s="865"/>
      <c r="T631" s="865"/>
      <c r="U631" s="865"/>
      <c r="V631" s="865"/>
      <c r="W631" s="865"/>
      <c r="X631" s="865"/>
      <c r="Y631" s="866" t="s">
        <v>616</v>
      </c>
      <c r="Z631" s="867"/>
      <c r="AA631" s="867"/>
      <c r="AB631" s="868"/>
      <c r="AC631" s="869"/>
      <c r="AD631" s="870"/>
      <c r="AE631" s="870"/>
      <c r="AF631" s="870"/>
      <c r="AG631" s="870"/>
      <c r="AH631" s="871" t="s">
        <v>616</v>
      </c>
      <c r="AI631" s="872"/>
      <c r="AJ631" s="872"/>
      <c r="AK631" s="872"/>
      <c r="AL631" s="855" t="s">
        <v>616</v>
      </c>
      <c r="AM631" s="856"/>
      <c r="AN631" s="856"/>
      <c r="AO631" s="857"/>
      <c r="AP631" s="858" t="s">
        <v>616</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09" priority="913">
      <formula>IF(RIGHT(TEXT(P14,"0.#"),1)=".",FALSE,TRUE)</formula>
    </cfRule>
    <cfRule type="expression" dxfId="808" priority="914">
      <formula>IF(RIGHT(TEXT(P14,"0.#"),1)=".",TRUE,FALSE)</formula>
    </cfRule>
  </conditionalFormatting>
  <conditionalFormatting sqref="P18:AX18">
    <cfRule type="expression" dxfId="807" priority="911">
      <formula>IF(RIGHT(TEXT(P18,"0.#"),1)=".",FALSE,TRUE)</formula>
    </cfRule>
    <cfRule type="expression" dxfId="806" priority="912">
      <formula>IF(RIGHT(TEXT(P18,"0.#"),1)=".",TRUE,FALSE)</formula>
    </cfRule>
  </conditionalFormatting>
  <conditionalFormatting sqref="Y311">
    <cfRule type="expression" dxfId="805" priority="909">
      <formula>IF(RIGHT(TEXT(Y311,"0.#"),1)=".",FALSE,TRUE)</formula>
    </cfRule>
    <cfRule type="expression" dxfId="804" priority="910">
      <formula>IF(RIGHT(TEXT(Y311,"0.#"),1)=".",TRUE,FALSE)</formula>
    </cfRule>
  </conditionalFormatting>
  <conditionalFormatting sqref="Y320">
    <cfRule type="expression" dxfId="803" priority="907">
      <formula>IF(RIGHT(TEXT(Y320,"0.#"),1)=".",FALSE,TRUE)</formula>
    </cfRule>
    <cfRule type="expression" dxfId="802" priority="908">
      <formula>IF(RIGHT(TEXT(Y320,"0.#"),1)=".",TRUE,FALSE)</formula>
    </cfRule>
  </conditionalFormatting>
  <conditionalFormatting sqref="Y351:Y358 Y349 Y338:Y345 Y336 Y325:Y332 Y323">
    <cfRule type="expression" dxfId="801" priority="887">
      <formula>IF(RIGHT(TEXT(Y323,"0.#"),1)=".",FALSE,TRUE)</formula>
    </cfRule>
    <cfRule type="expression" dxfId="800" priority="888">
      <formula>IF(RIGHT(TEXT(Y323,"0.#"),1)=".",TRUE,FALSE)</formula>
    </cfRule>
  </conditionalFormatting>
  <conditionalFormatting sqref="P17:AQ17 P13:AX13 AR15:AX15 P15:AJ16">
    <cfRule type="expression" dxfId="799" priority="905">
      <formula>IF(RIGHT(TEXT(P13,"0.#"),1)=".",FALSE,TRUE)</formula>
    </cfRule>
    <cfRule type="expression" dxfId="798" priority="906">
      <formula>IF(RIGHT(TEXT(P13,"0.#"),1)=".",TRUE,FALSE)</formula>
    </cfRule>
  </conditionalFormatting>
  <conditionalFormatting sqref="P19:AJ19">
    <cfRule type="expression" dxfId="797" priority="903">
      <formula>IF(RIGHT(TEXT(P19,"0.#"),1)=".",FALSE,TRUE)</formula>
    </cfRule>
    <cfRule type="expression" dxfId="796" priority="904">
      <formula>IF(RIGHT(TEXT(P19,"0.#"),1)=".",TRUE,FALSE)</formula>
    </cfRule>
  </conditionalFormatting>
  <conditionalFormatting sqref="AE32 AQ32">
    <cfRule type="expression" dxfId="795" priority="901">
      <formula>IF(RIGHT(TEXT(AE32,"0.#"),1)=".",FALSE,TRUE)</formula>
    </cfRule>
    <cfRule type="expression" dxfId="794" priority="902">
      <formula>IF(RIGHT(TEXT(AE32,"0.#"),1)=".",TRUE,FALSE)</formula>
    </cfRule>
  </conditionalFormatting>
  <conditionalFormatting sqref="Y312:Y319 Y310">
    <cfRule type="expression" dxfId="793" priority="899">
      <formula>IF(RIGHT(TEXT(Y310,"0.#"),1)=".",FALSE,TRUE)</formula>
    </cfRule>
    <cfRule type="expression" dxfId="792" priority="900">
      <formula>IF(RIGHT(TEXT(Y310,"0.#"),1)=".",TRUE,FALSE)</formula>
    </cfRule>
  </conditionalFormatting>
  <conditionalFormatting sqref="AU311">
    <cfRule type="expression" dxfId="791" priority="897">
      <formula>IF(RIGHT(TEXT(AU311,"0.#"),1)=".",FALSE,TRUE)</formula>
    </cfRule>
    <cfRule type="expression" dxfId="790" priority="898">
      <formula>IF(RIGHT(TEXT(AU311,"0.#"),1)=".",TRUE,FALSE)</formula>
    </cfRule>
  </conditionalFormatting>
  <conditionalFormatting sqref="AU320">
    <cfRule type="expression" dxfId="789" priority="895">
      <formula>IF(RIGHT(TEXT(AU320,"0.#"),1)=".",FALSE,TRUE)</formula>
    </cfRule>
    <cfRule type="expression" dxfId="788" priority="896">
      <formula>IF(RIGHT(TEXT(AU320,"0.#"),1)=".",TRUE,FALSE)</formula>
    </cfRule>
  </conditionalFormatting>
  <conditionalFormatting sqref="AU312:AU319 AU310">
    <cfRule type="expression" dxfId="787" priority="893">
      <formula>IF(RIGHT(TEXT(AU310,"0.#"),1)=".",FALSE,TRUE)</formula>
    </cfRule>
    <cfRule type="expression" dxfId="786" priority="894">
      <formula>IF(RIGHT(TEXT(AU310,"0.#"),1)=".",TRUE,FALSE)</formula>
    </cfRule>
  </conditionalFormatting>
  <conditionalFormatting sqref="Y350 Y337 Y324">
    <cfRule type="expression" dxfId="785" priority="891">
      <formula>IF(RIGHT(TEXT(Y324,"0.#"),1)=".",FALSE,TRUE)</formula>
    </cfRule>
    <cfRule type="expression" dxfId="784" priority="892">
      <formula>IF(RIGHT(TEXT(Y324,"0.#"),1)=".",TRUE,FALSE)</formula>
    </cfRule>
  </conditionalFormatting>
  <conditionalFormatting sqref="Y359 Y346 Y333">
    <cfRule type="expression" dxfId="783" priority="889">
      <formula>IF(RIGHT(TEXT(Y333,"0.#"),1)=".",FALSE,TRUE)</formula>
    </cfRule>
    <cfRule type="expression" dxfId="782" priority="890">
      <formula>IF(RIGHT(TEXT(Y333,"0.#"),1)=".",TRUE,FALSE)</formula>
    </cfRule>
  </conditionalFormatting>
  <conditionalFormatting sqref="AU350 AU337 AU324">
    <cfRule type="expression" dxfId="781" priority="885">
      <formula>IF(RIGHT(TEXT(AU324,"0.#"),1)=".",FALSE,TRUE)</formula>
    </cfRule>
    <cfRule type="expression" dxfId="780" priority="886">
      <formula>IF(RIGHT(TEXT(AU324,"0.#"),1)=".",TRUE,FALSE)</formula>
    </cfRule>
  </conditionalFormatting>
  <conditionalFormatting sqref="AU359 AU346 AU333">
    <cfRule type="expression" dxfId="779" priority="883">
      <formula>IF(RIGHT(TEXT(AU333,"0.#"),1)=".",FALSE,TRUE)</formula>
    </cfRule>
    <cfRule type="expression" dxfId="778" priority="884">
      <formula>IF(RIGHT(TEXT(AU333,"0.#"),1)=".",TRUE,FALSE)</formula>
    </cfRule>
  </conditionalFormatting>
  <conditionalFormatting sqref="AU351:AU358 AU349 AU338:AU345 AU336 AU325:AU332 AU323">
    <cfRule type="expression" dxfId="777" priority="881">
      <formula>IF(RIGHT(TEXT(AU323,"0.#"),1)=".",FALSE,TRUE)</formula>
    </cfRule>
    <cfRule type="expression" dxfId="776" priority="882">
      <formula>IF(RIGHT(TEXT(AU323,"0.#"),1)=".",TRUE,FALSE)</formula>
    </cfRule>
  </conditionalFormatting>
  <conditionalFormatting sqref="AI32">
    <cfRule type="expression" dxfId="775" priority="879">
      <formula>IF(RIGHT(TEXT(AI32,"0.#"),1)=".",FALSE,TRUE)</formula>
    </cfRule>
    <cfRule type="expression" dxfId="774" priority="880">
      <formula>IF(RIGHT(TEXT(AI32,"0.#"),1)=".",TRUE,FALSE)</formula>
    </cfRule>
  </conditionalFormatting>
  <conditionalFormatting sqref="AM32">
    <cfRule type="expression" dxfId="773" priority="877">
      <formula>IF(RIGHT(TEXT(AM32,"0.#"),1)=".",FALSE,TRUE)</formula>
    </cfRule>
    <cfRule type="expression" dxfId="772" priority="878">
      <formula>IF(RIGHT(TEXT(AM32,"0.#"),1)=".",TRUE,FALSE)</formula>
    </cfRule>
  </conditionalFormatting>
  <conditionalFormatting sqref="AE33">
    <cfRule type="expression" dxfId="771" priority="875">
      <formula>IF(RIGHT(TEXT(AE33,"0.#"),1)=".",FALSE,TRUE)</formula>
    </cfRule>
    <cfRule type="expression" dxfId="770" priority="876">
      <formula>IF(RIGHT(TEXT(AE33,"0.#"),1)=".",TRUE,FALSE)</formula>
    </cfRule>
  </conditionalFormatting>
  <conditionalFormatting sqref="AI33">
    <cfRule type="expression" dxfId="769" priority="873">
      <formula>IF(RIGHT(TEXT(AI33,"0.#"),1)=".",FALSE,TRUE)</formula>
    </cfRule>
    <cfRule type="expression" dxfId="768" priority="874">
      <formula>IF(RIGHT(TEXT(AI33,"0.#"),1)=".",TRUE,FALSE)</formula>
    </cfRule>
  </conditionalFormatting>
  <conditionalFormatting sqref="AM33">
    <cfRule type="expression" dxfId="767" priority="871">
      <formula>IF(RIGHT(TEXT(AM33,"0.#"),1)=".",FALSE,TRUE)</formula>
    </cfRule>
    <cfRule type="expression" dxfId="766" priority="872">
      <formula>IF(RIGHT(TEXT(AM33,"0.#"),1)=".",TRUE,FALSE)</formula>
    </cfRule>
  </conditionalFormatting>
  <conditionalFormatting sqref="AQ33">
    <cfRule type="expression" dxfId="765" priority="869">
      <formula>IF(RIGHT(TEXT(AQ33,"0.#"),1)=".",FALSE,TRUE)</formula>
    </cfRule>
    <cfRule type="expression" dxfId="764" priority="870">
      <formula>IF(RIGHT(TEXT(AQ33,"0.#"),1)=".",TRUE,FALSE)</formula>
    </cfRule>
  </conditionalFormatting>
  <conditionalFormatting sqref="AE210">
    <cfRule type="expression" dxfId="763" priority="867">
      <formula>IF(RIGHT(TEXT(AE210,"0.#"),1)=".",FALSE,TRUE)</formula>
    </cfRule>
    <cfRule type="expression" dxfId="762" priority="868">
      <formula>IF(RIGHT(TEXT(AE210,"0.#"),1)=".",TRUE,FALSE)</formula>
    </cfRule>
  </conditionalFormatting>
  <conditionalFormatting sqref="AE211">
    <cfRule type="expression" dxfId="761" priority="865">
      <formula>IF(RIGHT(TEXT(AE211,"0.#"),1)=".",FALSE,TRUE)</formula>
    </cfRule>
    <cfRule type="expression" dxfId="760" priority="866">
      <formula>IF(RIGHT(TEXT(AE211,"0.#"),1)=".",TRUE,FALSE)</formula>
    </cfRule>
  </conditionalFormatting>
  <conditionalFormatting sqref="AE212">
    <cfRule type="expression" dxfId="759" priority="863">
      <formula>IF(RIGHT(TEXT(AE212,"0.#"),1)=".",FALSE,TRUE)</formula>
    </cfRule>
    <cfRule type="expression" dxfId="758" priority="864">
      <formula>IF(RIGHT(TEXT(AE212,"0.#"),1)=".",TRUE,FALSE)</formula>
    </cfRule>
  </conditionalFormatting>
  <conditionalFormatting sqref="AI212">
    <cfRule type="expression" dxfId="757" priority="861">
      <formula>IF(RIGHT(TEXT(AI212,"0.#"),1)=".",FALSE,TRUE)</formula>
    </cfRule>
    <cfRule type="expression" dxfId="756" priority="862">
      <formula>IF(RIGHT(TEXT(AI212,"0.#"),1)=".",TRUE,FALSE)</formula>
    </cfRule>
  </conditionalFormatting>
  <conditionalFormatting sqref="AI211">
    <cfRule type="expression" dxfId="755" priority="859">
      <formula>IF(RIGHT(TEXT(AI211,"0.#"),1)=".",FALSE,TRUE)</formula>
    </cfRule>
    <cfRule type="expression" dxfId="754" priority="860">
      <formula>IF(RIGHT(TEXT(AI211,"0.#"),1)=".",TRUE,FALSE)</formula>
    </cfRule>
  </conditionalFormatting>
  <conditionalFormatting sqref="AI210">
    <cfRule type="expression" dxfId="753" priority="857">
      <formula>IF(RIGHT(TEXT(AI210,"0.#"),1)=".",FALSE,TRUE)</formula>
    </cfRule>
    <cfRule type="expression" dxfId="752" priority="858">
      <formula>IF(RIGHT(TEXT(AI210,"0.#"),1)=".",TRUE,FALSE)</formula>
    </cfRule>
  </conditionalFormatting>
  <conditionalFormatting sqref="AM210">
    <cfRule type="expression" dxfId="751" priority="855">
      <formula>IF(RIGHT(TEXT(AM210,"0.#"),1)=".",FALSE,TRUE)</formula>
    </cfRule>
    <cfRule type="expression" dxfId="750" priority="856">
      <formula>IF(RIGHT(TEXT(AM210,"0.#"),1)=".",TRUE,FALSE)</formula>
    </cfRule>
  </conditionalFormatting>
  <conditionalFormatting sqref="AM211">
    <cfRule type="expression" dxfId="749" priority="853">
      <formula>IF(RIGHT(TEXT(AM211,"0.#"),1)=".",FALSE,TRUE)</formula>
    </cfRule>
    <cfRule type="expression" dxfId="748" priority="854">
      <formula>IF(RIGHT(TEXT(AM211,"0.#"),1)=".",TRUE,FALSE)</formula>
    </cfRule>
  </conditionalFormatting>
  <conditionalFormatting sqref="AM212">
    <cfRule type="expression" dxfId="747" priority="851">
      <formula>IF(RIGHT(TEXT(AM212,"0.#"),1)=".",FALSE,TRUE)</formula>
    </cfRule>
    <cfRule type="expression" dxfId="746" priority="852">
      <formula>IF(RIGHT(TEXT(AM212,"0.#"),1)=".",TRUE,FALSE)</formula>
    </cfRule>
  </conditionalFormatting>
  <conditionalFormatting sqref="AL368:AO395">
    <cfRule type="expression" dxfId="745" priority="847">
      <formula>IF(AND(AL368&gt;=0, RIGHT(TEXT(AL368,"0.#"),1)&lt;&gt;"."),TRUE,FALSE)</formula>
    </cfRule>
    <cfRule type="expression" dxfId="744" priority="848">
      <formula>IF(AND(AL368&gt;=0, RIGHT(TEXT(AL368,"0.#"),1)="."),TRUE,FALSE)</formula>
    </cfRule>
    <cfRule type="expression" dxfId="743" priority="849">
      <formula>IF(AND(AL368&lt;0, RIGHT(TEXT(AL368,"0.#"),1)&lt;&gt;"."),TRUE,FALSE)</formula>
    </cfRule>
    <cfRule type="expression" dxfId="742" priority="850">
      <formula>IF(AND(AL368&lt;0, RIGHT(TEXT(AL368,"0.#"),1)="."),TRUE,FALSE)</formula>
    </cfRule>
  </conditionalFormatting>
  <conditionalFormatting sqref="AQ210:AQ212">
    <cfRule type="expression" dxfId="741" priority="845">
      <formula>IF(RIGHT(TEXT(AQ210,"0.#"),1)=".",FALSE,TRUE)</formula>
    </cfRule>
    <cfRule type="expression" dxfId="740" priority="846">
      <formula>IF(RIGHT(TEXT(AQ210,"0.#"),1)=".",TRUE,FALSE)</formula>
    </cfRule>
  </conditionalFormatting>
  <conditionalFormatting sqref="AU210:AU212">
    <cfRule type="expression" dxfId="739" priority="843">
      <formula>IF(RIGHT(TEXT(AU210,"0.#"),1)=".",FALSE,TRUE)</formula>
    </cfRule>
    <cfRule type="expression" dxfId="738" priority="844">
      <formula>IF(RIGHT(TEXT(AU210,"0.#"),1)=".",TRUE,FALSE)</formula>
    </cfRule>
  </conditionalFormatting>
  <conditionalFormatting sqref="Y368:Y395">
    <cfRule type="expression" dxfId="737" priority="841">
      <formula>IF(RIGHT(TEXT(Y368,"0.#"),1)=".",FALSE,TRUE)</formula>
    </cfRule>
    <cfRule type="expression" dxfId="736" priority="842">
      <formula>IF(RIGHT(TEXT(Y368,"0.#"),1)=".",TRUE,FALSE)</formula>
    </cfRule>
  </conditionalFormatting>
  <conditionalFormatting sqref="AL631:AO660">
    <cfRule type="expression" dxfId="735" priority="837">
      <formula>IF(AND(AL631&gt;=0, RIGHT(TEXT(AL631,"0.#"),1)&lt;&gt;"."),TRUE,FALSE)</formula>
    </cfRule>
    <cfRule type="expression" dxfId="734" priority="838">
      <formula>IF(AND(AL631&gt;=0, RIGHT(TEXT(AL631,"0.#"),1)="."),TRUE,FALSE)</formula>
    </cfRule>
    <cfRule type="expression" dxfId="733" priority="839">
      <formula>IF(AND(AL631&lt;0, RIGHT(TEXT(AL631,"0.#"),1)&lt;&gt;"."),TRUE,FALSE)</formula>
    </cfRule>
    <cfRule type="expression" dxfId="732" priority="840">
      <formula>IF(AND(AL631&lt;0, RIGHT(TEXT(AL631,"0.#"),1)="."),TRUE,FALSE)</formula>
    </cfRule>
  </conditionalFormatting>
  <conditionalFormatting sqref="Y631:Y660">
    <cfRule type="expression" dxfId="731" priority="835">
      <formula>IF(RIGHT(TEXT(Y631,"0.#"),1)=".",FALSE,TRUE)</formula>
    </cfRule>
    <cfRule type="expression" dxfId="730" priority="836">
      <formula>IF(RIGHT(TEXT(Y631,"0.#"),1)=".",TRUE,FALSE)</formula>
    </cfRule>
  </conditionalFormatting>
  <conditionalFormatting sqref="AL366:AO367">
    <cfRule type="expression" dxfId="729" priority="831">
      <formula>IF(AND(AL366&gt;=0, RIGHT(TEXT(AL366,"0.#"),1)&lt;&gt;"."),TRUE,FALSE)</formula>
    </cfRule>
    <cfRule type="expression" dxfId="728" priority="832">
      <formula>IF(AND(AL366&gt;=0, RIGHT(TEXT(AL366,"0.#"),1)="."),TRUE,FALSE)</formula>
    </cfRule>
    <cfRule type="expression" dxfId="727" priority="833">
      <formula>IF(AND(AL366&lt;0, RIGHT(TEXT(AL366,"0.#"),1)&lt;&gt;"."),TRUE,FALSE)</formula>
    </cfRule>
    <cfRule type="expression" dxfId="726" priority="834">
      <formula>IF(AND(AL366&lt;0, RIGHT(TEXT(AL366,"0.#"),1)="."),TRUE,FALSE)</formula>
    </cfRule>
  </conditionalFormatting>
  <conditionalFormatting sqref="Y366:Y367">
    <cfRule type="expression" dxfId="725" priority="829">
      <formula>IF(RIGHT(TEXT(Y366,"0.#"),1)=".",FALSE,TRUE)</formula>
    </cfRule>
    <cfRule type="expression" dxfId="724" priority="830">
      <formula>IF(RIGHT(TEXT(Y366,"0.#"),1)=".",TRUE,FALSE)</formula>
    </cfRule>
  </conditionalFormatting>
  <conditionalFormatting sqref="Y401:Y428">
    <cfRule type="expression" dxfId="723" priority="767">
      <formula>IF(RIGHT(TEXT(Y401,"0.#"),1)=".",FALSE,TRUE)</formula>
    </cfRule>
    <cfRule type="expression" dxfId="722" priority="768">
      <formula>IF(RIGHT(TEXT(Y401,"0.#"),1)=".",TRUE,FALSE)</formula>
    </cfRule>
  </conditionalFormatting>
  <conditionalFormatting sqref="Y399:Y400">
    <cfRule type="expression" dxfId="721" priority="761">
      <formula>IF(RIGHT(TEXT(Y399,"0.#"),1)=".",FALSE,TRUE)</formula>
    </cfRule>
    <cfRule type="expression" dxfId="720" priority="762">
      <formula>IF(RIGHT(TEXT(Y399,"0.#"),1)=".",TRUE,FALSE)</formula>
    </cfRule>
  </conditionalFormatting>
  <conditionalFormatting sqref="Y434:Y461">
    <cfRule type="expression" dxfId="719" priority="755">
      <formula>IF(RIGHT(TEXT(Y434,"0.#"),1)=".",FALSE,TRUE)</formula>
    </cfRule>
    <cfRule type="expression" dxfId="718" priority="756">
      <formula>IF(RIGHT(TEXT(Y434,"0.#"),1)=".",TRUE,FALSE)</formula>
    </cfRule>
  </conditionalFormatting>
  <conditionalFormatting sqref="Y432:Y433">
    <cfRule type="expression" dxfId="717" priority="749">
      <formula>IF(RIGHT(TEXT(Y432,"0.#"),1)=".",FALSE,TRUE)</formula>
    </cfRule>
    <cfRule type="expression" dxfId="716" priority="750">
      <formula>IF(RIGHT(TEXT(Y432,"0.#"),1)=".",TRUE,FALSE)</formula>
    </cfRule>
  </conditionalFormatting>
  <conditionalFormatting sqref="Y467:Y494">
    <cfRule type="expression" dxfId="715" priority="743">
      <formula>IF(RIGHT(TEXT(Y467,"0.#"),1)=".",FALSE,TRUE)</formula>
    </cfRule>
    <cfRule type="expression" dxfId="714" priority="744">
      <formula>IF(RIGHT(TEXT(Y467,"0.#"),1)=".",TRUE,FALSE)</formula>
    </cfRule>
  </conditionalFormatting>
  <conditionalFormatting sqref="Y465:Y466">
    <cfRule type="expression" dxfId="713" priority="737">
      <formula>IF(RIGHT(TEXT(Y465,"0.#"),1)=".",FALSE,TRUE)</formula>
    </cfRule>
    <cfRule type="expression" dxfId="712" priority="738">
      <formula>IF(RIGHT(TEXT(Y465,"0.#"),1)=".",TRUE,FALSE)</formula>
    </cfRule>
  </conditionalFormatting>
  <conditionalFormatting sqref="Y500:Y527">
    <cfRule type="expression" dxfId="711" priority="731">
      <formula>IF(RIGHT(TEXT(Y500,"0.#"),1)=".",FALSE,TRUE)</formula>
    </cfRule>
    <cfRule type="expression" dxfId="710" priority="732">
      <formula>IF(RIGHT(TEXT(Y500,"0.#"),1)=".",TRUE,FALSE)</formula>
    </cfRule>
  </conditionalFormatting>
  <conditionalFormatting sqref="Y498:Y499">
    <cfRule type="expression" dxfId="709" priority="725">
      <formula>IF(RIGHT(TEXT(Y498,"0.#"),1)=".",FALSE,TRUE)</formula>
    </cfRule>
    <cfRule type="expression" dxfId="708" priority="726">
      <formula>IF(RIGHT(TEXT(Y498,"0.#"),1)=".",TRUE,FALSE)</formula>
    </cfRule>
  </conditionalFormatting>
  <conditionalFormatting sqref="Y533:Y560">
    <cfRule type="expression" dxfId="707" priority="719">
      <formula>IF(RIGHT(TEXT(Y533,"0.#"),1)=".",FALSE,TRUE)</formula>
    </cfRule>
    <cfRule type="expression" dxfId="706" priority="720">
      <formula>IF(RIGHT(TEXT(Y533,"0.#"),1)=".",TRUE,FALSE)</formula>
    </cfRule>
  </conditionalFormatting>
  <conditionalFormatting sqref="W23">
    <cfRule type="expression" dxfId="705" priority="827">
      <formula>IF(RIGHT(TEXT(W23,"0.#"),1)=".",FALSE,TRUE)</formula>
    </cfRule>
    <cfRule type="expression" dxfId="704" priority="828">
      <formula>IF(RIGHT(TEXT(W23,"0.#"),1)=".",TRUE,FALSE)</formula>
    </cfRule>
  </conditionalFormatting>
  <conditionalFormatting sqref="W24:W27">
    <cfRule type="expression" dxfId="703" priority="825">
      <formula>IF(RIGHT(TEXT(W24,"0.#"),1)=".",FALSE,TRUE)</formula>
    </cfRule>
    <cfRule type="expression" dxfId="702" priority="826">
      <formula>IF(RIGHT(TEXT(W24,"0.#"),1)=".",TRUE,FALSE)</formula>
    </cfRule>
  </conditionalFormatting>
  <conditionalFormatting sqref="W28">
    <cfRule type="expression" dxfId="701" priority="823">
      <formula>IF(RIGHT(TEXT(W28,"0.#"),1)=".",FALSE,TRUE)</formula>
    </cfRule>
    <cfRule type="expression" dxfId="700" priority="824">
      <formula>IF(RIGHT(TEXT(W28,"0.#"),1)=".",TRUE,FALSE)</formula>
    </cfRule>
  </conditionalFormatting>
  <conditionalFormatting sqref="P23">
    <cfRule type="expression" dxfId="699" priority="821">
      <formula>IF(RIGHT(TEXT(P23,"0.#"),1)=".",FALSE,TRUE)</formula>
    </cfRule>
    <cfRule type="expression" dxfId="698" priority="822">
      <formula>IF(RIGHT(TEXT(P23,"0.#"),1)=".",TRUE,FALSE)</formula>
    </cfRule>
  </conditionalFormatting>
  <conditionalFormatting sqref="P24:P27">
    <cfRule type="expression" dxfId="697" priority="819">
      <formula>IF(RIGHT(TEXT(P24,"0.#"),1)=".",FALSE,TRUE)</formula>
    </cfRule>
    <cfRule type="expression" dxfId="696" priority="820">
      <formula>IF(RIGHT(TEXT(P24,"0.#"),1)=".",TRUE,FALSE)</formula>
    </cfRule>
  </conditionalFormatting>
  <conditionalFormatting sqref="P28">
    <cfRule type="expression" dxfId="695" priority="817">
      <formula>IF(RIGHT(TEXT(P28,"0.#"),1)=".",FALSE,TRUE)</formula>
    </cfRule>
    <cfRule type="expression" dxfId="694" priority="818">
      <formula>IF(RIGHT(TEXT(P28,"0.#"),1)=".",TRUE,FALSE)</formula>
    </cfRule>
  </conditionalFormatting>
  <conditionalFormatting sqref="AE202">
    <cfRule type="expression" dxfId="693" priority="815">
      <formula>IF(RIGHT(TEXT(AE202,"0.#"),1)=".",FALSE,TRUE)</formula>
    </cfRule>
    <cfRule type="expression" dxfId="692" priority="816">
      <formula>IF(RIGHT(TEXT(AE202,"0.#"),1)=".",TRUE,FALSE)</formula>
    </cfRule>
  </conditionalFormatting>
  <conditionalFormatting sqref="AE203">
    <cfRule type="expression" dxfId="691" priority="813">
      <formula>IF(RIGHT(TEXT(AE203,"0.#"),1)=".",FALSE,TRUE)</formula>
    </cfRule>
    <cfRule type="expression" dxfId="690" priority="814">
      <formula>IF(RIGHT(TEXT(AE203,"0.#"),1)=".",TRUE,FALSE)</formula>
    </cfRule>
  </conditionalFormatting>
  <conditionalFormatting sqref="AE204">
    <cfRule type="expression" dxfId="689" priority="811">
      <formula>IF(RIGHT(TEXT(AE204,"0.#"),1)=".",FALSE,TRUE)</formula>
    </cfRule>
    <cfRule type="expression" dxfId="688" priority="812">
      <formula>IF(RIGHT(TEXT(AE204,"0.#"),1)=".",TRUE,FALSE)</formula>
    </cfRule>
  </conditionalFormatting>
  <conditionalFormatting sqref="AI204">
    <cfRule type="expression" dxfId="687" priority="809">
      <formula>IF(RIGHT(TEXT(AI204,"0.#"),1)=".",FALSE,TRUE)</formula>
    </cfRule>
    <cfRule type="expression" dxfId="686" priority="810">
      <formula>IF(RIGHT(TEXT(AI204,"0.#"),1)=".",TRUE,FALSE)</formula>
    </cfRule>
  </conditionalFormatting>
  <conditionalFormatting sqref="AI203">
    <cfRule type="expression" dxfId="685" priority="807">
      <formula>IF(RIGHT(TEXT(AI203,"0.#"),1)=".",FALSE,TRUE)</formula>
    </cfRule>
    <cfRule type="expression" dxfId="684" priority="808">
      <formula>IF(RIGHT(TEXT(AI203,"0.#"),1)=".",TRUE,FALSE)</formula>
    </cfRule>
  </conditionalFormatting>
  <conditionalFormatting sqref="AI202">
    <cfRule type="expression" dxfId="683" priority="805">
      <formula>IF(RIGHT(TEXT(AI202,"0.#"),1)=".",FALSE,TRUE)</formula>
    </cfRule>
    <cfRule type="expression" dxfId="682" priority="806">
      <formula>IF(RIGHT(TEXT(AI202,"0.#"),1)=".",TRUE,FALSE)</formula>
    </cfRule>
  </conditionalFormatting>
  <conditionalFormatting sqref="AM202">
    <cfRule type="expression" dxfId="681" priority="803">
      <formula>IF(RIGHT(TEXT(AM202,"0.#"),1)=".",FALSE,TRUE)</formula>
    </cfRule>
    <cfRule type="expression" dxfId="680" priority="804">
      <formula>IF(RIGHT(TEXT(AM202,"0.#"),1)=".",TRUE,FALSE)</formula>
    </cfRule>
  </conditionalFormatting>
  <conditionalFormatting sqref="AM203">
    <cfRule type="expression" dxfId="679" priority="801">
      <formula>IF(RIGHT(TEXT(AM203,"0.#"),1)=".",FALSE,TRUE)</formula>
    </cfRule>
    <cfRule type="expression" dxfId="678" priority="802">
      <formula>IF(RIGHT(TEXT(AM203,"0.#"),1)=".",TRUE,FALSE)</formula>
    </cfRule>
  </conditionalFormatting>
  <conditionalFormatting sqref="AM204">
    <cfRule type="expression" dxfId="677" priority="799">
      <formula>IF(RIGHT(TEXT(AM204,"0.#"),1)=".",FALSE,TRUE)</formula>
    </cfRule>
    <cfRule type="expression" dxfId="676" priority="800">
      <formula>IF(RIGHT(TEXT(AM204,"0.#"),1)=".",TRUE,FALSE)</formula>
    </cfRule>
  </conditionalFormatting>
  <conditionalFormatting sqref="AQ202:AQ204">
    <cfRule type="expression" dxfId="675" priority="797">
      <formula>IF(RIGHT(TEXT(AQ202,"0.#"),1)=".",FALSE,TRUE)</formula>
    </cfRule>
    <cfRule type="expression" dxfId="674" priority="798">
      <formula>IF(RIGHT(TEXT(AQ202,"0.#"),1)=".",TRUE,FALSE)</formula>
    </cfRule>
  </conditionalFormatting>
  <conditionalFormatting sqref="AU202:AU204">
    <cfRule type="expression" dxfId="673" priority="795">
      <formula>IF(RIGHT(TEXT(AU202,"0.#"),1)=".",FALSE,TRUE)</formula>
    </cfRule>
    <cfRule type="expression" dxfId="672" priority="796">
      <formula>IF(RIGHT(TEXT(AU202,"0.#"),1)=".",TRUE,FALSE)</formula>
    </cfRule>
  </conditionalFormatting>
  <conditionalFormatting sqref="AE205">
    <cfRule type="expression" dxfId="671" priority="793">
      <formula>IF(RIGHT(TEXT(AE205,"0.#"),1)=".",FALSE,TRUE)</formula>
    </cfRule>
    <cfRule type="expression" dxfId="670" priority="794">
      <formula>IF(RIGHT(TEXT(AE205,"0.#"),1)=".",TRUE,FALSE)</formula>
    </cfRule>
  </conditionalFormatting>
  <conditionalFormatting sqref="AE206">
    <cfRule type="expression" dxfId="669" priority="791">
      <formula>IF(RIGHT(TEXT(AE206,"0.#"),1)=".",FALSE,TRUE)</formula>
    </cfRule>
    <cfRule type="expression" dxfId="668" priority="792">
      <formula>IF(RIGHT(TEXT(AE206,"0.#"),1)=".",TRUE,FALSE)</formula>
    </cfRule>
  </conditionalFormatting>
  <conditionalFormatting sqref="AE207">
    <cfRule type="expression" dxfId="667" priority="789">
      <formula>IF(RIGHT(TEXT(AE207,"0.#"),1)=".",FALSE,TRUE)</formula>
    </cfRule>
    <cfRule type="expression" dxfId="666" priority="790">
      <formula>IF(RIGHT(TEXT(AE207,"0.#"),1)=".",TRUE,FALSE)</formula>
    </cfRule>
  </conditionalFormatting>
  <conditionalFormatting sqref="AI207">
    <cfRule type="expression" dxfId="665" priority="787">
      <formula>IF(RIGHT(TEXT(AI207,"0.#"),1)=".",FALSE,TRUE)</formula>
    </cfRule>
    <cfRule type="expression" dxfId="664" priority="788">
      <formula>IF(RIGHT(TEXT(AI207,"0.#"),1)=".",TRUE,FALSE)</formula>
    </cfRule>
  </conditionalFormatting>
  <conditionalFormatting sqref="AI206">
    <cfRule type="expression" dxfId="663" priority="785">
      <formula>IF(RIGHT(TEXT(AI206,"0.#"),1)=".",FALSE,TRUE)</formula>
    </cfRule>
    <cfRule type="expression" dxfId="662" priority="786">
      <formula>IF(RIGHT(TEXT(AI206,"0.#"),1)=".",TRUE,FALSE)</formula>
    </cfRule>
  </conditionalFormatting>
  <conditionalFormatting sqref="AI205">
    <cfRule type="expression" dxfId="661" priority="783">
      <formula>IF(RIGHT(TEXT(AI205,"0.#"),1)=".",FALSE,TRUE)</formula>
    </cfRule>
    <cfRule type="expression" dxfId="660" priority="784">
      <formula>IF(RIGHT(TEXT(AI205,"0.#"),1)=".",TRUE,FALSE)</formula>
    </cfRule>
  </conditionalFormatting>
  <conditionalFormatting sqref="AM205">
    <cfRule type="expression" dxfId="659" priority="781">
      <formula>IF(RIGHT(TEXT(AM205,"0.#"),1)=".",FALSE,TRUE)</formula>
    </cfRule>
    <cfRule type="expression" dxfId="658" priority="782">
      <formula>IF(RIGHT(TEXT(AM205,"0.#"),1)=".",TRUE,FALSE)</formula>
    </cfRule>
  </conditionalFormatting>
  <conditionalFormatting sqref="AM206">
    <cfRule type="expression" dxfId="657" priority="779">
      <formula>IF(RIGHT(TEXT(AM206,"0.#"),1)=".",FALSE,TRUE)</formula>
    </cfRule>
    <cfRule type="expression" dxfId="656" priority="780">
      <formula>IF(RIGHT(TEXT(AM206,"0.#"),1)=".",TRUE,FALSE)</formula>
    </cfRule>
  </conditionalFormatting>
  <conditionalFormatting sqref="AM207">
    <cfRule type="expression" dxfId="655" priority="777">
      <formula>IF(RIGHT(TEXT(AM207,"0.#"),1)=".",FALSE,TRUE)</formula>
    </cfRule>
    <cfRule type="expression" dxfId="654" priority="778">
      <formula>IF(RIGHT(TEXT(AM207,"0.#"),1)=".",TRUE,FALSE)</formula>
    </cfRule>
  </conditionalFormatting>
  <conditionalFormatting sqref="AQ205:AQ207">
    <cfRule type="expression" dxfId="653" priority="775">
      <formula>IF(RIGHT(TEXT(AQ205,"0.#"),1)=".",FALSE,TRUE)</formula>
    </cfRule>
    <cfRule type="expression" dxfId="652" priority="776">
      <formula>IF(RIGHT(TEXT(AQ205,"0.#"),1)=".",TRUE,FALSE)</formula>
    </cfRule>
  </conditionalFormatting>
  <conditionalFormatting sqref="AU205:AU207">
    <cfRule type="expression" dxfId="651" priority="773">
      <formula>IF(RIGHT(TEXT(AU205,"0.#"),1)=".",FALSE,TRUE)</formula>
    </cfRule>
    <cfRule type="expression" dxfId="650" priority="774">
      <formula>IF(RIGHT(TEXT(AU205,"0.#"),1)=".",TRUE,FALSE)</formula>
    </cfRule>
  </conditionalFormatting>
  <conditionalFormatting sqref="AL401:AO428">
    <cfRule type="expression" dxfId="649" priority="769">
      <formula>IF(AND(AL401&gt;=0, RIGHT(TEXT(AL401,"0.#"),1)&lt;&gt;"."),TRUE,FALSE)</formula>
    </cfRule>
    <cfRule type="expression" dxfId="648" priority="770">
      <formula>IF(AND(AL401&gt;=0, RIGHT(TEXT(AL401,"0.#"),1)="."),TRUE,FALSE)</formula>
    </cfRule>
    <cfRule type="expression" dxfId="647" priority="771">
      <formula>IF(AND(AL401&lt;0, RIGHT(TEXT(AL401,"0.#"),1)&lt;&gt;"."),TRUE,FALSE)</formula>
    </cfRule>
    <cfRule type="expression" dxfId="646" priority="772">
      <formula>IF(AND(AL401&lt;0, RIGHT(TEXT(AL401,"0.#"),1)="."),TRUE,FALSE)</formula>
    </cfRule>
  </conditionalFormatting>
  <conditionalFormatting sqref="AL399:AO400">
    <cfRule type="expression" dxfId="645" priority="763">
      <formula>IF(AND(AL399&gt;=0, RIGHT(TEXT(AL399,"0.#"),1)&lt;&gt;"."),TRUE,FALSE)</formula>
    </cfRule>
    <cfRule type="expression" dxfId="644" priority="764">
      <formula>IF(AND(AL399&gt;=0, RIGHT(TEXT(AL399,"0.#"),1)="."),TRUE,FALSE)</formula>
    </cfRule>
    <cfRule type="expression" dxfId="643" priority="765">
      <formula>IF(AND(AL399&lt;0, RIGHT(TEXT(AL399,"0.#"),1)&lt;&gt;"."),TRUE,FALSE)</formula>
    </cfRule>
    <cfRule type="expression" dxfId="642" priority="766">
      <formula>IF(AND(AL399&lt;0, RIGHT(TEXT(AL399,"0.#"),1)="."),TRUE,FALSE)</formula>
    </cfRule>
  </conditionalFormatting>
  <conditionalFormatting sqref="AL434:AO461">
    <cfRule type="expression" dxfId="641" priority="757">
      <formula>IF(AND(AL434&gt;=0, RIGHT(TEXT(AL434,"0.#"),1)&lt;&gt;"."),TRUE,FALSE)</formula>
    </cfRule>
    <cfRule type="expression" dxfId="640" priority="758">
      <formula>IF(AND(AL434&gt;=0, RIGHT(TEXT(AL434,"0.#"),1)="."),TRUE,FALSE)</formula>
    </cfRule>
    <cfRule type="expression" dxfId="639" priority="759">
      <formula>IF(AND(AL434&lt;0, RIGHT(TEXT(AL434,"0.#"),1)&lt;&gt;"."),TRUE,FALSE)</formula>
    </cfRule>
    <cfRule type="expression" dxfId="638" priority="760">
      <formula>IF(AND(AL434&lt;0, RIGHT(TEXT(AL434,"0.#"),1)="."),TRUE,FALSE)</formula>
    </cfRule>
  </conditionalFormatting>
  <conditionalFormatting sqref="AL432:AO433">
    <cfRule type="expression" dxfId="637" priority="751">
      <formula>IF(AND(AL432&gt;=0, RIGHT(TEXT(AL432,"0.#"),1)&lt;&gt;"."),TRUE,FALSE)</formula>
    </cfRule>
    <cfRule type="expression" dxfId="636" priority="752">
      <formula>IF(AND(AL432&gt;=0, RIGHT(TEXT(AL432,"0.#"),1)="."),TRUE,FALSE)</formula>
    </cfRule>
    <cfRule type="expression" dxfId="635" priority="753">
      <formula>IF(AND(AL432&lt;0, RIGHT(TEXT(AL432,"0.#"),1)&lt;&gt;"."),TRUE,FALSE)</formula>
    </cfRule>
    <cfRule type="expression" dxfId="634" priority="754">
      <formula>IF(AND(AL432&lt;0, RIGHT(TEXT(AL432,"0.#"),1)="."),TRUE,FALSE)</formula>
    </cfRule>
  </conditionalFormatting>
  <conditionalFormatting sqref="AL467:AO494">
    <cfRule type="expression" dxfId="633" priority="745">
      <formula>IF(AND(AL467&gt;=0, RIGHT(TEXT(AL467,"0.#"),1)&lt;&gt;"."),TRUE,FALSE)</formula>
    </cfRule>
    <cfRule type="expression" dxfId="632" priority="746">
      <formula>IF(AND(AL467&gt;=0, RIGHT(TEXT(AL467,"0.#"),1)="."),TRUE,FALSE)</formula>
    </cfRule>
    <cfRule type="expression" dxfId="631" priority="747">
      <formula>IF(AND(AL467&lt;0, RIGHT(TEXT(AL467,"0.#"),1)&lt;&gt;"."),TRUE,FALSE)</formula>
    </cfRule>
    <cfRule type="expression" dxfId="630" priority="748">
      <formula>IF(AND(AL467&lt;0, RIGHT(TEXT(AL467,"0.#"),1)="."),TRUE,FALSE)</formula>
    </cfRule>
  </conditionalFormatting>
  <conditionalFormatting sqref="AL465:AO466">
    <cfRule type="expression" dxfId="629" priority="739">
      <formula>IF(AND(AL465&gt;=0, RIGHT(TEXT(AL465,"0.#"),1)&lt;&gt;"."),TRUE,FALSE)</formula>
    </cfRule>
    <cfRule type="expression" dxfId="628" priority="740">
      <formula>IF(AND(AL465&gt;=0, RIGHT(TEXT(AL465,"0.#"),1)="."),TRUE,FALSE)</formula>
    </cfRule>
    <cfRule type="expression" dxfId="627" priority="741">
      <formula>IF(AND(AL465&lt;0, RIGHT(TEXT(AL465,"0.#"),1)&lt;&gt;"."),TRUE,FALSE)</formula>
    </cfRule>
    <cfRule type="expression" dxfId="626" priority="742">
      <formula>IF(AND(AL465&lt;0, RIGHT(TEXT(AL465,"0.#"),1)="."),TRUE,FALSE)</formula>
    </cfRule>
  </conditionalFormatting>
  <conditionalFormatting sqref="AL500:AO527">
    <cfRule type="expression" dxfId="625" priority="733">
      <formula>IF(AND(AL500&gt;=0, RIGHT(TEXT(AL500,"0.#"),1)&lt;&gt;"."),TRUE,FALSE)</formula>
    </cfRule>
    <cfRule type="expression" dxfId="624" priority="734">
      <formula>IF(AND(AL500&gt;=0, RIGHT(TEXT(AL500,"0.#"),1)="."),TRUE,FALSE)</formula>
    </cfRule>
    <cfRule type="expression" dxfId="623" priority="735">
      <formula>IF(AND(AL500&lt;0, RIGHT(TEXT(AL500,"0.#"),1)&lt;&gt;"."),TRUE,FALSE)</formula>
    </cfRule>
    <cfRule type="expression" dxfId="622" priority="736">
      <formula>IF(AND(AL500&lt;0, RIGHT(TEXT(AL500,"0.#"),1)="."),TRUE,FALSE)</formula>
    </cfRule>
  </conditionalFormatting>
  <conditionalFormatting sqref="AL498:AO499">
    <cfRule type="expression" dxfId="621" priority="727">
      <formula>IF(AND(AL498&gt;=0, RIGHT(TEXT(AL498,"0.#"),1)&lt;&gt;"."),TRUE,FALSE)</formula>
    </cfRule>
    <cfRule type="expression" dxfId="620" priority="728">
      <formula>IF(AND(AL498&gt;=0, RIGHT(TEXT(AL498,"0.#"),1)="."),TRUE,FALSE)</formula>
    </cfRule>
    <cfRule type="expression" dxfId="619" priority="729">
      <formula>IF(AND(AL498&lt;0, RIGHT(TEXT(AL498,"0.#"),1)&lt;&gt;"."),TRUE,FALSE)</formula>
    </cfRule>
    <cfRule type="expression" dxfId="618" priority="730">
      <formula>IF(AND(AL498&lt;0, RIGHT(TEXT(AL498,"0.#"),1)="."),TRUE,FALSE)</formula>
    </cfRule>
  </conditionalFormatting>
  <conditionalFormatting sqref="AL533:AO560">
    <cfRule type="expression" dxfId="617" priority="721">
      <formula>IF(AND(AL533&gt;=0, RIGHT(TEXT(AL533,"0.#"),1)&lt;&gt;"."),TRUE,FALSE)</formula>
    </cfRule>
    <cfRule type="expression" dxfId="616" priority="722">
      <formula>IF(AND(AL533&gt;=0, RIGHT(TEXT(AL533,"0.#"),1)="."),TRUE,FALSE)</formula>
    </cfRule>
    <cfRule type="expression" dxfId="615" priority="723">
      <formula>IF(AND(AL533&lt;0, RIGHT(TEXT(AL533,"0.#"),1)&lt;&gt;"."),TRUE,FALSE)</formula>
    </cfRule>
    <cfRule type="expression" dxfId="614" priority="724">
      <formula>IF(AND(AL533&lt;0, RIGHT(TEXT(AL533,"0.#"),1)="."),TRUE,FALSE)</formula>
    </cfRule>
  </conditionalFormatting>
  <conditionalFormatting sqref="AL531:AO532">
    <cfRule type="expression" dxfId="613" priority="715">
      <formula>IF(AND(AL531&gt;=0, RIGHT(TEXT(AL531,"0.#"),1)&lt;&gt;"."),TRUE,FALSE)</formula>
    </cfRule>
    <cfRule type="expression" dxfId="612" priority="716">
      <formula>IF(AND(AL531&gt;=0, RIGHT(TEXT(AL531,"0.#"),1)="."),TRUE,FALSE)</formula>
    </cfRule>
    <cfRule type="expression" dxfId="611" priority="717">
      <formula>IF(AND(AL531&lt;0, RIGHT(TEXT(AL531,"0.#"),1)&lt;&gt;"."),TRUE,FALSE)</formula>
    </cfRule>
    <cfRule type="expression" dxfId="610" priority="718">
      <formula>IF(AND(AL531&lt;0, RIGHT(TEXT(AL531,"0.#"),1)="."),TRUE,FALSE)</formula>
    </cfRule>
  </conditionalFormatting>
  <conditionalFormatting sqref="Y531:Y532">
    <cfRule type="expression" dxfId="609" priority="713">
      <formula>IF(RIGHT(TEXT(Y531,"0.#"),1)=".",FALSE,TRUE)</formula>
    </cfRule>
    <cfRule type="expression" dxfId="608" priority="714">
      <formula>IF(RIGHT(TEXT(Y531,"0.#"),1)=".",TRUE,FALSE)</formula>
    </cfRule>
  </conditionalFormatting>
  <conditionalFormatting sqref="AL566:AO593">
    <cfRule type="expression" dxfId="607" priority="709">
      <formula>IF(AND(AL566&gt;=0, RIGHT(TEXT(AL566,"0.#"),1)&lt;&gt;"."),TRUE,FALSE)</formula>
    </cfRule>
    <cfRule type="expression" dxfId="606" priority="710">
      <formula>IF(AND(AL566&gt;=0, RIGHT(TEXT(AL566,"0.#"),1)="."),TRUE,FALSE)</formula>
    </cfRule>
    <cfRule type="expression" dxfId="605" priority="711">
      <formula>IF(AND(AL566&lt;0, RIGHT(TEXT(AL566,"0.#"),1)&lt;&gt;"."),TRUE,FALSE)</formula>
    </cfRule>
    <cfRule type="expression" dxfId="604" priority="712">
      <formula>IF(AND(AL566&lt;0, RIGHT(TEXT(AL566,"0.#"),1)="."),TRUE,FALSE)</formula>
    </cfRule>
  </conditionalFormatting>
  <conditionalFormatting sqref="Y566:Y593">
    <cfRule type="expression" dxfId="603" priority="707">
      <formula>IF(RIGHT(TEXT(Y566,"0.#"),1)=".",FALSE,TRUE)</formula>
    </cfRule>
    <cfRule type="expression" dxfId="602" priority="708">
      <formula>IF(RIGHT(TEXT(Y566,"0.#"),1)=".",TRUE,FALSE)</formula>
    </cfRule>
  </conditionalFormatting>
  <conditionalFormatting sqref="AL564:AO565">
    <cfRule type="expression" dxfId="601" priority="703">
      <formula>IF(AND(AL564&gt;=0, RIGHT(TEXT(AL564,"0.#"),1)&lt;&gt;"."),TRUE,FALSE)</formula>
    </cfRule>
    <cfRule type="expression" dxfId="600" priority="704">
      <formula>IF(AND(AL564&gt;=0, RIGHT(TEXT(AL564,"0.#"),1)="."),TRUE,FALSE)</formula>
    </cfRule>
    <cfRule type="expression" dxfId="599" priority="705">
      <formula>IF(AND(AL564&lt;0, RIGHT(TEXT(AL564,"0.#"),1)&lt;&gt;"."),TRUE,FALSE)</formula>
    </cfRule>
    <cfRule type="expression" dxfId="598" priority="706">
      <formula>IF(AND(AL564&lt;0, RIGHT(TEXT(AL564,"0.#"),1)="."),TRUE,FALSE)</formula>
    </cfRule>
  </conditionalFormatting>
  <conditionalFormatting sqref="Y564:Y565">
    <cfRule type="expression" dxfId="597" priority="701">
      <formula>IF(RIGHT(TEXT(Y564,"0.#"),1)=".",FALSE,TRUE)</formula>
    </cfRule>
    <cfRule type="expression" dxfId="596" priority="702">
      <formula>IF(RIGHT(TEXT(Y564,"0.#"),1)=".",TRUE,FALSE)</formula>
    </cfRule>
  </conditionalFormatting>
  <conditionalFormatting sqref="AL599:AO626">
    <cfRule type="expression" dxfId="595" priority="697">
      <formula>IF(AND(AL599&gt;=0, RIGHT(TEXT(AL599,"0.#"),1)&lt;&gt;"."),TRUE,FALSE)</formula>
    </cfRule>
    <cfRule type="expression" dxfId="594" priority="698">
      <formula>IF(AND(AL599&gt;=0, RIGHT(TEXT(AL599,"0.#"),1)="."),TRUE,FALSE)</formula>
    </cfRule>
    <cfRule type="expression" dxfId="593" priority="699">
      <formula>IF(AND(AL599&lt;0, RIGHT(TEXT(AL599,"0.#"),1)&lt;&gt;"."),TRUE,FALSE)</formula>
    </cfRule>
    <cfRule type="expression" dxfId="592" priority="700">
      <formula>IF(AND(AL599&lt;0, RIGHT(TEXT(AL599,"0.#"),1)="."),TRUE,FALSE)</formula>
    </cfRule>
  </conditionalFormatting>
  <conditionalFormatting sqref="Y599:Y626">
    <cfRule type="expression" dxfId="591" priority="695">
      <formula>IF(RIGHT(TEXT(Y599,"0.#"),1)=".",FALSE,TRUE)</formula>
    </cfRule>
    <cfRule type="expression" dxfId="590" priority="696">
      <formula>IF(RIGHT(TEXT(Y599,"0.#"),1)=".",TRUE,FALSE)</formula>
    </cfRule>
  </conditionalFormatting>
  <conditionalFormatting sqref="AL597:AO598">
    <cfRule type="expression" dxfId="589" priority="691">
      <formula>IF(AND(AL597&gt;=0, RIGHT(TEXT(AL597,"0.#"),1)&lt;&gt;"."),TRUE,FALSE)</formula>
    </cfRule>
    <cfRule type="expression" dxfId="588" priority="692">
      <formula>IF(AND(AL597&gt;=0, RIGHT(TEXT(AL597,"0.#"),1)="."),TRUE,FALSE)</formula>
    </cfRule>
    <cfRule type="expression" dxfId="587" priority="693">
      <formula>IF(AND(AL597&lt;0, RIGHT(TEXT(AL597,"0.#"),1)&lt;&gt;"."),TRUE,FALSE)</formula>
    </cfRule>
    <cfRule type="expression" dxfId="586" priority="694">
      <formula>IF(AND(AL597&lt;0, RIGHT(TEXT(AL597,"0.#"),1)="."),TRUE,FALSE)</formula>
    </cfRule>
  </conditionalFormatting>
  <conditionalFormatting sqref="Y597:Y598">
    <cfRule type="expression" dxfId="585" priority="689">
      <formula>IF(RIGHT(TEXT(Y597,"0.#"),1)=".",FALSE,TRUE)</formula>
    </cfRule>
    <cfRule type="expression" dxfId="584" priority="690">
      <formula>IF(RIGHT(TEXT(Y597,"0.#"),1)=".",TRUE,FALSE)</formula>
    </cfRule>
  </conditionalFormatting>
  <conditionalFormatting sqref="AU33">
    <cfRule type="expression" dxfId="583" priority="685">
      <formula>IF(RIGHT(TEXT(AU33,"0.#"),1)=".",FALSE,TRUE)</formula>
    </cfRule>
    <cfRule type="expression" dxfId="582" priority="686">
      <formula>IF(RIGHT(TEXT(AU33,"0.#"),1)=".",TRUE,FALSE)</formula>
    </cfRule>
  </conditionalFormatting>
  <conditionalFormatting sqref="AU32">
    <cfRule type="expression" dxfId="581" priority="687">
      <formula>IF(RIGHT(TEXT(AU32,"0.#"),1)=".",FALSE,TRUE)</formula>
    </cfRule>
    <cfRule type="expression" dxfId="580" priority="688">
      <formula>IF(RIGHT(TEXT(AU32,"0.#"),1)=".",TRUE,FALSE)</formula>
    </cfRule>
  </conditionalFormatting>
  <conditionalFormatting sqref="P29:AC29">
    <cfRule type="expression" dxfId="579" priority="683">
      <formula>IF(RIGHT(TEXT(P29,"0.#"),1)=".",FALSE,TRUE)</formula>
    </cfRule>
    <cfRule type="expression" dxfId="578" priority="684">
      <formula>IF(RIGHT(TEXT(P29,"0.#"),1)=".",TRUE,FALSE)</formula>
    </cfRule>
  </conditionalFormatting>
  <conditionalFormatting sqref="AM41">
    <cfRule type="expression" dxfId="577" priority="665">
      <formula>IF(RIGHT(TEXT(AM41,"0.#"),1)=".",FALSE,TRUE)</formula>
    </cfRule>
    <cfRule type="expression" dxfId="576" priority="666">
      <formula>IF(RIGHT(TEXT(AM41,"0.#"),1)=".",TRUE,FALSE)</formula>
    </cfRule>
  </conditionalFormatting>
  <conditionalFormatting sqref="AM40">
    <cfRule type="expression" dxfId="575" priority="667">
      <formula>IF(RIGHT(TEXT(AM40,"0.#"),1)=".",FALSE,TRUE)</formula>
    </cfRule>
    <cfRule type="expression" dxfId="574" priority="668">
      <formula>IF(RIGHT(TEXT(AM40,"0.#"),1)=".",TRUE,FALSE)</formula>
    </cfRule>
  </conditionalFormatting>
  <conditionalFormatting sqref="AE39">
    <cfRule type="expression" dxfId="573" priority="681">
      <formula>IF(RIGHT(TEXT(AE39,"0.#"),1)=".",FALSE,TRUE)</formula>
    </cfRule>
    <cfRule type="expression" dxfId="572" priority="682">
      <formula>IF(RIGHT(TEXT(AE39,"0.#"),1)=".",TRUE,FALSE)</formula>
    </cfRule>
  </conditionalFormatting>
  <conditionalFormatting sqref="AQ39:AQ41">
    <cfRule type="expression" dxfId="571" priority="663">
      <formula>IF(RIGHT(TEXT(AQ39,"0.#"),1)=".",FALSE,TRUE)</formula>
    </cfRule>
    <cfRule type="expression" dxfId="570" priority="664">
      <formula>IF(RIGHT(TEXT(AQ39,"0.#"),1)=".",TRUE,FALSE)</formula>
    </cfRule>
  </conditionalFormatting>
  <conditionalFormatting sqref="AU39:AU41">
    <cfRule type="expression" dxfId="569" priority="661">
      <formula>IF(RIGHT(TEXT(AU39,"0.#"),1)=".",FALSE,TRUE)</formula>
    </cfRule>
    <cfRule type="expression" dxfId="568" priority="662">
      <formula>IF(RIGHT(TEXT(AU39,"0.#"),1)=".",TRUE,FALSE)</formula>
    </cfRule>
  </conditionalFormatting>
  <conditionalFormatting sqref="AI41">
    <cfRule type="expression" dxfId="567" priority="675">
      <formula>IF(RIGHT(TEXT(AI41,"0.#"),1)=".",FALSE,TRUE)</formula>
    </cfRule>
    <cfRule type="expression" dxfId="566" priority="676">
      <formula>IF(RIGHT(TEXT(AI41,"0.#"),1)=".",TRUE,FALSE)</formula>
    </cfRule>
  </conditionalFormatting>
  <conditionalFormatting sqref="AE40">
    <cfRule type="expression" dxfId="565" priority="679">
      <formula>IF(RIGHT(TEXT(AE40,"0.#"),1)=".",FALSE,TRUE)</formula>
    </cfRule>
    <cfRule type="expression" dxfId="564" priority="680">
      <formula>IF(RIGHT(TEXT(AE40,"0.#"),1)=".",TRUE,FALSE)</formula>
    </cfRule>
  </conditionalFormatting>
  <conditionalFormatting sqref="AE41">
    <cfRule type="expression" dxfId="563" priority="677">
      <formula>IF(RIGHT(TEXT(AE41,"0.#"),1)=".",FALSE,TRUE)</formula>
    </cfRule>
    <cfRule type="expression" dxfId="562" priority="678">
      <formula>IF(RIGHT(TEXT(AE41,"0.#"),1)=".",TRUE,FALSE)</formula>
    </cfRule>
  </conditionalFormatting>
  <conditionalFormatting sqref="AM39">
    <cfRule type="expression" dxfId="561" priority="669">
      <formula>IF(RIGHT(TEXT(AM39,"0.#"),1)=".",FALSE,TRUE)</formula>
    </cfRule>
    <cfRule type="expression" dxfId="560" priority="670">
      <formula>IF(RIGHT(TEXT(AM39,"0.#"),1)=".",TRUE,FALSE)</formula>
    </cfRule>
  </conditionalFormatting>
  <conditionalFormatting sqref="AI39">
    <cfRule type="expression" dxfId="559" priority="671">
      <formula>IF(RIGHT(TEXT(AI39,"0.#"),1)=".",FALSE,TRUE)</formula>
    </cfRule>
    <cfRule type="expression" dxfId="558" priority="672">
      <formula>IF(RIGHT(TEXT(AI39,"0.#"),1)=".",TRUE,FALSE)</formula>
    </cfRule>
  </conditionalFormatting>
  <conditionalFormatting sqref="AI40">
    <cfRule type="expression" dxfId="557" priority="673">
      <formula>IF(RIGHT(TEXT(AI40,"0.#"),1)=".",FALSE,TRUE)</formula>
    </cfRule>
    <cfRule type="expression" dxfId="556" priority="674">
      <formula>IF(RIGHT(TEXT(AI40,"0.#"),1)=".",TRUE,FALSE)</formula>
    </cfRule>
  </conditionalFormatting>
  <conditionalFormatting sqref="AM69">
    <cfRule type="expression" dxfId="555" priority="633">
      <formula>IF(RIGHT(TEXT(AM69,"0.#"),1)=".",FALSE,TRUE)</formula>
    </cfRule>
    <cfRule type="expression" dxfId="554" priority="634">
      <formula>IF(RIGHT(TEXT(AM69,"0.#"),1)=".",TRUE,FALSE)</formula>
    </cfRule>
  </conditionalFormatting>
  <conditionalFormatting sqref="AE70 AM70">
    <cfRule type="expression" dxfId="553" priority="631">
      <formula>IF(RIGHT(TEXT(AE70,"0.#"),1)=".",FALSE,TRUE)</formula>
    </cfRule>
    <cfRule type="expression" dxfId="552" priority="632">
      <formula>IF(RIGHT(TEXT(AE70,"0.#"),1)=".",TRUE,FALSE)</formula>
    </cfRule>
  </conditionalFormatting>
  <conditionalFormatting sqref="AI70">
    <cfRule type="expression" dxfId="551" priority="629">
      <formula>IF(RIGHT(TEXT(AI70,"0.#"),1)=".",FALSE,TRUE)</formula>
    </cfRule>
    <cfRule type="expression" dxfId="550" priority="630">
      <formula>IF(RIGHT(TEXT(AI70,"0.#"),1)=".",TRUE,FALSE)</formula>
    </cfRule>
  </conditionalFormatting>
  <conditionalFormatting sqref="AQ70">
    <cfRule type="expression" dxfId="549" priority="627">
      <formula>IF(RIGHT(TEXT(AQ70,"0.#"),1)=".",FALSE,TRUE)</formula>
    </cfRule>
    <cfRule type="expression" dxfId="548" priority="628">
      <formula>IF(RIGHT(TEXT(AQ70,"0.#"),1)=".",TRUE,FALSE)</formula>
    </cfRule>
  </conditionalFormatting>
  <conditionalFormatting sqref="AE69 AQ69">
    <cfRule type="expression" dxfId="547" priority="637">
      <formula>IF(RIGHT(TEXT(AE69,"0.#"),1)=".",FALSE,TRUE)</formula>
    </cfRule>
    <cfRule type="expression" dxfId="546" priority="638">
      <formula>IF(RIGHT(TEXT(AE69,"0.#"),1)=".",TRUE,FALSE)</formula>
    </cfRule>
  </conditionalFormatting>
  <conditionalFormatting sqref="AI69">
    <cfRule type="expression" dxfId="545" priority="635">
      <formula>IF(RIGHT(TEXT(AI69,"0.#"),1)=".",FALSE,TRUE)</formula>
    </cfRule>
    <cfRule type="expression" dxfId="544" priority="636">
      <formula>IF(RIGHT(TEXT(AI69,"0.#"),1)=".",TRUE,FALSE)</formula>
    </cfRule>
  </conditionalFormatting>
  <conditionalFormatting sqref="AE66 AQ66">
    <cfRule type="expression" dxfId="543" priority="625">
      <formula>IF(RIGHT(TEXT(AE66,"0.#"),1)=".",FALSE,TRUE)</formula>
    </cfRule>
    <cfRule type="expression" dxfId="542" priority="626">
      <formula>IF(RIGHT(TEXT(AE66,"0.#"),1)=".",TRUE,FALSE)</formula>
    </cfRule>
  </conditionalFormatting>
  <conditionalFormatting sqref="AI66">
    <cfRule type="expression" dxfId="541" priority="623">
      <formula>IF(RIGHT(TEXT(AI66,"0.#"),1)=".",FALSE,TRUE)</formula>
    </cfRule>
    <cfRule type="expression" dxfId="540" priority="624">
      <formula>IF(RIGHT(TEXT(AI66,"0.#"),1)=".",TRUE,FALSE)</formula>
    </cfRule>
  </conditionalFormatting>
  <conditionalFormatting sqref="AM66">
    <cfRule type="expression" dxfId="539" priority="621">
      <formula>IF(RIGHT(TEXT(AM66,"0.#"),1)=".",FALSE,TRUE)</formula>
    </cfRule>
    <cfRule type="expression" dxfId="538" priority="622">
      <formula>IF(RIGHT(TEXT(AM66,"0.#"),1)=".",TRUE,FALSE)</formula>
    </cfRule>
  </conditionalFormatting>
  <conditionalFormatting sqref="AE67">
    <cfRule type="expression" dxfId="537" priority="619">
      <formula>IF(RIGHT(TEXT(AE67,"0.#"),1)=".",FALSE,TRUE)</formula>
    </cfRule>
    <cfRule type="expression" dxfId="536" priority="620">
      <formula>IF(RIGHT(TEXT(AE67,"0.#"),1)=".",TRUE,FALSE)</formula>
    </cfRule>
  </conditionalFormatting>
  <conditionalFormatting sqref="AI67">
    <cfRule type="expression" dxfId="535" priority="617">
      <formula>IF(RIGHT(TEXT(AI67,"0.#"),1)=".",FALSE,TRUE)</formula>
    </cfRule>
    <cfRule type="expression" dxfId="534" priority="618">
      <formula>IF(RIGHT(TEXT(AI67,"0.#"),1)=".",TRUE,FALSE)</formula>
    </cfRule>
  </conditionalFormatting>
  <conditionalFormatting sqref="AM67">
    <cfRule type="expression" dxfId="533" priority="615">
      <formula>IF(RIGHT(TEXT(AM67,"0.#"),1)=".",FALSE,TRUE)</formula>
    </cfRule>
    <cfRule type="expression" dxfId="532" priority="616">
      <formula>IF(RIGHT(TEXT(AM67,"0.#"),1)=".",TRUE,FALSE)</formula>
    </cfRule>
  </conditionalFormatting>
  <conditionalFormatting sqref="AQ67">
    <cfRule type="expression" dxfId="531" priority="613">
      <formula>IF(RIGHT(TEXT(AQ67,"0.#"),1)=".",FALSE,TRUE)</formula>
    </cfRule>
    <cfRule type="expression" dxfId="530" priority="614">
      <formula>IF(RIGHT(TEXT(AQ67,"0.#"),1)=".",TRUE,FALSE)</formula>
    </cfRule>
  </conditionalFormatting>
  <conditionalFormatting sqref="AU66">
    <cfRule type="expression" dxfId="529" priority="611">
      <formula>IF(RIGHT(TEXT(AU66,"0.#"),1)=".",FALSE,TRUE)</formula>
    </cfRule>
    <cfRule type="expression" dxfId="528" priority="612">
      <formula>IF(RIGHT(TEXT(AU66,"0.#"),1)=".",TRUE,FALSE)</formula>
    </cfRule>
  </conditionalFormatting>
  <conditionalFormatting sqref="AU67">
    <cfRule type="expression" dxfId="527" priority="609">
      <formula>IF(RIGHT(TEXT(AU67,"0.#"),1)=".",FALSE,TRUE)</formula>
    </cfRule>
    <cfRule type="expression" dxfId="526" priority="610">
      <formula>IF(RIGHT(TEXT(AU67,"0.#"),1)=".",TRUE,FALSE)</formula>
    </cfRule>
  </conditionalFormatting>
  <conditionalFormatting sqref="AE100 AQ100">
    <cfRule type="expression" dxfId="525" priority="571">
      <formula>IF(RIGHT(TEXT(AE100,"0.#"),1)=".",FALSE,TRUE)</formula>
    </cfRule>
    <cfRule type="expression" dxfId="524" priority="572">
      <formula>IF(RIGHT(TEXT(AE100,"0.#"),1)=".",TRUE,FALSE)</formula>
    </cfRule>
  </conditionalFormatting>
  <conditionalFormatting sqref="AI100">
    <cfRule type="expression" dxfId="523" priority="569">
      <formula>IF(RIGHT(TEXT(AI100,"0.#"),1)=".",FALSE,TRUE)</formula>
    </cfRule>
    <cfRule type="expression" dxfId="522" priority="570">
      <formula>IF(RIGHT(TEXT(AI100,"0.#"),1)=".",TRUE,FALSE)</formula>
    </cfRule>
  </conditionalFormatting>
  <conditionalFormatting sqref="AM100">
    <cfRule type="expression" dxfId="521" priority="567">
      <formula>IF(RIGHT(TEXT(AM100,"0.#"),1)=".",FALSE,TRUE)</formula>
    </cfRule>
    <cfRule type="expression" dxfId="520" priority="568">
      <formula>IF(RIGHT(TEXT(AM100,"0.#"),1)=".",TRUE,FALSE)</formula>
    </cfRule>
  </conditionalFormatting>
  <conditionalFormatting sqref="AE101">
    <cfRule type="expression" dxfId="519" priority="565">
      <formula>IF(RIGHT(TEXT(AE101,"0.#"),1)=".",FALSE,TRUE)</formula>
    </cfRule>
    <cfRule type="expression" dxfId="518" priority="566">
      <formula>IF(RIGHT(TEXT(AE101,"0.#"),1)=".",TRUE,FALSE)</formula>
    </cfRule>
  </conditionalFormatting>
  <conditionalFormatting sqref="AI101">
    <cfRule type="expression" dxfId="517" priority="563">
      <formula>IF(RIGHT(TEXT(AI101,"0.#"),1)=".",FALSE,TRUE)</formula>
    </cfRule>
    <cfRule type="expression" dxfId="516" priority="564">
      <formula>IF(RIGHT(TEXT(AI101,"0.#"),1)=".",TRUE,FALSE)</formula>
    </cfRule>
  </conditionalFormatting>
  <conditionalFormatting sqref="AM101">
    <cfRule type="expression" dxfId="515" priority="561">
      <formula>IF(RIGHT(TEXT(AM101,"0.#"),1)=".",FALSE,TRUE)</formula>
    </cfRule>
    <cfRule type="expression" dxfId="514" priority="562">
      <formula>IF(RIGHT(TEXT(AM101,"0.#"),1)=".",TRUE,FALSE)</formula>
    </cfRule>
  </conditionalFormatting>
  <conditionalFormatting sqref="AQ101">
    <cfRule type="expression" dxfId="513" priority="559">
      <formula>IF(RIGHT(TEXT(AQ101,"0.#"),1)=".",FALSE,TRUE)</formula>
    </cfRule>
    <cfRule type="expression" dxfId="512" priority="560">
      <formula>IF(RIGHT(TEXT(AQ101,"0.#"),1)=".",TRUE,FALSE)</formula>
    </cfRule>
  </conditionalFormatting>
  <conditionalFormatting sqref="AU100">
    <cfRule type="expression" dxfId="511" priority="557">
      <formula>IF(RIGHT(TEXT(AU100,"0.#"),1)=".",FALSE,TRUE)</formula>
    </cfRule>
    <cfRule type="expression" dxfId="510" priority="558">
      <formula>IF(RIGHT(TEXT(AU100,"0.#"),1)=".",TRUE,FALSE)</formula>
    </cfRule>
  </conditionalFormatting>
  <conditionalFormatting sqref="AU101">
    <cfRule type="expression" dxfId="509" priority="555">
      <formula>IF(RIGHT(TEXT(AU101,"0.#"),1)=".",FALSE,TRUE)</formula>
    </cfRule>
    <cfRule type="expression" dxfId="508" priority="556">
      <formula>IF(RIGHT(TEXT(AU101,"0.#"),1)=".",TRUE,FALSE)</formula>
    </cfRule>
  </conditionalFormatting>
  <conditionalFormatting sqref="AM35">
    <cfRule type="expression" dxfId="507" priority="549">
      <formula>IF(RIGHT(TEXT(AM35,"0.#"),1)=".",FALSE,TRUE)</formula>
    </cfRule>
    <cfRule type="expression" dxfId="506" priority="550">
      <formula>IF(RIGHT(TEXT(AM35,"0.#"),1)=".",TRUE,FALSE)</formula>
    </cfRule>
  </conditionalFormatting>
  <conditionalFormatting sqref="AE36">
    <cfRule type="expression" dxfId="505" priority="547">
      <formula>IF(RIGHT(TEXT(AE36,"0.#"),1)=".",FALSE,TRUE)</formula>
    </cfRule>
    <cfRule type="expression" dxfId="504" priority="548">
      <formula>IF(RIGHT(TEXT(AE36,"0.#"),1)=".",TRUE,FALSE)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6">
    <cfRule type="expression" dxfId="5" priority="5">
      <formula>IF(RIGHT(TEXT(AK15,"0.#"),1)=".",FALSE,TRUE)</formula>
    </cfRule>
    <cfRule type="expression" dxfId="4" priority="6">
      <formula>IF(RIGHT(TEXT(AK15,"0.#"),1)=".",TRUE,FALSE)</formula>
    </cfRule>
  </conditionalFormatting>
  <conditionalFormatting sqref="AI36">
    <cfRule type="expression" dxfId="3" priority="3">
      <formula>IF(RIGHT(TEXT(AI36,"0.#"),1)=".",FALSE,TRUE)</formula>
    </cfRule>
    <cfRule type="expression" dxfId="2" priority="4">
      <formula>IF(RIGHT(TEXT(AI36,"0.#"),1)=".",TRUE,FALSE)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0" max="16383" man="1"/>
    <brk id="239"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641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641</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t="s">
        <v>641</v>
      </c>
      <c r="H14" s="13" t="str">
        <f t="shared" si="1"/>
        <v>労働保険特別会計雇用勘定</v>
      </c>
      <c r="I14" s="13" t="str">
        <f t="shared" si="5"/>
        <v>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労働保険特別会計雇用勘定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2022-08-29T08:49:59Z</cp:lastPrinted>
  <dcterms:created xsi:type="dcterms:W3CDTF">2012-03-13T00:50:25Z</dcterms:created>
  <dcterms:modified xsi:type="dcterms:W3CDTF">2022-09-20T01:21:14Z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