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YBVB\Desktop\"/>
    </mc:Choice>
  </mc:AlternateContent>
  <bookViews>
    <workbookView xWindow="0" yWindow="0" windowWidth="28800" windowHeight="12210"/>
  </bookViews>
  <sheets>
    <sheet name="行政事業レビューシート" sheetId="11" r:id="rId1"/>
    <sheet name="入力規則等" sheetId="4" r:id="rId2"/>
    <sheet name="別紙1" sheetId="5" r:id="rId3"/>
  </sheets>
  <definedNames>
    <definedName name="_xlnm.Print_Area" localSheetId="2">別紙1!$A$1:$BA$71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37" i="11"/>
  <c r="AY321" i="11"/>
  <c r="AY332" i="11" s="1"/>
  <c r="AY399" i="11" l="1"/>
  <c r="AY397" i="11"/>
  <c r="AY340" i="11"/>
  <c r="AY336" i="11"/>
  <c r="AY338" i="11"/>
  <c r="AY341" i="11"/>
  <c r="AY323" i="11"/>
  <c r="AY325" i="11"/>
  <c r="AY327" i="11"/>
  <c r="AY329" i="11"/>
  <c r="AY331" i="11"/>
  <c r="AY333" i="11"/>
  <c r="AY322" i="11"/>
  <c r="AY324" i="11"/>
  <c r="AY326" i="11"/>
  <c r="AY328" i="11"/>
  <c r="AY330"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1" i="11" s="1"/>
  <c r="AY167" i="11"/>
  <c r="AY169" i="11" s="1"/>
  <c r="AY136" i="11"/>
  <c r="AY137" i="11" s="1"/>
  <c r="AY133" i="11"/>
  <c r="AY134" i="11" s="1"/>
  <c r="AY132" i="11"/>
  <c r="AY139" i="11"/>
  <c r="AY144" i="11" s="1"/>
  <c r="AY166" i="11"/>
  <c r="AY161" i="11"/>
  <c r="AY162" i="11" s="1"/>
  <c r="AY156" i="11"/>
  <c r="AY158" i="11" s="1"/>
  <c r="AY155" i="11"/>
  <c r="AY151" i="11"/>
  <c r="AY146" i="11"/>
  <c r="AY150" i="11" s="1"/>
  <c r="AY127" i="11"/>
  <c r="AY130" i="11" s="1"/>
  <c r="AY123" i="11"/>
  <c r="AY122" i="11"/>
  <c r="AY126" i="11" s="1"/>
  <c r="AY121" i="11"/>
  <c r="AY117" i="11"/>
  <c r="AY113" i="11"/>
  <c r="AY112" i="11"/>
  <c r="AY120" i="11" s="1"/>
  <c r="AY99" i="11"/>
  <c r="AY100" i="11" s="1"/>
  <c r="AY98" i="11"/>
  <c r="AY102" i="11"/>
  <c r="AY104" i="11" s="1"/>
  <c r="AY101" i="11" l="1"/>
  <c r="AY135" i="11"/>
  <c r="AY202" i="11"/>
  <c r="AY204" i="11"/>
  <c r="AY206" i="11"/>
  <c r="AY210" i="11"/>
  <c r="AY212" i="11"/>
  <c r="AY115" i="11"/>
  <c r="AY119" i="11"/>
  <c r="AY125" i="11"/>
  <c r="AY153" i="11"/>
  <c r="AY193" i="11"/>
  <c r="AY198" i="11"/>
  <c r="AY201" i="11"/>
  <c r="AY203" i="11"/>
  <c r="AY205" i="11"/>
  <c r="AY209" i="11"/>
  <c r="AY211" i="11"/>
  <c r="AY172" i="11"/>
  <c r="AY138" i="11"/>
  <c r="AY164" i="11"/>
  <c r="AY152" i="11"/>
  <c r="AY154" i="11"/>
  <c r="AY163" i="11"/>
  <c r="AY129" i="11"/>
  <c r="AY131" i="11"/>
  <c r="AY114" i="11"/>
  <c r="AY116" i="11"/>
  <c r="AY118" i="11"/>
  <c r="AY124" i="11"/>
  <c r="AY128" i="11"/>
  <c r="AY175" i="11"/>
  <c r="AY177" i="11"/>
  <c r="AY179" i="11"/>
  <c r="AY174" i="11"/>
  <c r="AY176" i="11"/>
  <c r="AY141" i="11"/>
  <c r="AY143" i="11"/>
  <c r="AY145" i="11"/>
  <c r="AY140" i="11"/>
  <c r="AY14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7" i="11" s="1"/>
  <c r="AY88" i="11"/>
  <c r="AY91" i="11" s="1"/>
  <c r="AY78" i="11"/>
  <c r="AY87" i="11" s="1"/>
  <c r="AY44" i="11"/>
  <c r="AY52" i="11" s="1"/>
  <c r="AY96" i="11" l="1"/>
  <c r="AY80" i="11"/>
  <c r="AY82" i="11"/>
  <c r="AY84" i="11"/>
  <c r="AY86" i="11"/>
  <c r="AY90" i="11"/>
  <c r="AY92" i="11"/>
  <c r="AY79" i="11"/>
  <c r="AY81" i="11"/>
  <c r="AY83" i="11"/>
  <c r="AY85" i="11"/>
  <c r="AY89"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高須 美智代(takasu-michiyo)</author>
  </authors>
  <commentList>
    <comment ref="A250" authorId="0" shapeId="0">
      <text>
        <r>
          <rPr>
            <b/>
            <sz val="9"/>
            <color indexed="81"/>
            <rFont val="MS P ゴシック"/>
            <family val="3"/>
            <charset val="128"/>
          </rPr>
          <t>2022/6/13 予算班5係　髙須
「点検対象外」を追記しました。</t>
        </r>
      </text>
    </comment>
  </commentList>
</comments>
</file>

<file path=xl/sharedStrings.xml><?xml version="1.0" encoding="utf-8"?>
<sst xmlns="http://schemas.openxmlformats.org/spreadsheetml/2006/main" count="1655" uniqueCount="755">
  <si>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</si>
  <si>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</si>
  <si>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</si>
  <si>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</si>
  <si>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</si>
  <si>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</si>
  <si>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</si>
  <si>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</si>
  <si>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</si>
  <si>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</si>
  <si>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</si>
  <si>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</si>
  <si>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</si>
  <si>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</si>
  <si>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</si>
  <si>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</si>
  <si>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</si>
  <si>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</si>
  <si>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</si>
  <si>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</si>
  <si>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</si>
  <si>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</si>
  <si>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</si>
  <si>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</si>
  <si>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</si>
  <si>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</si>
  <si>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</si>
  <si>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</si>
  <si>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</si>
  <si>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</si>
  <si>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</si>
  <si>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</si>
  <si>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</si>
  <si>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</si>
  <si>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</si>
  <si>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</si>
  <si>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</si>
  <si>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</si>
  <si>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</si>
  <si>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</si>
  <si>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</si>
  <si>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</si>
  <si>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</si>
  <si>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</si>
  <si>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</si>
  <si>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</si>
  <si>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</si>
  <si>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</si>
  <si>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</si>
  <si>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</si>
  <si>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</si>
  <si>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</si>
  <si>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</si>
  <si>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</si>
  <si>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</si>
  <si>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</si>
  <si>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</si>
  <si>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</si>
  <si>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</si>
  <si>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</si>
  <si>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</si>
  <si>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</si>
  <si>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</si>
  <si>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</si>
  <si>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</si>
  <si>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</si>
  <si>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</si>
  <si>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</si>
  <si>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</si>
  <si>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</si>
  <si>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</si>
  <si>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</si>
  <si>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</si>
  <si>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</si>
  <si>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</si>
  <si>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</si>
  <si>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</si>
  <si>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</si>
  <si>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</si>
  <si>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</si>
  <si>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</si>
  <si>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</si>
  <si>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</si>
  <si>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</si>
  <si>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</si>
  <si>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</si>
  <si>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</si>
  <si>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</si>
  <si>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</si>
  <si>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</si>
  <si>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</si>
  <si>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</si>
  <si>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</si>
  <si>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</si>
  <si>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</si>
  <si>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</si>
  <si>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</si>
  <si>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</si>
  <si>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</si>
  <si>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</si>
  <si>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</si>
  <si>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</si>
  <si>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</si>
  <si>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</si>
  <si>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</si>
  <si>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</si>
  <si>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</si>
  <si>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</si>
  <si>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</si>
  <si>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</si>
  <si>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</si>
  <si>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</si>
  <si>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</si>
  <si>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</si>
  <si>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</si>
  <si>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</si>
  <si>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</si>
  <si>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</si>
  <si>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</si>
  <si>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</si>
  <si>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</si>
  <si>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</si>
  <si>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</si>
  <si>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</si>
  <si>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</si>
  <si>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</si>
  <si>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</si>
  <si>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</si>
  <si>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</si>
  <si>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</si>
  <si>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</si>
  <si>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</si>
  <si>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</si>
  <si>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</si>
  <si>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</si>
  <si>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</si>
  <si>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</si>
  <si>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</si>
  <si>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</si>
  <si>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</si>
  <si>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</si>
  <si>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</si>
  <si>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</si>
  <si>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</si>
  <si>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</si>
  <si>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</si>
  <si>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</si>
  <si>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</si>
  <si>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</si>
  <si>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</si>
  <si>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</si>
  <si>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</si>
  <si>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</si>
  <si>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</si>
  <si>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</si>
  <si>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</si>
  <si>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</si>
  <si>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</si>
  <si>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</si>
  <si>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</si>
  <si>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</si>
  <si>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</si>
  <si>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</si>
  <si>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</si>
  <si>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</si>
  <si>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</si>
  <si>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</si>
  <si>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</si>
  <si>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</si>
  <si>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</si>
  <si>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</si>
  <si>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</si>
  <si>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</si>
  <si>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</si>
  <si>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</si>
  <si>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</si>
  <si>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</si>
  <si>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</si>
  <si>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</si>
  <si>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</si>
  <si>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</si>
  <si>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</si>
  <si>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</si>
  <si>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</si>
  <si>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</si>
  <si>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</si>
  <si>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</si>
  <si>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</si>
  <si>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</si>
  <si>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</si>
  <si>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</si>
  <si>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</si>
  <si>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</si>
  <si>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</si>
  <si>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</si>
  <si>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</si>
  <si>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</si>
  <si>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</si>
  <si>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</si>
  <si>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</si>
  <si>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</si>
  <si>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</si>
  <si>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</si>
  <si>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</si>
  <si>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</si>
  <si>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</si>
  <si>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</si>
  <si>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</si>
  <si>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</si>
  <si>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</si>
  <si>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</si>
  <si>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</si>
  <si>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</si>
  <si>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</si>
  <si>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</si>
  <si>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</si>
  <si>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</si>
  <si>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</si>
  <si>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</si>
  <si>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</si>
  <si>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</si>
  <si>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</si>
  <si>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</si>
  <si>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</si>
  <si>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</si>
  <si>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</si>
  <si>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</si>
  <si>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</si>
  <si>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</si>
  <si>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</si>
  <si>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</si>
  <si>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</si>
  <si>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</si>
  <si>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</si>
  <si>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</si>
  <si>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</si>
  <si>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</si>
  <si>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</si>
  <si>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</si>
  <si>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</si>
  <si>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</si>
  <si>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</si>
  <si>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</si>
  <si>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</si>
  <si>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</si>
  <si>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</si>
  <si>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</si>
  <si>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</si>
  <si>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</si>
  <si>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</si>
  <si>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</si>
  <si>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</si>
  <si>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</si>
  <si>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</si>
  <si>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</si>
  <si>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</si>
  <si>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</si>
  <si>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</si>
  <si>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</si>
  <si>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</si>
  <si>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</si>
  <si>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</si>
  <si>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</si>
  <si>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</si>
  <si>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</si>
  <si>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</si>
  <si>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</si>
  <si>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</si>
  <si>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</si>
  <si>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</si>
  <si>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</si>
  <si>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</si>
  <si>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</si>
  <si>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</si>
  <si>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</si>
  <si>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</si>
  <si>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</si>
  <si>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</si>
  <si>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</si>
  <si>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</si>
  <si>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</si>
  <si>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</si>
  <si>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</si>
  <si>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</si>
  <si>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</si>
  <si>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</si>
  <si>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</si>
  <si>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</si>
  <si>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</si>
  <si>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</si>
  <si>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</si>
  <si>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</si>
  <si>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</si>
  <si>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</si>
  <si>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</si>
  <si>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</si>
  <si>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</si>
  <si>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</si>
  <si>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</si>
  <si>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</si>
  <si>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</si>
  <si>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</si>
  <si>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</si>
  <si>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</si>
  <si>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</si>
  <si>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</si>
  <si>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</si>
  <si>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</si>
  <si>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</si>
  <si>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</si>
  <si>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</si>
  <si>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</si>
  <si>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</si>
  <si>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</si>
  <si>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</si>
  <si>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</si>
  <si>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</si>
  <si>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</si>
  <si>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</si>
  <si>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</si>
  <si>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</si>
  <si>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</si>
  <si>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</si>
  <si>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</si>
  <si>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</si>
  <si>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</si>
  <si>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</si>
  <si>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</si>
  <si>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</si>
  <si>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</si>
  <si>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</si>
  <si>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</si>
  <si>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</si>
  <si>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</si>
  <si>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</si>
  <si>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</si>
  <si>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</si>
  <si>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</si>
  <si>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</si>
  <si>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</si>
  <si>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</si>
  <si>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</si>
  <si>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</si>
  <si>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</si>
  <si>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</si>
  <si>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</si>
  <si>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</si>
  <si>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</si>
  <si>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</si>
  <si>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</si>
  <si>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</si>
  <si>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</si>
  <si>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</si>
  <si>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</si>
  <si>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</si>
  <si>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</si>
  <si>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</si>
  <si>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</si>
  <si>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</si>
  <si>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</si>
  <si>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</si>
  <si>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</si>
  <si>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</si>
  <si>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</si>
  <si>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</si>
  <si>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</si>
  <si>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</si>
  <si>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</si>
  <si>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</si>
  <si>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</si>
  <si>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</si>
  <si>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</si>
  <si>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</si>
  <si>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</si>
  <si>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</si>
  <si>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</si>
  <si>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</si>
  <si>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</si>
  <si>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</si>
  <si>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</si>
  <si>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</si>
  <si>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</si>
  <si>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</si>
  <si>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</si>
  <si>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</si>
  <si>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</si>
  <si>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</si>
  <si>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</si>
  <si>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</si>
  <si>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</si>
  <si>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</si>
  <si>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</si>
  <si>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</si>
  <si>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</si>
  <si>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</si>
  <si>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</si>
  <si>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</si>
  <si>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</si>
  <si>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</si>
  <si>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</si>
  <si>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</si>
  <si>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</si>
  <si>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</si>
  <si>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</si>
  <si>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</si>
  <si>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</si>
  <si>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</si>
  <si>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</si>
  <si>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</si>
  <si>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</si>
  <si>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</si>
  <si>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</si>
  <si>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</si>
  <si>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</si>
  <si>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</si>
  <si>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</si>
  <si>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</si>
  <si>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</si>
  <si>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</si>
  <si>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</si>
  <si>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</si>
  <si>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</si>
  <si>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</si>
  <si>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</si>
  <si>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</si>
  <si>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</si>
  <si>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</si>
  <si>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</si>
  <si>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</si>
  <si>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</si>
  <si>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</si>
  <si>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</si>
  <si>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</si>
  <si>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</si>
  <si>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</si>
  <si>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</si>
  <si>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</si>
  <si>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</si>
  <si>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</si>
  <si>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</si>
  <si>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</si>
  <si>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</si>
  <si>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</si>
  <si>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</si>
  <si>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</si>
  <si>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</si>
  <si>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</si>
  <si>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</si>
  <si>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</si>
  <si>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</si>
  <si>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</si>
  <si>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</si>
  <si>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</si>
  <si>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</si>
  <si>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</si>
  <si>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</si>
  <si>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</si>
  <si>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</si>
  <si>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</si>
  <si>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</si>
  <si>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</si>
  <si>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</si>
  <si>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</si>
  <si>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</si>
  <si>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</si>
  <si>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</si>
  <si>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</si>
  <si>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</si>
  <si>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</si>
  <si>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</si>
  <si>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</si>
  <si>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</si>
  <si>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</si>
  <si>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</si>
  <si>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</si>
  <si>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</si>
  <si>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</si>
  <si>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</si>
  <si>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</si>
  <si>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</si>
  <si>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</si>
  <si>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</si>
  <si>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</si>
  <si>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</si>
  <si>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</si>
  <si>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</si>
  <si>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</si>
  <si>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</si>
  <si>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</si>
  <si>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</si>
  <si>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</si>
  <si>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</si>
  <si>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</si>
  <si>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</si>
  <si>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</si>
  <si>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</si>
  <si>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</si>
  <si>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</si>
  <si>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</si>
  <si>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</si>
  <si>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</si>
  <si>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</si>
  <si>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</si>
  <si>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</si>
  <si>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</si>
  <si>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</si>
  <si>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</si>
  <si>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</si>
  <si>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</si>
  <si>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</si>
  <si>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</si>
  <si>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</si>
  <si>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</si>
  <si>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</si>
  <si>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</si>
  <si>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</si>
  <si>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</si>
  <si>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</si>
  <si>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</si>
  <si>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</si>
  <si>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</si>
  <si>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</si>
  <si>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</si>
  <si>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</si>
  <si>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</si>
  <si>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</si>
  <si>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</si>
  <si>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</si>
  <si>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</si>
  <si>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</si>
  <si>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</si>
  <si>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</si>
  <si>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</si>
  <si>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</si>
  <si>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</si>
  <si>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</si>
  <si>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</si>
  <si>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</si>
  <si>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</si>
  <si>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</si>
  <si>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</si>
  <si>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</si>
  <si>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</si>
  <si>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</si>
  <si>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</si>
  <si>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</si>
  <si>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</si>
  <si>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</si>
  <si>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</si>
  <si>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</si>
  <si>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</si>
  <si>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</si>
  <si>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</si>
  <si>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</si>
  <si>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</si>
  <si>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</si>
  <si>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</si>
  <si>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</si>
  <si>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</si>
  <si>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</si>
  <si>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</si>
  <si>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</si>
  <si>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</si>
  <si>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</si>
  <si>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</si>
  <si>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</si>
  <si>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</si>
  <si>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</si>
  <si>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</si>
  <si>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</si>
  <si>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</si>
  <si>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</si>
  <si>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</si>
  <si>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</si>
  <si>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</si>
  <si>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</si>
  <si>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</si>
  <si>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</si>
  <si>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</si>
  <si>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</si>
  <si>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</si>
  <si>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</si>
  <si>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</si>
  <si>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</si>
  <si>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</si>
  <si>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</si>
  <si>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</si>
  <si>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</si>
  <si>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</si>
  <si>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</si>
  <si>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</si>
  <si>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</si>
  <si>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</si>
  <si>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</si>
  <si>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</si>
  <si>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</si>
  <si>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</si>
  <si>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</si>
  <si>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</si>
  <si>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</si>
  <si>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</si>
  <si>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</si>
  <si>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</si>
  <si>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</si>
  <si>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</si>
  <si>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</si>
  <si>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独立行政法人高齢・障害・求職者雇用支援機構高齢・障害者雇用支援勘定運営費交付金</t>
    <phoneticPr fontId="5"/>
  </si>
  <si>
    <t>職業安定局</t>
    <phoneticPr fontId="5"/>
  </si>
  <si>
    <t>雇用開発企画課</t>
  </si>
  <si>
    <t>○</t>
  </si>
  <si>
    <t>雇用保険法第62条第1項第3号、第6号及び第3項
独立行政法人高齢・障害・求職者雇用支援機構法第14
条第1項（第1号から第4号）</t>
    <phoneticPr fontId="5"/>
  </si>
  <si>
    <t>高年齢者等職業安定対策基本方針（平成24年11月9日付け厚生労働省告示第559号）、障害者雇用対策基本方針（平成30年3月30日付け厚生労働省告示第178号）</t>
    <phoneticPr fontId="5"/>
  </si>
  <si>
    <t>高年齢者等を雇用する事業主等に対する給付金の支給、障害者の職業生活における自立を促進するための施設の設置及び運営その他高年齢者等及び
障害者の雇用を支援するための業務を行うことにより、高年齢者等及び障害者の職業の安定その他福祉の増進を図るとともに、経済及び社会の発展に寄与
することを目的とする。</t>
    <phoneticPr fontId="5"/>
  </si>
  <si>
    <t>・高年齢者の雇用の安定等に資する事業主等に対する給付金の支給
・高年齢者の雇用に伴う人事管理制度の見直し等、事業主等に対する相談援助
・障害者職業センターの設置及び運営</t>
    <phoneticPr fontId="5"/>
  </si>
  <si>
    <t>-</t>
  </si>
  <si>
    <t>独立行政法人高齢・障害・
求職者雇用支援機構高齢・
障害者雇用支援勘定運営
費交付金</t>
    <phoneticPr fontId="5"/>
  </si>
  <si>
    <t>「高年齢者等の雇用に係る相談・援助、意識啓発等」
①　制度改善提案を行った事業主に対して追跡調査を実施し、40％以上の事業主から「提案を受けて見直しを進めた」旨の回答が得られるようにする。</t>
    <phoneticPr fontId="5"/>
  </si>
  <si>
    <t>制度改善提案を行った事業主に対して「提案を受けて見直しを進めた」旨の回答が得られた割合（提案を受けて見直しを進めた事業主数／制度改善提案を行った事業主数）</t>
    <phoneticPr fontId="5"/>
  </si>
  <si>
    <t>-</t>
    <phoneticPr fontId="5"/>
  </si>
  <si>
    <t>独立行政法人高齢・障害・求職者雇用支援機構調べ</t>
    <phoneticPr fontId="5"/>
  </si>
  <si>
    <t>「地域障害者職業センター等における障害者及び事業主に対する専門的支援」
②　職業準備支援の修了者のうち精神障害者、発達障害者及び高次脳機能障害者の就職率を67％以上とする。</t>
    <phoneticPr fontId="5"/>
  </si>
  <si>
    <t>職業準備支援の修了者のうち精神障害者、発達障害者及び高次脳機能障害者が就職できた割合（就職した精神障害者数、発達障害者数及び高次脳機能障害者数／職業準備支援を修了した精神障害者数、発達障害者数及び高次脳機能障害者数）</t>
    <phoneticPr fontId="5"/>
  </si>
  <si>
    <t>「地域障害者職業センター等における障害者及び事業主に対する専門的支援」
③　ジョブコーチ支援事業の終了者のうち精神障害者、発達障害者及び高次脳機能障害者の支援終了６か月後の職場定着率を85％以上とする。</t>
    <phoneticPr fontId="5"/>
  </si>
  <si>
    <t>ジョブコーチ支援事業の終了者のうち精神障害者、発達障害者及び高次脳機能障害者の支援終了６か月後の職場定着できた割合（支援終了６か月後の職場定着者数／ジョブコーチ支援事業を終了した精神障害者数、発達障害者数及び高次脳機能障害者数）</t>
    <phoneticPr fontId="5"/>
  </si>
  <si>
    <t>「地域の関係機関に対する助言・援助等及び職業リハビリテーションの専門的な人材の育成」
④　職業リハビリテーションに関する助言・援助等を実施した障害者就業・生活支援センター及び就労移行支援事業所の設置総数に占める割合を51％以上とする。</t>
    <phoneticPr fontId="5"/>
  </si>
  <si>
    <t>職業リハビリテーションに関する助言・援助等を実施した障害者就業・生活支援センター及び就労移行支援事業所の設置総数に占める割合（職業リハビリテーションに関する助言・援助等を実施した施設数／障害者就業・生活支援センター及び就労移行支援事業所の設置総数）</t>
    <phoneticPr fontId="5"/>
  </si>
  <si>
    <t>「地域の関係機関に対する助言・援助等及び職業リハビリテーションの専門的な人材の育成」
⑤　助言・援助等を受けた関係機関に対する追跡調査において、有効回答のうち80％以上から「支援内容・方法の改善に寄与した」旨の評価を得る。</t>
    <phoneticPr fontId="5"/>
  </si>
  <si>
    <t xml:space="preserve">助言・援助等を受けた関係機関において、有効回答のうち「支援内容・方法の改善に寄与した」旨の評価を得た割合（「支援内容・方法の改善に寄与した」旨の評価をした機関数／助言・援助等を受けた関係機関数）
</t>
    <phoneticPr fontId="5"/>
  </si>
  <si>
    <t>☑</t>
  </si>
  <si>
    <t>65歳を超えた継続雇用延長・65歳以上への定年引上げに係る具体的な制度改善提案の実施件数</t>
    <phoneticPr fontId="5"/>
  </si>
  <si>
    <t>件</t>
    <rPh sb="0" eb="1">
      <t>ケン</t>
    </rPh>
    <phoneticPr fontId="5"/>
  </si>
  <si>
    <t>職業リハビリテーションサービスを実施した精神障害者、発達障害者及び高次脳機能障害者数</t>
    <phoneticPr fontId="5"/>
  </si>
  <si>
    <t>人</t>
    <rPh sb="0" eb="1">
      <t>ニン</t>
    </rPh>
    <phoneticPr fontId="5"/>
  </si>
  <si>
    <t>※事業内容が多岐に渡ることから、単位あたりコストを算出することが困難である。　　　　　　　　　　　　　　</t>
    <rPh sb="1" eb="3">
      <t>ジギョウ</t>
    </rPh>
    <rPh sb="3" eb="5">
      <t>ナイヨウ</t>
    </rPh>
    <rPh sb="6" eb="8">
      <t>タキ</t>
    </rPh>
    <rPh sb="9" eb="10">
      <t>ワタ</t>
    </rPh>
    <rPh sb="16" eb="18">
      <t>タンイ</t>
    </rPh>
    <rPh sb="25" eb="27">
      <t>サンシュツ</t>
    </rPh>
    <rPh sb="32" eb="34">
      <t>コンナン</t>
    </rPh>
    <phoneticPr fontId="5"/>
  </si>
  <si>
    <t>障害者の雇用管理に係る支援の実施事業所数</t>
    <phoneticPr fontId="5"/>
  </si>
  <si>
    <t>所</t>
    <rPh sb="0" eb="1">
      <t>ショ</t>
    </rPh>
    <phoneticPr fontId="5"/>
  </si>
  <si>
    <t>職場適応援助者（ジョブコーチ）養成研修及び同スキル向上研修の受講者数</t>
    <phoneticPr fontId="5"/>
  </si>
  <si>
    <t>人</t>
    <rPh sb="0" eb="1">
      <t>ニン</t>
    </rPh>
    <phoneticPr fontId="5"/>
  </si>
  <si>
    <t>外部の研究評価委員による評価を受ける研究テーマ数</t>
    <phoneticPr fontId="5"/>
  </si>
  <si>
    <t>労働者等の特性に応じた雇用の安定・促進を図ること（Ⅴ-3）</t>
    <phoneticPr fontId="5"/>
  </si>
  <si>
    <t>高齢者・障害者・若年者等の雇用の安定・促進を図ること（Ⅴ-3-1）</t>
    <phoneticPr fontId="5"/>
  </si>
  <si>
    <t>「地域の関係機関に対する助言・援助等及び職業リハビリテーションの専門的な人材の育成」
⑥　職場適応援助者（ジョブコーチ）養成研修及び同スキル向上研修の受講者の所属長に対する追跡調査において、有効回答のうち80％以上から「障害者の職場定着に寄与した」旨の評価を得る。</t>
    <phoneticPr fontId="5"/>
  </si>
  <si>
    <t>職場適応援助者（ジョブコーチ）養成研修及び同スキル向上研修の受講者の所属長において、有効回答のうち「障害者の職場定着に寄与した」旨の評価を得た割合（「障害者の職場定着に寄与した」旨の評価をした所属長数／職場適応援助者（ジョブコーチ）養成研修及び同スキル向上研修の受講者の所属長数）</t>
    <phoneticPr fontId="5"/>
  </si>
  <si>
    <t>独立行政法人高齢・障害・求職者雇用支援機構調べ</t>
    <phoneticPr fontId="5"/>
  </si>
  <si>
    <t xml:space="preserve">
「職業リハビリテーションに関する調査・研究及び新たな技法等の開発の実施とその普及・活用の推進」
⑦　外部の研究評価委員による各研究テーマの評価の平均点について５点以上を得る。</t>
    <phoneticPr fontId="5"/>
  </si>
  <si>
    <t>外部の研究評価委員による各研究テーマの評価の平均点</t>
    <phoneticPr fontId="5"/>
  </si>
  <si>
    <t>点</t>
    <rPh sb="0" eb="1">
      <t>テン</t>
    </rPh>
    <phoneticPr fontId="5"/>
  </si>
  <si>
    <t>事務所の賃借料　外</t>
    <rPh sb="0" eb="2">
      <t>ジム</t>
    </rPh>
    <rPh sb="2" eb="3">
      <t>ショ</t>
    </rPh>
    <rPh sb="4" eb="7">
      <t>チンシャクリョウ</t>
    </rPh>
    <rPh sb="8" eb="9">
      <t>ホカ</t>
    </rPh>
    <phoneticPr fontId="5"/>
  </si>
  <si>
    <t>A.（独）高齢・障害・求職者雇用支援機構</t>
  </si>
  <si>
    <t>B.高齢・障害者雇用支援勘定</t>
  </si>
  <si>
    <t>C.障害者雇用支援事業経理</t>
  </si>
  <si>
    <t>D.高齢者雇用支援事業経理</t>
  </si>
  <si>
    <t>人件費</t>
    <rPh sb="0" eb="3">
      <t>ジンケンヒ</t>
    </rPh>
    <phoneticPr fontId="5"/>
  </si>
  <si>
    <t>一般管理費</t>
    <rPh sb="0" eb="2">
      <t>イッパン</t>
    </rPh>
    <rPh sb="2" eb="5">
      <t>カンリヒ</t>
    </rPh>
    <phoneticPr fontId="5"/>
  </si>
  <si>
    <t>本部運営費</t>
    <rPh sb="0" eb="2">
      <t>ホンブ</t>
    </rPh>
    <rPh sb="2" eb="5">
      <t>ウンエイヒ</t>
    </rPh>
    <phoneticPr fontId="5"/>
  </si>
  <si>
    <t>業務経費</t>
    <rPh sb="0" eb="2">
      <t>ギョウム</t>
    </rPh>
    <rPh sb="2" eb="4">
      <t>ケイヒ</t>
    </rPh>
    <phoneticPr fontId="5"/>
  </si>
  <si>
    <t>障害者職業センターの設置運営等</t>
    <rPh sb="0" eb="3">
      <t>ショウガイシャ</t>
    </rPh>
    <rPh sb="3" eb="5">
      <t>ショクギョウ</t>
    </rPh>
    <rPh sb="10" eb="12">
      <t>セッチ</t>
    </rPh>
    <rPh sb="12" eb="14">
      <t>ウンエイ</t>
    </rPh>
    <rPh sb="14" eb="15">
      <t>トウ</t>
    </rPh>
    <phoneticPr fontId="5"/>
  </si>
  <si>
    <t>高年齢者等雇用関係経費</t>
    <rPh sb="0" eb="3">
      <t>コウネンレイ</t>
    </rPh>
    <rPh sb="3" eb="4">
      <t>シャ</t>
    </rPh>
    <rPh sb="4" eb="5">
      <t>トウ</t>
    </rPh>
    <rPh sb="5" eb="7">
      <t>コヨウ</t>
    </rPh>
    <rPh sb="7" eb="9">
      <t>カンケイ</t>
    </rPh>
    <rPh sb="9" eb="11">
      <t>ケイヒ</t>
    </rPh>
    <phoneticPr fontId="5"/>
  </si>
  <si>
    <t>E.三井住友信託銀行（株）</t>
    <rPh sb="2" eb="4">
      <t>ミツイ</t>
    </rPh>
    <rPh sb="4" eb="6">
      <t>スミトモ</t>
    </rPh>
    <rPh sb="6" eb="8">
      <t>シンタク</t>
    </rPh>
    <rPh sb="8" eb="10">
      <t>ギンコウ</t>
    </rPh>
    <rPh sb="10" eb="13">
      <t>カブ</t>
    </rPh>
    <phoneticPr fontId="5"/>
  </si>
  <si>
    <t>賃借料</t>
    <rPh sb="0" eb="3">
      <t>チンシャクリョウ</t>
    </rPh>
    <phoneticPr fontId="5"/>
  </si>
  <si>
    <t>事務所の賃借料</t>
    <rPh sb="6" eb="7">
      <t>リョウ</t>
    </rPh>
    <phoneticPr fontId="5"/>
  </si>
  <si>
    <t>システム整備維持費</t>
    <rPh sb="4" eb="6">
      <t>セイビ</t>
    </rPh>
    <rPh sb="6" eb="9">
      <t>イジヒ</t>
    </rPh>
    <phoneticPr fontId="5"/>
  </si>
  <si>
    <t>独立行政法人高齢・障害・
求職者雇用支援機構法第
14条の規定に基づく高年齢
者等及び障害者並びに求
職者その他の労働者の職
業の安定業務等</t>
    <phoneticPr fontId="5"/>
  </si>
  <si>
    <t>運営費交付金交付</t>
  </si>
  <si>
    <t>-</t>
    <phoneticPr fontId="5"/>
  </si>
  <si>
    <t>-</t>
    <phoneticPr fontId="5"/>
  </si>
  <si>
    <t>高齢・障害者雇用支援勘定</t>
    <phoneticPr fontId="5"/>
  </si>
  <si>
    <t>高年齢者等の雇用に係る給付金の支給、高年齢者等の雇用に係る相談その他の援助、高齢期の職業生活設計に係る助言又は指導、障害者職業センターの設置運営等</t>
    <phoneticPr fontId="5"/>
  </si>
  <si>
    <t>障害者雇用支援事業経理</t>
    <rPh sb="7" eb="9">
      <t>ジギョウ</t>
    </rPh>
    <phoneticPr fontId="5"/>
  </si>
  <si>
    <t>障害者職業センターの設置及び運営</t>
    <phoneticPr fontId="5"/>
  </si>
  <si>
    <t>高齢者雇用支援事業経理</t>
    <rPh sb="7" eb="9">
      <t>ジギョウ</t>
    </rPh>
    <phoneticPr fontId="5"/>
  </si>
  <si>
    <t>高年齢者等の雇用の促進のための給付金の支給
高年齢者等の雇用に関する事業主への相談・援助</t>
    <phoneticPr fontId="5"/>
  </si>
  <si>
    <t>高年齢者事業所台帳システム刷新に係る設計・構築等業務　外</t>
    <rPh sb="27" eb="28">
      <t>ホカ</t>
    </rPh>
    <phoneticPr fontId="5"/>
  </si>
  <si>
    <t>令和３年度事務所（上野本所）の賃借（東京障害者職業センター）</t>
  </si>
  <si>
    <t>障害者職業総合センターキャノピー及び外構改修工事（第１回変更）</t>
  </si>
  <si>
    <t>令和３年度事務所・倉庫・駐車場に係る賃借料（大阪障害者職業センター）</t>
  </si>
  <si>
    <t>令和３年度事務所（リワークセンター東京）の賃借（東京障害者職業センター）</t>
  </si>
  <si>
    <t>令和３年度事務所（多摩支所）の賃借（東京障害者職業センター）</t>
  </si>
  <si>
    <t>電気料等</t>
  </si>
  <si>
    <t>令和３年度大同生命静岡ビル賃料、駐車場賃料等</t>
  </si>
  <si>
    <t>広島障害者職業センター新庁舎入居工事</t>
  </si>
  <si>
    <t>高年齢者等雇用相談・援助業務に係る各種システムの運用管理業務及びシステム</t>
  </si>
  <si>
    <t>啓発誌「エルダー」企画編集業務</t>
  </si>
  <si>
    <t>令和３年度生涯現役社会の実現に向けたシンポジウムにおける新聞広告掲載ほか</t>
  </si>
  <si>
    <t>高年齢者事業所台帳システム刷新に係る設計・構築プロジェクト推進支援業務</t>
  </si>
  <si>
    <t>定期刊行物（働く広場、エルダー）の発送・保管等業務</t>
  </si>
  <si>
    <t>支部高齢・障害者業務課等デジタルフルカラー複合機４３台の購入及び保守業務</t>
  </si>
  <si>
    <t>高年齢者活躍企業フォーラム及び生涯現役社会の実現に向けたシンポジウム参加申込システムのクラウドサービス</t>
  </si>
  <si>
    <t>F. 富士通（株）</t>
    <rPh sb="3" eb="6">
      <t>フジツウ</t>
    </rPh>
    <rPh sb="6" eb="9">
      <t>カブ</t>
    </rPh>
    <phoneticPr fontId="5"/>
  </si>
  <si>
    <t>高年齢者事業所台帳システム刷新に係る設計・構築等業務</t>
    <rPh sb="0" eb="3">
      <t>コウネンレイ</t>
    </rPh>
    <rPh sb="3" eb="4">
      <t>シャ</t>
    </rPh>
    <rPh sb="4" eb="7">
      <t>ジギョウショ</t>
    </rPh>
    <rPh sb="7" eb="9">
      <t>ダイチョウ</t>
    </rPh>
    <rPh sb="13" eb="15">
      <t>サッシン</t>
    </rPh>
    <rPh sb="16" eb="17">
      <t>カカワ</t>
    </rPh>
    <rPh sb="18" eb="20">
      <t>セッケイ</t>
    </rPh>
    <rPh sb="21" eb="23">
      <t>コウチク</t>
    </rPh>
    <rPh sb="23" eb="24">
      <t>トウ</t>
    </rPh>
    <rPh sb="24" eb="26">
      <t>ギョウム</t>
    </rPh>
    <phoneticPr fontId="5"/>
  </si>
  <si>
    <t>令和３年度ＭＩテラス名古屋伏見ビル事務所借料（愛知障害者職業センター）</t>
    <phoneticPr fontId="5"/>
  </si>
  <si>
    <t>令和３年度事務所の賃借（岡山障害者職業センター）</t>
    <rPh sb="0" eb="2">
      <t>レイワ</t>
    </rPh>
    <rPh sb="3" eb="5">
      <t>ネンド</t>
    </rPh>
    <rPh sb="5" eb="7">
      <t>ジム</t>
    </rPh>
    <rPh sb="12" eb="14">
      <t>オカヤマ</t>
    </rPh>
    <rPh sb="14" eb="17">
      <t>ショウガイシャ</t>
    </rPh>
    <rPh sb="17" eb="19">
      <t>ショクギョウ</t>
    </rPh>
    <phoneticPr fontId="5"/>
  </si>
  <si>
    <t>高年齢者事業所台帳システム刷新に係る設計・構築等業務</t>
    <phoneticPr fontId="5"/>
  </si>
  <si>
    <t>定期刊行誌「エルダー」及び「働く広場」の印刷・製本</t>
    <phoneticPr fontId="5"/>
  </si>
  <si>
    <t>助成金等に係る電子申請システムの構築等に係るコンサルティング業務</t>
    <phoneticPr fontId="5"/>
  </si>
  <si>
    <t>継続雇用延長等に係る制度改善提案の実施</t>
    <rPh sb="0" eb="2">
      <t>ケイゾク</t>
    </rPh>
    <rPh sb="2" eb="4">
      <t>コヨウ</t>
    </rPh>
    <rPh sb="4" eb="6">
      <t>エンチョウ</t>
    </rPh>
    <rPh sb="6" eb="7">
      <t>トウ</t>
    </rPh>
    <rPh sb="8" eb="9">
      <t>カカ</t>
    </rPh>
    <rPh sb="10" eb="12">
      <t>セイド</t>
    </rPh>
    <rPh sb="12" eb="14">
      <t>カイゼン</t>
    </rPh>
    <rPh sb="14" eb="16">
      <t>テイアン</t>
    </rPh>
    <rPh sb="17" eb="19">
      <t>ジッシ</t>
    </rPh>
    <phoneticPr fontId="5"/>
  </si>
  <si>
    <t>職業リハビリテーションサービスの実施</t>
    <rPh sb="0" eb="2">
      <t>ショクギョウ</t>
    </rPh>
    <rPh sb="16" eb="18">
      <t>ジッシ</t>
    </rPh>
    <phoneticPr fontId="5"/>
  </si>
  <si>
    <t>障害者の雇用管理に係る支援の実施</t>
    <phoneticPr fontId="5"/>
  </si>
  <si>
    <t>職場適応援助者（ジョブコーチ）に対する研修の実施</t>
    <rPh sb="16" eb="17">
      <t>タイ</t>
    </rPh>
    <rPh sb="22" eb="24">
      <t>ジッシ</t>
    </rPh>
    <phoneticPr fontId="5"/>
  </si>
  <si>
    <t>職業リハビリテーションサービスに関する調査・研究</t>
    <rPh sb="0" eb="2">
      <t>ショクギョウ</t>
    </rPh>
    <rPh sb="16" eb="17">
      <t>カン</t>
    </rPh>
    <rPh sb="19" eb="21">
      <t>チョウサ</t>
    </rPh>
    <rPh sb="22" eb="24">
      <t>ケンキュウ</t>
    </rPh>
    <phoneticPr fontId="5"/>
  </si>
  <si>
    <t>職業リハビリテーションサービスに関する調査・研究、技法の開発等を行う。</t>
    <rPh sb="0" eb="2">
      <t>ショクギョウ</t>
    </rPh>
    <rPh sb="16" eb="17">
      <t>カン</t>
    </rPh>
    <rPh sb="19" eb="21">
      <t>チョウサ</t>
    </rPh>
    <rPh sb="22" eb="24">
      <t>ケンキュウ</t>
    </rPh>
    <rPh sb="25" eb="27">
      <t>ギホウ</t>
    </rPh>
    <rPh sb="28" eb="30">
      <t>カイハツ</t>
    </rPh>
    <rPh sb="30" eb="31">
      <t>トウ</t>
    </rPh>
    <rPh sb="32" eb="33">
      <t>オコナ</t>
    </rPh>
    <phoneticPr fontId="5"/>
  </si>
  <si>
    <t>事業主に対し、高年齢者等の雇用に係る相談・援助、制度改善提案などの支援を行う。</t>
    <rPh sb="0" eb="2">
      <t>ジギョウ</t>
    </rPh>
    <rPh sb="2" eb="3">
      <t>ヌシ</t>
    </rPh>
    <rPh sb="4" eb="5">
      <t>タイ</t>
    </rPh>
    <rPh sb="7" eb="11">
      <t>コウネンレイシャ</t>
    </rPh>
    <rPh sb="11" eb="12">
      <t>トウ</t>
    </rPh>
    <rPh sb="13" eb="15">
      <t>コヨウ</t>
    </rPh>
    <rPh sb="16" eb="17">
      <t>カカ</t>
    </rPh>
    <rPh sb="18" eb="20">
      <t>ソウダン</t>
    </rPh>
    <rPh sb="21" eb="23">
      <t>エンジョ</t>
    </rPh>
    <rPh sb="24" eb="26">
      <t>セイド</t>
    </rPh>
    <rPh sb="26" eb="28">
      <t>カイゼン</t>
    </rPh>
    <rPh sb="28" eb="30">
      <t>テイアン</t>
    </rPh>
    <rPh sb="33" eb="35">
      <t>シエン</t>
    </rPh>
    <rPh sb="36" eb="37">
      <t>オコナ</t>
    </rPh>
    <phoneticPr fontId="5"/>
  </si>
  <si>
    <t>障害者の就職の促進と職場定着を図るため、障害者及び事業主等の多様なニーズに対応した職業リハビリテーションサービスを提供する。</t>
    <rPh sb="0" eb="3">
      <t>ショウガイシャ</t>
    </rPh>
    <rPh sb="4" eb="6">
      <t>シュウショク</t>
    </rPh>
    <rPh sb="7" eb="9">
      <t>ソクシン</t>
    </rPh>
    <rPh sb="10" eb="12">
      <t>ショクバ</t>
    </rPh>
    <rPh sb="12" eb="14">
      <t>テイチャク</t>
    </rPh>
    <rPh sb="15" eb="16">
      <t>ハカ</t>
    </rPh>
    <rPh sb="20" eb="23">
      <t>ショウガイシャ</t>
    </rPh>
    <rPh sb="23" eb="24">
      <t>オヨ</t>
    </rPh>
    <rPh sb="25" eb="28">
      <t>ジギョウヌシ</t>
    </rPh>
    <rPh sb="28" eb="29">
      <t>トウ</t>
    </rPh>
    <rPh sb="30" eb="32">
      <t>タヨウ</t>
    </rPh>
    <rPh sb="37" eb="39">
      <t>タイオウ</t>
    </rPh>
    <rPh sb="41" eb="43">
      <t>ショクギョウ</t>
    </rPh>
    <rPh sb="57" eb="59">
      <t>テイキョウ</t>
    </rPh>
    <phoneticPr fontId="5"/>
  </si>
  <si>
    <t>地域障害者職業センター等における障害者及び事業主に対し、雇用管理に係る支援を行う。</t>
    <rPh sb="25" eb="26">
      <t>タイ</t>
    </rPh>
    <rPh sb="28" eb="30">
      <t>コヨウ</t>
    </rPh>
    <rPh sb="30" eb="32">
      <t>カンリ</t>
    </rPh>
    <rPh sb="33" eb="34">
      <t>カカ</t>
    </rPh>
    <rPh sb="38" eb="39">
      <t>オコナ</t>
    </rPh>
    <phoneticPr fontId="5"/>
  </si>
  <si>
    <t>職業リハビリテーションの専門的な人材の育成及び地域の関係機関に対する助言・援助等を行う。</t>
    <rPh sb="21" eb="22">
      <t>オヨ</t>
    </rPh>
    <rPh sb="41" eb="42">
      <t>オコナ</t>
    </rPh>
    <phoneticPr fontId="5"/>
  </si>
  <si>
    <t>693</t>
    <phoneticPr fontId="5"/>
  </si>
  <si>
    <t>611</t>
    <phoneticPr fontId="5"/>
  </si>
  <si>
    <t>537</t>
    <phoneticPr fontId="5"/>
  </si>
  <si>
    <t>535</t>
    <phoneticPr fontId="5"/>
  </si>
  <si>
    <t>543</t>
    <phoneticPr fontId="5"/>
  </si>
  <si>
    <t>538</t>
    <phoneticPr fontId="5"/>
  </si>
  <si>
    <t>533</t>
    <phoneticPr fontId="5"/>
  </si>
  <si>
    <t>0551</t>
    <phoneticPr fontId="5"/>
  </si>
  <si>
    <t>00</t>
    <phoneticPr fontId="5"/>
  </si>
  <si>
    <t>-</t>
    <phoneticPr fontId="5"/>
  </si>
  <si>
    <t>https://www.mhlw.go.jp/wp/seisaku/hyouka/dl/r03_jizenbunseki/V-3-1.pdf</t>
    <phoneticPr fontId="5"/>
  </si>
  <si>
    <t>P3</t>
    <phoneticPr fontId="5"/>
  </si>
  <si>
    <t>点検対象外</t>
    <rPh sb="0" eb="5">
      <t>テンケンタイショウガイ</t>
    </rPh>
    <phoneticPr fontId="5"/>
  </si>
  <si>
    <t>独立行政法人高齢・障害・求職者雇用支援機構法第14条に
規定された業務を行うことにより、高年齢者等及び障害者の
職業の安定その他福祉の増進を図るためのものであり、広く
国民や社会のニーズがある。</t>
    <phoneticPr fontId="5"/>
  </si>
  <si>
    <t>高年齢者及び障害者等の職業の安定その他福祉の増進を
図る本事業については、個別法に基づき国が実施する事業
を法人に行わせているものであり、国が予算措置をする必要
がある事業である。</t>
    <phoneticPr fontId="5"/>
  </si>
  <si>
    <t>独立行政法人高齢・障害・求職者雇用支援機構法第14条に
規定された業務を行っており、優先度の高い事業である。</t>
    <phoneticPr fontId="5"/>
  </si>
  <si>
    <t>‐</t>
  </si>
  <si>
    <t>費目・使途は障害者職業センターの設置運営に要する経費
など、必要なものに限定されている。</t>
    <phoneticPr fontId="5"/>
  </si>
  <si>
    <t>事業実施に当たりコスト削減を図ることにより、中期計画に基づき設定された効率化の目標はいずれも達成している。</t>
    <phoneticPr fontId="5"/>
  </si>
  <si>
    <t>中期計画に基づき設定された目標はおおむね達成してい
る。</t>
    <phoneticPr fontId="5"/>
  </si>
  <si>
    <t>中期計画に基づき設定された目標をおおむね達成したことにより、整備された施設や成果物は十分活用されている。</t>
    <phoneticPr fontId="5"/>
  </si>
  <si>
    <t>独立行政法人高齢・障害・求職者雇用支援機構職業能力開
発勘定運営費交付金は、職業能力開発大学校、職業能力
開発促進センター等の設置・運営に充てられる運営費交付
金である。
また、独立行政法人高齢・障害・求職者雇用支援機構施設
整備費補助金は、老朽化した訓練施設等の整備・改修等に
充てられる補助金である。</t>
    <phoneticPr fontId="5"/>
  </si>
  <si>
    <t>独立行政法人高齢・障害・求職者雇用支援機構施設整備費補助金</t>
    <rPh sb="0" eb="2">
      <t>ドクリツ</t>
    </rPh>
    <rPh sb="2" eb="4">
      <t>ギョウセイ</t>
    </rPh>
    <rPh sb="4" eb="6">
      <t>ホウジン</t>
    </rPh>
    <rPh sb="6" eb="8">
      <t>コウレイ</t>
    </rPh>
    <rPh sb="9" eb="11">
      <t>ショウガイ</t>
    </rPh>
    <rPh sb="12" eb="29">
      <t>キュウショクシャコヨウシエンキコウシセツセイビヒホジョキン</t>
    </rPh>
    <phoneticPr fontId="5"/>
  </si>
  <si>
    <t>独立行政法人高齢・障害・求職者雇用支援機構職業能力開発勘定運営費交付金</t>
    <rPh sb="0" eb="2">
      <t>ドクリツ</t>
    </rPh>
    <rPh sb="2" eb="4">
      <t>ギョウセイ</t>
    </rPh>
    <rPh sb="4" eb="6">
      <t>ホウジン</t>
    </rPh>
    <rPh sb="6" eb="8">
      <t>コウレイ</t>
    </rPh>
    <rPh sb="9" eb="11">
      <t>ショウガイ</t>
    </rPh>
    <rPh sb="12" eb="29">
      <t>キュウショクシャコヨウシエンキコウショクギョウノウリョクカイハツカンジョウ</t>
    </rPh>
    <rPh sb="29" eb="32">
      <t>ウンエイヒ</t>
    </rPh>
    <rPh sb="32" eb="35">
      <t>コウフキン</t>
    </rPh>
    <phoneticPr fontId="5"/>
  </si>
  <si>
    <t>独立行政法人通則法等に基づき、中期目標・中期計画・年度計画に沿った予算執行がなされており、主務大臣における業務の実績に関する評価も実施し、業務の効率化が図られている。</t>
    <phoneticPr fontId="5"/>
  </si>
  <si>
    <t>引き続き適正な予算執行ならびに、業務の効率化に努めていく。</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</si>
  <si>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</si>
  <si>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雇用開発企画課長
小宅栄作</t>
    <rPh sb="0" eb="2">
      <t>コヨウ</t>
    </rPh>
    <rPh sb="2" eb="4">
      <t>カイハツ</t>
    </rPh>
    <rPh sb="4" eb="6">
      <t>キカク</t>
    </rPh>
    <rPh sb="6" eb="8">
      <t>カチョウ</t>
    </rPh>
    <rPh sb="9" eb="11">
      <t>オヤケ</t>
    </rPh>
    <rPh sb="11" eb="13">
      <t>エイサク</t>
    </rPh>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</si>
  <si>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</si>
  <si>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次期中期目標期間における障害者就労支援人材の育成等の新規業務等による増</t>
    <rPh sb="26" eb="28">
      <t>シンキ</t>
    </rPh>
    <phoneticPr fontId="5"/>
  </si>
  <si>
    <t>独立行政法人高齢・障害・求職者雇用支援機構</t>
    <rPh sb="0" eb="6">
      <t>ドクリツギョウセイホウジン</t>
    </rPh>
    <phoneticPr fontId="5"/>
  </si>
  <si>
    <t>三井住友信託銀行株式会社</t>
    <rPh sb="0" eb="2">
      <t>ミツイ</t>
    </rPh>
    <rPh sb="2" eb="4">
      <t>スミトモ</t>
    </rPh>
    <rPh sb="4" eb="6">
      <t>シンタク</t>
    </rPh>
    <rPh sb="6" eb="8">
      <t>ギンコウ</t>
    </rPh>
    <rPh sb="8" eb="12">
      <t>カブシキガイシャ</t>
    </rPh>
    <phoneticPr fontId="5"/>
  </si>
  <si>
    <t>杉田建設株式会社</t>
    <rPh sb="4" eb="8">
      <t>カブシキガイシャ</t>
    </rPh>
    <phoneticPr fontId="5"/>
  </si>
  <si>
    <t>倉敷紡績株式会社</t>
    <rPh sb="0" eb="2">
      <t>クラシキ</t>
    </rPh>
    <rPh sb="2" eb="4">
      <t>ボウセキ</t>
    </rPh>
    <rPh sb="4" eb="8">
      <t>カブシキガイシャ</t>
    </rPh>
    <phoneticPr fontId="5"/>
  </si>
  <si>
    <t>三菱ＵＦＪ信託銀行株式会社</t>
    <rPh sb="0" eb="2">
      <t>ミツビシ</t>
    </rPh>
    <rPh sb="5" eb="7">
      <t>シンタク</t>
    </rPh>
    <rPh sb="7" eb="9">
      <t>ギンコウ</t>
    </rPh>
    <rPh sb="9" eb="13">
      <t>カブシキガイシャ</t>
    </rPh>
    <phoneticPr fontId="5"/>
  </si>
  <si>
    <t>株式会社長堀ビル</t>
    <rPh sb="0" eb="4">
      <t>カブシキガイシャ</t>
    </rPh>
    <rPh sb="4" eb="6">
      <t>ナガホリ</t>
    </rPh>
    <phoneticPr fontId="5"/>
  </si>
  <si>
    <t>独立行政法人労働者健康安全機構　吉備高原医療リハビリセンター</t>
    <rPh sb="0" eb="6">
      <t>ドクリツギョウセイホウジン</t>
    </rPh>
    <rPh sb="6" eb="9">
      <t>ロウドウシャ</t>
    </rPh>
    <rPh sb="9" eb="11">
      <t>ケンコウ</t>
    </rPh>
    <rPh sb="11" eb="13">
      <t>アンゼン</t>
    </rPh>
    <rPh sb="13" eb="15">
      <t>キコウ</t>
    </rPh>
    <rPh sb="16" eb="18">
      <t>キビ</t>
    </rPh>
    <rPh sb="18" eb="20">
      <t>コウゲン</t>
    </rPh>
    <rPh sb="20" eb="22">
      <t>イリョウ</t>
    </rPh>
    <phoneticPr fontId="5"/>
  </si>
  <si>
    <t>エヌ・ティ・ティ都市開発株式会社</t>
    <rPh sb="12" eb="16">
      <t>カブシキガイシャ</t>
    </rPh>
    <phoneticPr fontId="5"/>
  </si>
  <si>
    <t>大同生命保険株式会社</t>
    <rPh sb="0" eb="2">
      <t>ダイドウ</t>
    </rPh>
    <rPh sb="2" eb="4">
      <t>セイメイ</t>
    </rPh>
    <rPh sb="4" eb="6">
      <t>ホケン</t>
    </rPh>
    <rPh sb="6" eb="10">
      <t>カブシキガイシャ</t>
    </rPh>
    <phoneticPr fontId="5"/>
  </si>
  <si>
    <t>ＮＴＴアーバンバリューサポート株式会社</t>
    <rPh sb="15" eb="19">
      <t>カブシキガイシャ</t>
    </rPh>
    <phoneticPr fontId="5"/>
  </si>
  <si>
    <t>富士通株式会社</t>
    <rPh sb="0" eb="3">
      <t>フジツウ</t>
    </rPh>
    <rPh sb="3" eb="7">
      <t>カブシキガイシャ</t>
    </rPh>
    <phoneticPr fontId="5"/>
  </si>
  <si>
    <t>株式会社労働調査会</t>
    <rPh sb="0" eb="4">
      <t>カブシキガイシャ</t>
    </rPh>
    <rPh sb="4" eb="6">
      <t>ロウドウ</t>
    </rPh>
    <rPh sb="6" eb="9">
      <t>チョウサカイ</t>
    </rPh>
    <phoneticPr fontId="5"/>
  </si>
  <si>
    <t>株式会社日本経済廣告社</t>
    <rPh sb="0" eb="4">
      <t>カブシキガイシャ</t>
    </rPh>
    <rPh sb="4" eb="6">
      <t>ニホン</t>
    </rPh>
    <rPh sb="6" eb="8">
      <t>ケイザイ</t>
    </rPh>
    <rPh sb="8" eb="11">
      <t>コウコクシャ</t>
    </rPh>
    <phoneticPr fontId="5"/>
  </si>
  <si>
    <t>リコージャパン株式会社</t>
    <rPh sb="7" eb="11">
      <t>カブシキガイシャ</t>
    </rPh>
    <phoneticPr fontId="5"/>
  </si>
  <si>
    <t>株式会社地区宅便</t>
    <rPh sb="0" eb="4">
      <t>カブシキガイシャ</t>
    </rPh>
    <rPh sb="4" eb="6">
      <t>チク</t>
    </rPh>
    <rPh sb="6" eb="7">
      <t>タク</t>
    </rPh>
    <rPh sb="7" eb="8">
      <t>ビン</t>
    </rPh>
    <phoneticPr fontId="5"/>
  </si>
  <si>
    <t>サンメッセ株式会社</t>
    <rPh sb="5" eb="9">
      <t>カブシキガイシャ</t>
    </rPh>
    <phoneticPr fontId="5"/>
  </si>
  <si>
    <t>アビームコンサルティング株式会社</t>
    <rPh sb="12" eb="16">
      <t>カブシキガイシャ</t>
    </rPh>
    <phoneticPr fontId="5"/>
  </si>
  <si>
    <t>コニカミノルタジャパン株式会社</t>
    <rPh sb="11" eb="15">
      <t>カブシキガイシャ</t>
    </rPh>
    <phoneticPr fontId="5"/>
  </si>
  <si>
    <t>株式会社インフォネット</t>
    <rPh sb="0" eb="4">
      <t>カブシキガイシャ</t>
    </rPh>
    <phoneticPr fontId="5"/>
  </si>
  <si>
    <t>富士電機ITソリューション株式会社</t>
    <rPh sb="0" eb="2">
      <t>フジ</t>
    </rPh>
    <rPh sb="2" eb="4">
      <t>デンキ</t>
    </rPh>
    <rPh sb="13" eb="1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</si>
</sst>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0"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1"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5"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6" xfId="0" applyFont="1" applyFill="1" applyBorder="1" applyAlignment="1">
      <alignment vertical="center" wrapText="1"/>
    </xf>
    <xf numFmtId="0" fontId="0" fillId="5" borderId="13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28" xfId="0" applyFont="1" applyFill="1" applyBorder="1" applyAlignment="1">
      <alignment horizontal="center" vertical="center" textRotation="255"/>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9"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4"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8"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6"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5" xfId="0" applyFont="1" applyFill="1" applyBorder="1" applyAlignment="1">
      <alignment horizontal="center" vertical="center"/>
    </xf>
    <xf numFmtId="0" fontId="13" fillId="6" borderId="15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1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25"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3" xfId="0" applyFont="1" applyFill="1" applyBorder="1" applyAlignment="1">
      <alignment horizontal="center" vertical="center" wrapText="1"/>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16143</xdr:colOff>
      <xdr:row>275</xdr:row>
      <xdr:rowOff>40360</xdr:rowOff>
    </xdr:from>
    <xdr:to>
      <xdr:col>36</xdr:col>
      <xdr:colOff>42310</xdr:colOff>
      <xdr:row>287</xdr:row>
      <xdr:rowOff>62323</xdr:rowOff>
    </xdr:to>
    <xdr:grpSp>
      <xdr:nvGrpSpPr>
        <xdr:cNvPr id="16" name="グループ化 15"/>
        <xdr:cNvGrpSpPr/>
      </xdr:nvGrpSpPr>
      <xdr:grpSpPr>
        <a:xfrm>
          <a:off x="4112917" y="66950925"/>
          <a:ext cx="3303587" cy="4835672"/>
          <a:chOff x="4052271" y="46398348"/>
          <a:chExt cx="4344232" cy="5596701"/>
        </a:xfrm>
      </xdr:grpSpPr>
      <xdr:sp macro="" textlink="">
        <xdr:nvSpPr>
          <xdr:cNvPr id="17" name="大かっこ 16"/>
          <xdr:cNvSpPr/>
        </xdr:nvSpPr>
        <xdr:spPr>
          <a:xfrm>
            <a:off x="4494530" y="47462295"/>
            <a:ext cx="3464784" cy="2864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運営費交付金の交付</a:t>
            </a:r>
          </a:p>
        </xdr:txBody>
      </xdr:sp>
      <xdr:sp macro="" textlink="">
        <xdr:nvSpPr>
          <xdr:cNvPr id="18" name="テキスト ボックス 17"/>
          <xdr:cNvSpPr txBox="1"/>
        </xdr:nvSpPr>
        <xdr:spPr>
          <a:xfrm>
            <a:off x="5156461" y="48157955"/>
            <a:ext cx="2141879" cy="27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19" name="正方形/長方形 18"/>
          <xdr:cNvSpPr/>
        </xdr:nvSpPr>
        <xdr:spPr>
          <a:xfrm>
            <a:off x="4175267" y="48472543"/>
            <a:ext cx="4196183" cy="7127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Ａ</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独</a:t>
            </a:r>
            <a:r>
              <a:rPr lang="ja-JP" altLang="en-US" sz="1400" b="0" i="0" u="none" strike="noStrike" baseline="0">
                <a:solidFill>
                  <a:srgbClr val="000000"/>
                </a:solidFill>
                <a:latin typeface="Calibri"/>
                <a:ea typeface="+mn-ea"/>
              </a:rPr>
              <a:t>）</a:t>
            </a:r>
            <a:r>
              <a:rPr lang="ja-JP" altLang="en-US" sz="1400" b="0" i="0" u="none" strike="noStrike" baseline="0">
                <a:solidFill>
                  <a:srgbClr val="000000"/>
                </a:solidFill>
                <a:latin typeface="ＭＳ Ｐゴシック"/>
                <a:ea typeface="ＭＳ Ｐゴシック"/>
              </a:rPr>
              <a:t>高齢・障害・求職者雇用支援機構</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chemeClr val="dk1"/>
                </a:solidFill>
                <a:effectLst/>
                <a:latin typeface="+mn-lt"/>
                <a:ea typeface="+mn-ea"/>
                <a:cs typeface="+mn-cs"/>
              </a:rPr>
              <a:t>１３，６８６</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FF0000"/>
              </a:solidFill>
              <a:latin typeface="ＭＳ Ｐゴシック"/>
              <a:ea typeface="ＭＳ Ｐゴシック"/>
            </a:endParaRPr>
          </a:p>
        </xdr:txBody>
      </xdr:sp>
      <xdr:sp macro="" textlink="">
        <xdr:nvSpPr>
          <xdr:cNvPr id="20" name="大かっこ 19"/>
          <xdr:cNvSpPr/>
        </xdr:nvSpPr>
        <xdr:spPr>
          <a:xfrm>
            <a:off x="4052271" y="49420038"/>
            <a:ext cx="4344232" cy="86240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独立行政法人高齢・障害・求職者雇用支援機構法第</a:t>
            </a:r>
            <a:r>
              <a:rPr kumimoji="1" lang="en-US" altLang="ja-JP" sz="1200">
                <a:solidFill>
                  <a:schemeClr val="tx1"/>
                </a:solidFill>
                <a:latin typeface="+mn-lt"/>
                <a:ea typeface="+mn-ea"/>
                <a:cs typeface="+mn-cs"/>
              </a:rPr>
              <a:t>14</a:t>
            </a:r>
            <a:r>
              <a:rPr kumimoji="1" lang="ja-JP" altLang="ja-JP" sz="1200">
                <a:solidFill>
                  <a:schemeClr val="tx1"/>
                </a:solidFill>
                <a:latin typeface="+mn-lt"/>
                <a:ea typeface="+mn-ea"/>
                <a:cs typeface="+mn-cs"/>
              </a:rPr>
              <a:t>条の規定に基づく</a:t>
            </a:r>
            <a:r>
              <a:rPr lang="ja-JP" altLang="ja-JP" sz="1200" baseline="0">
                <a:solidFill>
                  <a:schemeClr val="tx1"/>
                </a:solidFill>
                <a:latin typeface="+mn-lt"/>
                <a:ea typeface="+mn-ea"/>
                <a:cs typeface="+mn-cs"/>
              </a:rPr>
              <a:t>高年齢者等及び障害者並びに求職者その他の労働者の職業の安定業務等</a:t>
            </a:r>
            <a:endParaRPr lang="ja-JP" altLang="ja-JP" sz="1200">
              <a:solidFill>
                <a:schemeClr val="tx1"/>
              </a:solidFill>
              <a:latin typeface="+mn-lt"/>
              <a:ea typeface="+mn-ea"/>
              <a:cs typeface="+mn-cs"/>
            </a:endParaRPr>
          </a:p>
        </xdr:txBody>
      </xdr:sp>
      <xdr:sp macro="" textlink="">
        <xdr:nvSpPr>
          <xdr:cNvPr id="21" name="正方形/長方形 20"/>
          <xdr:cNvSpPr/>
        </xdr:nvSpPr>
        <xdr:spPr>
          <a:xfrm>
            <a:off x="4129377" y="50537974"/>
            <a:ext cx="4202080" cy="145662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Ｂ</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高齢・障害者雇用支援勘定</a:t>
            </a:r>
            <a:endParaRPr lang="ja-JP" altLang="en-US"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　１３，６８７</a:t>
            </a:r>
            <a:r>
              <a:rPr lang="ja-JP" altLang="en-US" sz="1400" b="0" i="0" u="none" strike="noStrike" baseline="0">
                <a:solidFill>
                  <a:srgbClr val="000000"/>
                </a:solidFill>
                <a:latin typeface="ＭＳ Ｐゴシック"/>
                <a:ea typeface="+mn-ea"/>
              </a:rPr>
              <a:t>百万円</a:t>
            </a:r>
          </a:p>
          <a:p>
            <a:pPr algn="ctr" rtl="0">
              <a:defRPr sz="1000"/>
            </a:pPr>
            <a:endParaRPr lang="en-US" altLang="ja-JP" sz="1400" b="0" i="0" u="none" strike="noStrike" baseline="0">
              <a:solidFill>
                <a:srgbClr val="000000"/>
              </a:solidFill>
              <a:latin typeface="ＭＳ Ｐゴシック"/>
              <a:ea typeface="ＭＳ Ｐゴシック"/>
            </a:endParaRPr>
          </a:p>
        </xdr:txBody>
      </xdr:sp>
      <xdr:sp macro="" textlink="">
        <xdr:nvSpPr>
          <xdr:cNvPr id="22" name="正方形/長方形 21"/>
          <xdr:cNvSpPr/>
        </xdr:nvSpPr>
        <xdr:spPr>
          <a:xfrm>
            <a:off x="4559073" y="46398348"/>
            <a:ext cx="3341327" cy="9271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厚生労働省</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１３，６８６百万円</a:t>
            </a:r>
          </a:p>
        </xdr:txBody>
      </xdr:sp>
      <xdr:cxnSp macro="">
        <xdr:nvCxnSpPr>
          <xdr:cNvPr id="23" name="直線矢印コネクタ 37"/>
          <xdr:cNvCxnSpPr>
            <a:cxnSpLocks noChangeShapeType="1"/>
          </xdr:cNvCxnSpPr>
        </xdr:nvCxnSpPr>
        <xdr:spPr bwMode="auto">
          <a:xfrm flipH="1">
            <a:off x="6258104" y="47728283"/>
            <a:ext cx="6132" cy="362533"/>
          </a:xfrm>
          <a:prstGeom prst="straightConnector1">
            <a:avLst/>
          </a:prstGeom>
          <a:noFill/>
          <a:ln w="28575" algn="ctr">
            <a:solidFill>
              <a:srgbClr val="000000"/>
            </a:solidFill>
            <a:round/>
            <a:headEnd/>
            <a:tailEnd type="arrow" w="med" len="med"/>
          </a:ln>
        </xdr:spPr>
      </xdr:cxnSp>
      <xdr:cxnSp macro="">
        <xdr:nvCxnSpPr>
          <xdr:cNvPr id="24" name="直線矢印コネクタ 37"/>
          <xdr:cNvCxnSpPr>
            <a:cxnSpLocks noChangeShapeType="1"/>
          </xdr:cNvCxnSpPr>
        </xdr:nvCxnSpPr>
        <xdr:spPr bwMode="auto">
          <a:xfrm>
            <a:off x="6253574" y="50180722"/>
            <a:ext cx="2489" cy="337199"/>
          </a:xfrm>
          <a:prstGeom prst="straightConnector1">
            <a:avLst/>
          </a:prstGeom>
          <a:noFill/>
          <a:ln w="28575" algn="ctr">
            <a:solidFill>
              <a:srgbClr val="000000"/>
            </a:solidFill>
            <a:round/>
            <a:headEnd/>
            <a:tailEnd type="arrow" w="med" len="med"/>
          </a:ln>
        </xdr:spPr>
      </xdr:cxnSp>
      <xdr:sp macro="" textlink="">
        <xdr:nvSpPr>
          <xdr:cNvPr id="25" name="大かっこ 24"/>
          <xdr:cNvSpPr/>
        </xdr:nvSpPr>
        <xdr:spPr>
          <a:xfrm>
            <a:off x="4194606" y="51311217"/>
            <a:ext cx="4024313" cy="683832"/>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rtl="0" fontAlgn="base"/>
            <a:r>
              <a:rPr lang="ja-JP" altLang="ja-JP" sz="1100" b="0" i="0" baseline="0">
                <a:solidFill>
                  <a:schemeClr val="tx1"/>
                </a:solidFill>
                <a:effectLst/>
                <a:latin typeface="+mn-lt"/>
                <a:ea typeface="+mn-ea"/>
                <a:cs typeface="+mn-cs"/>
              </a:rPr>
              <a:t>運営費 交付金  １３，６５１百万円　＋　自己収入３６百万円       </a:t>
            </a:r>
            <a:endParaRPr lang="ja-JP" altLang="ja-JP">
              <a:effectLst/>
            </a:endParaRPr>
          </a:p>
          <a:p>
            <a:pPr>
              <a:lnSpc>
                <a:spcPts val="1300"/>
              </a:lnSpc>
            </a:pPr>
            <a:endParaRPr lang="en-US" altLang="ja-JP"/>
          </a:p>
          <a:p>
            <a:pPr>
              <a:lnSpc>
                <a:spcPts val="1300"/>
              </a:lnSpc>
            </a:pPr>
            <a:r>
              <a:rPr lang="en-US" altLang="ja-JP"/>
              <a:t>※</a:t>
            </a:r>
            <a:r>
              <a:rPr lang="ja-JP" altLang="en-US"/>
              <a:t>Ａとの差額については過年度交付金債務を充当</a:t>
            </a:r>
            <a:endParaRPr lang="en-US" altLang="ja-JP"/>
          </a:p>
        </xdr:txBody>
      </xdr:sp>
    </xdr:grpSp>
    <xdr:clientData/>
  </xdr:twoCellAnchor>
  <xdr:twoCellAnchor>
    <xdr:from>
      <xdr:col>7</xdr:col>
      <xdr:colOff>128715</xdr:colOff>
      <xdr:row>274</xdr:row>
      <xdr:rowOff>12872</xdr:rowOff>
    </xdr:from>
    <xdr:to>
      <xdr:col>49</xdr:col>
      <xdr:colOff>358403</xdr:colOff>
      <xdr:row>301</xdr:row>
      <xdr:rowOff>205946</xdr:rowOff>
    </xdr:to>
    <xdr:sp macro="" textlink="">
      <xdr:nvSpPr>
        <xdr:cNvPr id="26" name="正方形/長方形 25"/>
        <xdr:cNvSpPr/>
      </xdr:nvSpPr>
      <xdr:spPr>
        <a:xfrm>
          <a:off x="1528890" y="15767222"/>
          <a:ext cx="8630738" cy="10327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287</xdr:row>
      <xdr:rowOff>145297</xdr:rowOff>
    </xdr:from>
    <xdr:to>
      <xdr:col>35</xdr:col>
      <xdr:colOff>183957</xdr:colOff>
      <xdr:row>288</xdr:row>
      <xdr:rowOff>258306</xdr:rowOff>
    </xdr:to>
    <xdr:sp macro="" textlink="">
      <xdr:nvSpPr>
        <xdr:cNvPr id="27" name="大かっこ 26"/>
        <xdr:cNvSpPr/>
      </xdr:nvSpPr>
      <xdr:spPr>
        <a:xfrm>
          <a:off x="4237818" y="49223263"/>
          <a:ext cx="3009169" cy="78298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ja-JP" altLang="en-US" sz="1200"/>
            <a:t>高年齢者等の雇用に係る給付金の支給、高年齢者等の雇用に係る相談その他の援助、高齢期の職業生活設計に係る助言又は指導、障害者職業センターの設置運営等</a:t>
          </a:r>
        </a:p>
      </xdr:txBody>
    </xdr:sp>
    <xdr:clientData/>
  </xdr:twoCellAnchor>
  <xdr:twoCellAnchor>
    <xdr:from>
      <xdr:col>14</xdr:col>
      <xdr:colOff>154460</xdr:colOff>
      <xdr:row>290</xdr:row>
      <xdr:rowOff>157394</xdr:rowOff>
    </xdr:from>
    <xdr:to>
      <xdr:col>26</xdr:col>
      <xdr:colOff>14973</xdr:colOff>
      <xdr:row>292</xdr:row>
      <xdr:rowOff>278181</xdr:rowOff>
    </xdr:to>
    <xdr:sp macro="" textlink="">
      <xdr:nvSpPr>
        <xdr:cNvPr id="28" name="正方形/長方形 27"/>
        <xdr:cNvSpPr/>
      </xdr:nvSpPr>
      <xdr:spPr>
        <a:xfrm>
          <a:off x="2954810" y="22388744"/>
          <a:ext cx="2260813" cy="94946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Ｃ</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障害者雇用支援事業経理</a:t>
          </a:r>
        </a:p>
        <a:p>
          <a:pPr algn="ctr" rtl="0">
            <a:lnSpc>
              <a:spcPts val="1400"/>
            </a:lnSpc>
            <a:defRPr sz="1000"/>
          </a:pPr>
          <a:r>
            <a:rPr lang="ja-JP" altLang="en-US" sz="1200" b="0" i="0" u="none" strike="noStrike" baseline="0">
              <a:solidFill>
                <a:srgbClr val="000000"/>
              </a:solidFill>
              <a:latin typeface="ＭＳ Ｐゴシック"/>
              <a:ea typeface="+mn-ea"/>
            </a:rPr>
            <a:t>１０</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７０５百万円</a:t>
          </a:r>
        </a:p>
        <a:p>
          <a:pPr algn="ctr" rtl="0">
            <a:lnSpc>
              <a:spcPts val="1400"/>
            </a:lnSpc>
            <a:defRPr sz="1000"/>
          </a:pPr>
          <a:r>
            <a:rPr lang="ja-JP" altLang="en-US" sz="1200" b="0" i="0" u="none" strike="noStrike" baseline="0">
              <a:solidFill>
                <a:srgbClr val="000000"/>
              </a:solidFill>
              <a:latin typeface="ＭＳ Ｐゴシック"/>
              <a:ea typeface="+mn-ea"/>
            </a:rPr>
            <a:t>（うち人件費５</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４１３百万円）</a:t>
          </a:r>
        </a:p>
      </xdr:txBody>
    </xdr:sp>
    <xdr:clientData/>
  </xdr:twoCellAnchor>
  <xdr:twoCellAnchor>
    <xdr:from>
      <xdr:col>20</xdr:col>
      <xdr:colOff>146208</xdr:colOff>
      <xdr:row>289</xdr:row>
      <xdr:rowOff>25741</xdr:rowOff>
    </xdr:from>
    <xdr:to>
      <xdr:col>35</xdr:col>
      <xdr:colOff>98689</xdr:colOff>
      <xdr:row>290</xdr:row>
      <xdr:rowOff>16138</xdr:rowOff>
    </xdr:to>
    <xdr:cxnSp macro="">
      <xdr:nvCxnSpPr>
        <xdr:cNvPr id="29" name="直線矢印コネクタ 37"/>
        <xdr:cNvCxnSpPr>
          <a:cxnSpLocks noChangeShapeType="1"/>
        </xdr:cNvCxnSpPr>
      </xdr:nvCxnSpPr>
      <xdr:spPr bwMode="auto">
        <a:xfrm>
          <a:off x="4146708" y="22028491"/>
          <a:ext cx="2952856" cy="218997"/>
        </a:xfrm>
        <a:prstGeom prst="bentConnector3">
          <a:avLst>
            <a:gd name="adj1" fmla="val 100088"/>
          </a:avLst>
        </a:prstGeom>
        <a:noFill/>
        <a:ln w="28575" algn="ctr">
          <a:solidFill>
            <a:srgbClr val="000000"/>
          </a:solidFill>
          <a:round/>
          <a:headEnd/>
          <a:tailEnd type="arrow" w="med" len="med"/>
        </a:ln>
      </xdr:spPr>
    </xdr:cxnSp>
    <xdr:clientData/>
  </xdr:twoCellAnchor>
  <xdr:twoCellAnchor>
    <xdr:from>
      <xdr:col>30</xdr:col>
      <xdr:colOff>80127</xdr:colOff>
      <xdr:row>290</xdr:row>
      <xdr:rowOff>166907</xdr:rowOff>
    </xdr:from>
    <xdr:to>
      <xdr:col>42</xdr:col>
      <xdr:colOff>30072</xdr:colOff>
      <xdr:row>292</xdr:row>
      <xdr:rowOff>280550</xdr:rowOff>
    </xdr:to>
    <xdr:sp macro="" textlink="">
      <xdr:nvSpPr>
        <xdr:cNvPr id="30" name="正方形/長方形 29"/>
        <xdr:cNvSpPr/>
      </xdr:nvSpPr>
      <xdr:spPr>
        <a:xfrm>
          <a:off x="6080877" y="22398257"/>
          <a:ext cx="2350245" cy="942318"/>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高齢者雇用支援事業経理</a:t>
          </a:r>
          <a:endParaRPr lang="en-US" altLang="ja-JP" sz="120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mn-ea"/>
            </a:rPr>
            <a:t>２</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９８２百万円</a:t>
          </a:r>
          <a:endParaRPr lang="ja-JP" altLang="en-US" sz="1200" b="0" i="0" u="none" strike="noStrike" baseline="0">
            <a:solidFill>
              <a:srgbClr val="FF0000"/>
            </a:solidFill>
            <a:latin typeface="ＭＳ Ｐゴシック"/>
            <a:ea typeface="+mn-ea"/>
          </a:endParaRPr>
        </a:p>
      </xdr:txBody>
    </xdr:sp>
    <xdr:clientData/>
  </xdr:twoCellAnchor>
  <xdr:twoCellAnchor>
    <xdr:from>
      <xdr:col>20</xdr:col>
      <xdr:colOff>180203</xdr:colOff>
      <xdr:row>289</xdr:row>
      <xdr:rowOff>51481</xdr:rowOff>
    </xdr:from>
    <xdr:to>
      <xdr:col>20</xdr:col>
      <xdr:colOff>189728</xdr:colOff>
      <xdr:row>290</xdr:row>
      <xdr:rowOff>54246</xdr:rowOff>
    </xdr:to>
    <xdr:cxnSp macro="">
      <xdr:nvCxnSpPr>
        <xdr:cNvPr id="31" name="直線矢印コネクタ 37"/>
        <xdr:cNvCxnSpPr>
          <a:cxnSpLocks noChangeShapeType="1"/>
        </xdr:cNvCxnSpPr>
      </xdr:nvCxnSpPr>
      <xdr:spPr bwMode="auto">
        <a:xfrm>
          <a:off x="4180703" y="22054231"/>
          <a:ext cx="9525" cy="231365"/>
        </a:xfrm>
        <a:prstGeom prst="straightConnector1">
          <a:avLst/>
        </a:prstGeom>
        <a:noFill/>
        <a:ln w="28575" algn="ctr">
          <a:solidFill>
            <a:srgbClr val="000000"/>
          </a:solidFill>
          <a:round/>
          <a:headEnd/>
          <a:tailEnd type="arrow" w="med" len="med"/>
        </a:ln>
      </xdr:spPr>
    </xdr:cxnSp>
    <xdr:clientData/>
  </xdr:twoCellAnchor>
  <xdr:twoCellAnchor>
    <xdr:from>
      <xdr:col>13</xdr:col>
      <xdr:colOff>64358</xdr:colOff>
      <xdr:row>293</xdr:row>
      <xdr:rowOff>102967</xdr:rowOff>
    </xdr:from>
    <xdr:to>
      <xdr:col>27</xdr:col>
      <xdr:colOff>115927</xdr:colOff>
      <xdr:row>295</xdr:row>
      <xdr:rowOff>135943</xdr:rowOff>
    </xdr:to>
    <xdr:sp macro="" textlink="">
      <xdr:nvSpPr>
        <xdr:cNvPr id="32" name="大かっこ 31"/>
        <xdr:cNvSpPr/>
      </xdr:nvSpPr>
      <xdr:spPr>
        <a:xfrm>
          <a:off x="2664683" y="23477317"/>
          <a:ext cx="2851919" cy="66162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・障害者職業センターの設置及び運営 </a:t>
          </a:r>
          <a:endParaRPr kumimoji="1" lang="en-US" altLang="ja-JP" sz="1100">
            <a:solidFill>
              <a:schemeClr val="tx1"/>
            </a:solidFill>
            <a:effectLst/>
            <a:latin typeface="+mn-lt"/>
            <a:ea typeface="+mn-ea"/>
            <a:cs typeface="+mn-cs"/>
          </a:endParaRPr>
        </a:p>
      </xdr:txBody>
    </xdr:sp>
    <xdr:clientData/>
  </xdr:twoCellAnchor>
  <xdr:twoCellAnchor>
    <xdr:from>
      <xdr:col>29</xdr:col>
      <xdr:colOff>51486</xdr:colOff>
      <xdr:row>293</xdr:row>
      <xdr:rowOff>90099</xdr:rowOff>
    </xdr:from>
    <xdr:to>
      <xdr:col>49</xdr:col>
      <xdr:colOff>12700</xdr:colOff>
      <xdr:row>295</xdr:row>
      <xdr:rowOff>112604</xdr:rowOff>
    </xdr:to>
    <xdr:sp macro="" textlink="">
      <xdr:nvSpPr>
        <xdr:cNvPr id="33" name="大かっこ 32"/>
        <xdr:cNvSpPr/>
      </xdr:nvSpPr>
      <xdr:spPr>
        <a:xfrm>
          <a:off x="5852211" y="23464449"/>
          <a:ext cx="3961714" cy="65115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　・高年齢者等の雇用促進のための給付金の支給 </a:t>
          </a:r>
          <a:endParaRPr lang="ja-JP" altLang="ja-JP">
            <a:effectLst/>
          </a:endParaRPr>
        </a:p>
        <a:p>
          <a:r>
            <a:rPr lang="ja-JP" altLang="ja-JP" sz="1100">
              <a:solidFill>
                <a:schemeClr val="tx1"/>
              </a:solidFill>
              <a:effectLst/>
              <a:latin typeface="+mn-lt"/>
              <a:ea typeface="+mn-ea"/>
              <a:cs typeface="+mn-cs"/>
            </a:rPr>
            <a:t>　・高年齢者等の雇用に関する事業主への相談・援助</a:t>
          </a:r>
          <a:endParaRPr lang="ja-JP" altLang="ja-JP">
            <a:effectLst/>
          </a:endParaRPr>
        </a:p>
      </xdr:txBody>
    </xdr:sp>
    <xdr:clientData/>
  </xdr:twoCellAnchor>
  <xdr:twoCellAnchor>
    <xdr:from>
      <xdr:col>13</xdr:col>
      <xdr:colOff>90102</xdr:colOff>
      <xdr:row>294</xdr:row>
      <xdr:rowOff>283171</xdr:rowOff>
    </xdr:from>
    <xdr:to>
      <xdr:col>48</xdr:col>
      <xdr:colOff>38100</xdr:colOff>
      <xdr:row>301</xdr:row>
      <xdr:rowOff>144434</xdr:rowOff>
    </xdr:to>
    <xdr:grpSp>
      <xdr:nvGrpSpPr>
        <xdr:cNvPr id="34" name="グループ化 33"/>
        <xdr:cNvGrpSpPr/>
      </xdr:nvGrpSpPr>
      <xdr:grpSpPr>
        <a:xfrm>
          <a:off x="2753005" y="74731800"/>
          <a:ext cx="7117353" cy="2083763"/>
          <a:chOff x="3015229" y="54385296"/>
          <a:chExt cx="6849947" cy="3080486"/>
        </a:xfrm>
      </xdr:grpSpPr>
      <xdr:sp macro="" textlink="">
        <xdr:nvSpPr>
          <xdr:cNvPr id="35" name="正方形/長方形 34"/>
          <xdr:cNvSpPr/>
        </xdr:nvSpPr>
        <xdr:spPr>
          <a:xfrm>
            <a:off x="3046365" y="55241547"/>
            <a:ext cx="3058813" cy="103209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mn-ea"/>
                <a:ea typeface="+mn-ea"/>
              </a:rPr>
              <a:t>Ｅ</a:t>
            </a: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　三井住友信託銀行（株）　外　</a:t>
            </a:r>
            <a:endParaRPr lang="en-US" altLang="ja-JP" sz="1200" b="0" i="0" u="none" strike="noStrike" baseline="0">
              <a:solidFill>
                <a:srgbClr val="000000"/>
              </a:solidFill>
              <a:latin typeface="+mn-ea"/>
              <a:ea typeface="+mn-ea"/>
            </a:endParaRPr>
          </a:p>
          <a:p>
            <a:pPr algn="ctr" rtl="0">
              <a:lnSpc>
                <a:spcPts val="1500"/>
              </a:lnSpc>
              <a:defRPr sz="1000"/>
            </a:pPr>
            <a:r>
              <a:rPr lang="ja-JP" altLang="en-US" sz="1200" b="0" i="0" u="none" strike="noStrike" baseline="0">
                <a:solidFill>
                  <a:srgbClr val="000000"/>
                </a:solidFill>
                <a:latin typeface="+mn-ea"/>
                <a:ea typeface="+mn-ea"/>
              </a:rPr>
              <a:t>５，２９２百万円</a:t>
            </a:r>
          </a:p>
        </xdr:txBody>
      </xdr:sp>
      <xdr:sp macro="" textlink="">
        <xdr:nvSpPr>
          <xdr:cNvPr id="36" name="正方形/長方形 35"/>
          <xdr:cNvSpPr/>
        </xdr:nvSpPr>
        <xdr:spPr>
          <a:xfrm>
            <a:off x="6551255" y="55245602"/>
            <a:ext cx="2867637" cy="1028038"/>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tIns="36000" bIns="36000" rtlCol="0" anchor="ctr"/>
          <a:lstStyle/>
          <a:p>
            <a:pPr algn="ctr" rtl="0">
              <a:lnSpc>
                <a:spcPts val="1500"/>
              </a:lnSpc>
              <a:defRPr sz="1000"/>
            </a:pPr>
            <a:r>
              <a:rPr lang="en-US" altLang="ja-JP" sz="1200" b="0" i="0" u="none" strike="noStrike" baseline="0">
                <a:solidFill>
                  <a:srgbClr val="000000"/>
                </a:solidFill>
                <a:latin typeface="ＭＳ Ｐゴシック"/>
                <a:ea typeface="+mn-ea"/>
              </a:rPr>
              <a:t>F.</a:t>
            </a:r>
            <a:r>
              <a:rPr lang="ja-JP" altLang="en-US" sz="1200" b="0" i="0" u="none" strike="noStrike" baseline="0">
                <a:solidFill>
                  <a:srgbClr val="000000"/>
                </a:solidFill>
                <a:latin typeface="ＭＳ Ｐゴシック"/>
                <a:ea typeface="+mn-ea"/>
              </a:rPr>
              <a:t>富士通（株）　外　　</a:t>
            </a:r>
            <a:endParaRPr lang="en-US" altLang="ja-JP" sz="1200" b="0" i="0" u="none" strike="noStrike" baseline="0">
              <a:solidFill>
                <a:srgbClr val="000000"/>
              </a:solidFill>
              <a:latin typeface="ＭＳ Ｐゴシック"/>
              <a:ea typeface="+mn-ea"/>
            </a:endParaRPr>
          </a:p>
          <a:p>
            <a:pPr algn="ctr" rtl="0">
              <a:lnSpc>
                <a:spcPts val="1500"/>
              </a:lnSpc>
              <a:defRPr sz="1000"/>
            </a:pPr>
            <a:r>
              <a:rPr lang="ja-JP" altLang="en-US" sz="1200" b="0" i="0" u="none" strike="noStrike" baseline="0">
                <a:solidFill>
                  <a:srgbClr val="000000"/>
                </a:solidFill>
                <a:latin typeface="ＭＳ Ｐゴシック"/>
                <a:ea typeface="+mn-ea"/>
              </a:rPr>
              <a:t>　 ２，９８２百万円</a:t>
            </a:r>
          </a:p>
        </xdr:txBody>
      </xdr:sp>
      <xdr:cxnSp macro="">
        <xdr:nvCxnSpPr>
          <xdr:cNvPr id="37" name="直線矢印コネクタ 102"/>
          <xdr:cNvCxnSpPr>
            <a:cxnSpLocks noChangeShapeType="1"/>
          </xdr:cNvCxnSpPr>
        </xdr:nvCxnSpPr>
        <xdr:spPr bwMode="auto">
          <a:xfrm>
            <a:off x="7970904" y="54385296"/>
            <a:ext cx="1" cy="383325"/>
          </a:xfrm>
          <a:prstGeom prst="straightConnector1">
            <a:avLst/>
          </a:prstGeom>
          <a:noFill/>
          <a:ln w="28575" algn="ctr">
            <a:solidFill>
              <a:srgbClr val="000000"/>
            </a:solidFill>
            <a:round/>
            <a:headEnd/>
            <a:tailEnd type="arrow" w="med" len="med"/>
          </a:ln>
        </xdr:spPr>
      </xdr:cxnSp>
      <xdr:sp macro="" textlink="">
        <xdr:nvSpPr>
          <xdr:cNvPr id="38" name="大かっこ 37"/>
          <xdr:cNvSpPr/>
        </xdr:nvSpPr>
        <xdr:spPr>
          <a:xfrm>
            <a:off x="6253385" y="56450984"/>
            <a:ext cx="3611791" cy="101479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endParaRPr lang="en-US" altLang="ja-JP"/>
          </a:p>
        </xdr:txBody>
      </xdr:sp>
      <xdr:sp macro="" textlink="">
        <xdr:nvSpPr>
          <xdr:cNvPr id="39" name="大かっこ 38"/>
          <xdr:cNvSpPr/>
        </xdr:nvSpPr>
        <xdr:spPr>
          <a:xfrm>
            <a:off x="3015229" y="56420750"/>
            <a:ext cx="2864524" cy="93823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endParaRPr lang="en-US" altLang="ja-JP"/>
          </a:p>
        </xdr:txBody>
      </xdr:sp>
    </xdr:grpSp>
    <xdr:clientData/>
  </xdr:twoCellAnchor>
  <xdr:twoCellAnchor>
    <xdr:from>
      <xdr:col>20</xdr:col>
      <xdr:colOff>51486</xdr:colOff>
      <xdr:row>295</xdr:row>
      <xdr:rowOff>25744</xdr:rowOff>
    </xdr:from>
    <xdr:to>
      <xdr:col>20</xdr:col>
      <xdr:colOff>51487</xdr:colOff>
      <xdr:row>295</xdr:row>
      <xdr:rowOff>277566</xdr:rowOff>
    </xdr:to>
    <xdr:cxnSp macro="">
      <xdr:nvCxnSpPr>
        <xdr:cNvPr id="40" name="直線矢印コネクタ 102"/>
        <xdr:cNvCxnSpPr>
          <a:cxnSpLocks noChangeShapeType="1"/>
        </xdr:cNvCxnSpPr>
      </xdr:nvCxnSpPr>
      <xdr:spPr bwMode="auto">
        <a:xfrm>
          <a:off x="4051986" y="24028744"/>
          <a:ext cx="1" cy="251822"/>
        </a:xfrm>
        <a:prstGeom prst="straightConnector1">
          <a:avLst/>
        </a:prstGeom>
        <a:noFill/>
        <a:ln w="28575" algn="ctr">
          <a:solidFill>
            <a:srgbClr val="000000"/>
          </a:solidFill>
          <a:round/>
          <a:headEnd/>
          <a:tailEnd type="arrow" w="med" len="med"/>
        </a:ln>
      </xdr:spPr>
    </xdr:cxnSp>
    <xdr:clientData/>
  </xdr:twoCellAnchor>
  <xdr:twoCellAnchor>
    <xdr:from>
      <xdr:col>11</xdr:col>
      <xdr:colOff>161442</xdr:colOff>
      <xdr:row>284</xdr:row>
      <xdr:rowOff>258305</xdr:rowOff>
    </xdr:from>
    <xdr:to>
      <xdr:col>19</xdr:col>
      <xdr:colOff>73473</xdr:colOff>
      <xdr:row>287</xdr:row>
      <xdr:rowOff>331384</xdr:rowOff>
    </xdr:to>
    <xdr:sp macro="" textlink="">
      <xdr:nvSpPr>
        <xdr:cNvPr id="41" name="大かっこ 40"/>
        <xdr:cNvSpPr/>
      </xdr:nvSpPr>
      <xdr:spPr>
        <a:xfrm>
          <a:off x="2381251" y="47641144"/>
          <a:ext cx="1526438" cy="1768206"/>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en-US" altLang="ja-JP" sz="1100">
              <a:solidFill>
                <a:sysClr val="windowText" lastClr="000000"/>
              </a:solidFill>
            </a:rPr>
            <a:t>※A</a:t>
          </a:r>
          <a:r>
            <a:rPr lang="ja-JP" altLang="en-US" sz="1100">
              <a:solidFill>
                <a:sysClr val="windowText" lastClr="000000"/>
              </a:solidFill>
            </a:rPr>
            <a:t>と</a:t>
          </a:r>
          <a:r>
            <a:rPr lang="en-US" altLang="ja-JP" sz="1100">
              <a:solidFill>
                <a:sysClr val="windowText" lastClr="000000"/>
              </a:solidFill>
            </a:rPr>
            <a:t>B</a:t>
          </a:r>
          <a:r>
            <a:rPr lang="ja-JP" altLang="en-US" sz="1100">
              <a:solidFill>
                <a:sysClr val="windowText" lastClr="000000"/>
              </a:solidFill>
            </a:rPr>
            <a:t>の支出金額の差について</a:t>
          </a:r>
          <a:endParaRPr lang="en-US" altLang="ja-JP" sz="1100">
            <a:solidFill>
              <a:sysClr val="windowText" lastClr="000000"/>
            </a:solidFill>
          </a:endParaRPr>
        </a:p>
        <a:p>
          <a:pPr>
            <a:lnSpc>
              <a:spcPts val="1300"/>
            </a:lnSpc>
          </a:pPr>
          <a:r>
            <a:rPr lang="ja-JP" altLang="en-US" sz="1100">
              <a:solidFill>
                <a:sysClr val="windowText" lastClr="000000"/>
              </a:solidFill>
            </a:rPr>
            <a:t>　</a:t>
          </a:r>
          <a:r>
            <a:rPr lang="ja-JP" altLang="en-US" sz="1100" baseline="0">
              <a:solidFill>
                <a:sysClr val="windowText" lastClr="000000"/>
              </a:solidFill>
            </a:rPr>
            <a:t>  </a:t>
          </a:r>
          <a:r>
            <a:rPr lang="en-US" altLang="ja-JP" sz="1100">
              <a:solidFill>
                <a:sysClr val="windowText" lastClr="000000"/>
              </a:solidFill>
            </a:rPr>
            <a:t>B</a:t>
          </a:r>
          <a:r>
            <a:rPr lang="ja-JP" altLang="en-US" sz="1100">
              <a:solidFill>
                <a:sysClr val="windowText" lastClr="000000"/>
              </a:solidFill>
            </a:rPr>
            <a:t>以下の支出金額については、令和３年度の精算額であるため、</a:t>
          </a:r>
          <a:r>
            <a:rPr lang="en-US" altLang="ja-JP" sz="1100">
              <a:solidFill>
                <a:sysClr val="windowText" lastClr="000000"/>
              </a:solidFill>
            </a:rPr>
            <a:t>A</a:t>
          </a:r>
          <a:r>
            <a:rPr lang="ja-JP" altLang="en-US" sz="1100">
              <a:solidFill>
                <a:sysClr val="windowText" lastClr="000000"/>
              </a:solidFill>
            </a:rPr>
            <a:t>（国の決算額）と差が生じているところである。</a:t>
          </a:r>
        </a:p>
      </xdr:txBody>
    </xdr:sp>
    <xdr:clientData/>
  </xdr:twoCellAnchor>
  <xdr:twoCellAnchor>
    <xdr:from>
      <xdr:col>31</xdr:col>
      <xdr:colOff>51486</xdr:colOff>
      <xdr:row>295</xdr:row>
      <xdr:rowOff>283175</xdr:rowOff>
    </xdr:from>
    <xdr:to>
      <xdr:col>45</xdr:col>
      <xdr:colOff>163326</xdr:colOff>
      <xdr:row>296</xdr:row>
      <xdr:rowOff>259681</xdr:rowOff>
    </xdr:to>
    <xdr:sp macro="" textlink="">
      <xdr:nvSpPr>
        <xdr:cNvPr id="42" name="テキスト ボックス 41"/>
        <xdr:cNvSpPr txBox="1"/>
      </xdr:nvSpPr>
      <xdr:spPr>
        <a:xfrm>
          <a:off x="6252261" y="24286175"/>
          <a:ext cx="2912190" cy="29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15</xdr:col>
      <xdr:colOff>0</xdr:colOff>
      <xdr:row>295</xdr:row>
      <xdr:rowOff>218818</xdr:rowOff>
    </xdr:from>
    <xdr:to>
      <xdr:col>25</xdr:col>
      <xdr:colOff>66840</xdr:colOff>
      <xdr:row>296</xdr:row>
      <xdr:rowOff>195324</xdr:rowOff>
    </xdr:to>
    <xdr:sp macro="" textlink="">
      <xdr:nvSpPr>
        <xdr:cNvPr id="43" name="テキスト ボックス 42"/>
        <xdr:cNvSpPr txBox="1"/>
      </xdr:nvSpPr>
      <xdr:spPr>
        <a:xfrm>
          <a:off x="3000375" y="24221818"/>
          <a:ext cx="2067090" cy="29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随意契約等（その他）等</a:t>
          </a:r>
          <a:r>
            <a:rPr kumimoji="1" lang="en-US" altLang="ja-JP" sz="1100"/>
            <a:t>】</a:t>
          </a:r>
          <a:endParaRPr kumimoji="1" lang="ja-JP" altLang="en-US" sz="1100"/>
        </a:p>
      </xdr:txBody>
    </xdr:sp>
    <xdr:clientData/>
  </xdr:twoCellAnchor>
  <xdr:twoCellAnchor>
    <xdr:from>
      <xdr:col>28</xdr:col>
      <xdr:colOff>17492</xdr:colOff>
      <xdr:row>288</xdr:row>
      <xdr:rowOff>231684</xdr:rowOff>
    </xdr:from>
    <xdr:to>
      <xdr:col>28</xdr:col>
      <xdr:colOff>20241</xdr:colOff>
      <xdr:row>289</xdr:row>
      <xdr:rowOff>21200</xdr:rowOff>
    </xdr:to>
    <xdr:cxnSp macro="">
      <xdr:nvCxnSpPr>
        <xdr:cNvPr id="44" name="直線コネクタ 43"/>
        <xdr:cNvCxnSpPr/>
      </xdr:nvCxnSpPr>
      <xdr:spPr>
        <a:xfrm>
          <a:off x="5618192" y="21862959"/>
          <a:ext cx="2749" cy="16099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28" zoomScale="93" zoomScaleNormal="75" zoomScaleSheetLayoutView="93" zoomScalePageLayoutView="85" workbookViewId="0">
      <selection activeCell="C532" sqref="C532:I53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8"/>
      <c r="B2" s="68"/>
      <c r="C2" s="68"/>
      <c r="D2" s="68"/>
      <c r="E2" s="68"/>
      <c r="F2" s="68"/>
      <c r="G2" s="68"/>
      <c r="H2" s="68"/>
      <c r="I2" s="68"/>
      <c r="J2" s="68"/>
      <c r="K2" s="68"/>
      <c r="L2" s="68"/>
      <c r="M2" s="68"/>
      <c r="N2" s="68"/>
      <c r="O2" s="68"/>
      <c r="P2" s="68"/>
      <c r="Q2" s="68"/>
      <c r="R2" s="68"/>
      <c r="S2" s="68"/>
      <c r="T2" s="68"/>
      <c r="U2" s="68"/>
      <c r="V2" s="68"/>
      <c r="W2" s="68"/>
      <c r="X2" s="76" t="s">
        <v>0</v>
      </c>
      <c r="Y2" s="68"/>
      <c r="Z2" s="48"/>
      <c r="AA2" s="48"/>
      <c r="AB2" s="48"/>
      <c r="AC2" s="48"/>
      <c r="AD2" s="859">
        <v>2022</v>
      </c>
      <c r="AE2" s="859"/>
      <c r="AF2" s="859"/>
      <c r="AG2" s="859"/>
      <c r="AH2" s="859"/>
      <c r="AI2" s="78" t="s">
        <v>281</v>
      </c>
      <c r="AJ2" s="859" t="s">
        <v>604</v>
      </c>
      <c r="AK2" s="859"/>
      <c r="AL2" s="859"/>
      <c r="AM2" s="859"/>
      <c r="AN2" s="78" t="s">
        <v>281</v>
      </c>
      <c r="AO2" s="859">
        <v>21</v>
      </c>
      <c r="AP2" s="859"/>
      <c r="AQ2" s="859"/>
      <c r="AR2" s="79" t="s">
        <v>281</v>
      </c>
      <c r="AS2" s="860">
        <v>631</v>
      </c>
      <c r="AT2" s="860"/>
      <c r="AU2" s="860"/>
      <c r="AV2" s="78" t="str">
        <f>IF(AW2="","","-")</f>
        <v>-</v>
      </c>
      <c r="AW2" s="861">
        <v>0</v>
      </c>
      <c r="AX2" s="861"/>
    </row>
    <row r="3" spans="1:50" ht="21" customHeight="1" thickBot="1">
      <c r="A3" s="862" t="s">
        <v>594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59</v>
      </c>
      <c r="AJ3" s="864" t="s">
        <v>605</v>
      </c>
      <c r="AK3" s="864"/>
      <c r="AL3" s="864"/>
      <c r="AM3" s="864"/>
      <c r="AN3" s="864"/>
      <c r="AO3" s="864"/>
      <c r="AP3" s="864"/>
      <c r="AQ3" s="864"/>
      <c r="AR3" s="864"/>
      <c r="AS3" s="864"/>
      <c r="AT3" s="864"/>
      <c r="AU3" s="864"/>
      <c r="AV3" s="864"/>
      <c r="AW3" s="864"/>
      <c r="AX3" s="24" t="s">
        <v>60</v>
      </c>
    </row>
    <row r="4" spans="1:50" ht="24.75" customHeight="1">
      <c r="A4" s="834" t="s">
        <v>23</v>
      </c>
      <c r="B4" s="835"/>
      <c r="C4" s="835"/>
      <c r="D4" s="835"/>
      <c r="E4" s="835"/>
      <c r="F4" s="835"/>
      <c r="G4" s="836" t="s">
        <v>606</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607</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c r="A5" s="846" t="s">
        <v>62</v>
      </c>
      <c r="B5" s="847"/>
      <c r="C5" s="847"/>
      <c r="D5" s="847"/>
      <c r="E5" s="847"/>
      <c r="F5" s="848"/>
      <c r="G5" s="849" t="s">
        <v>365</v>
      </c>
      <c r="H5" s="850"/>
      <c r="I5" s="850"/>
      <c r="J5" s="850"/>
      <c r="K5" s="850"/>
      <c r="L5" s="850"/>
      <c r="M5" s="851" t="s">
        <v>61</v>
      </c>
      <c r="N5" s="852"/>
      <c r="O5" s="852"/>
      <c r="P5" s="852"/>
      <c r="Q5" s="852"/>
      <c r="R5" s="853"/>
      <c r="S5" s="854" t="s">
        <v>65</v>
      </c>
      <c r="T5" s="850"/>
      <c r="U5" s="850"/>
      <c r="V5" s="850"/>
      <c r="W5" s="850"/>
      <c r="X5" s="855"/>
      <c r="Y5" s="856" t="s">
        <v>3</v>
      </c>
      <c r="Z5" s="857"/>
      <c r="AA5" s="857"/>
      <c r="AB5" s="857"/>
      <c r="AC5" s="857"/>
      <c r="AD5" s="858"/>
      <c r="AE5" s="879" t="s">
        <v>608</v>
      </c>
      <c r="AF5" s="879"/>
      <c r="AG5" s="879"/>
      <c r="AH5" s="879"/>
      <c r="AI5" s="879"/>
      <c r="AJ5" s="879"/>
      <c r="AK5" s="879"/>
      <c r="AL5" s="879"/>
      <c r="AM5" s="879"/>
      <c r="AN5" s="879"/>
      <c r="AO5" s="879"/>
      <c r="AP5" s="880"/>
      <c r="AQ5" s="881" t="s">
        <v>732</v>
      </c>
      <c r="AR5" s="882"/>
      <c r="AS5" s="882"/>
      <c r="AT5" s="882"/>
      <c r="AU5" s="882"/>
      <c r="AV5" s="882"/>
      <c r="AW5" s="882"/>
      <c r="AX5" s="883"/>
    </row>
    <row r="6" spans="1:50" ht="39" customHeight="1">
      <c r="A6" s="884" t="s">
        <v>4</v>
      </c>
      <c r="B6" s="885"/>
      <c r="C6" s="885"/>
      <c r="D6" s="885"/>
      <c r="E6" s="885"/>
      <c r="F6" s="885"/>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c r="A7" s="865" t="s">
        <v>20</v>
      </c>
      <c r="B7" s="866"/>
      <c r="C7" s="866"/>
      <c r="D7" s="866"/>
      <c r="E7" s="866"/>
      <c r="F7" s="867"/>
      <c r="G7" s="889" t="s">
        <v>610</v>
      </c>
      <c r="H7" s="890"/>
      <c r="I7" s="890"/>
      <c r="J7" s="890"/>
      <c r="K7" s="890"/>
      <c r="L7" s="890"/>
      <c r="M7" s="890"/>
      <c r="N7" s="890"/>
      <c r="O7" s="890"/>
      <c r="P7" s="890"/>
      <c r="Q7" s="890"/>
      <c r="R7" s="890"/>
      <c r="S7" s="890"/>
      <c r="T7" s="890"/>
      <c r="U7" s="890"/>
      <c r="V7" s="890"/>
      <c r="W7" s="890"/>
      <c r="X7" s="891"/>
      <c r="Y7" s="892" t="s">
        <v>266</v>
      </c>
      <c r="Z7" s="706"/>
      <c r="AA7" s="706"/>
      <c r="AB7" s="706"/>
      <c r="AC7" s="706"/>
      <c r="AD7" s="893"/>
      <c r="AE7" s="821" t="s">
        <v>611</v>
      </c>
      <c r="AF7" s="822"/>
      <c r="AG7" s="822"/>
      <c r="AH7" s="822"/>
      <c r="AI7" s="822"/>
      <c r="AJ7" s="822"/>
      <c r="AK7" s="822"/>
      <c r="AL7" s="822"/>
      <c r="AM7" s="822"/>
      <c r="AN7" s="822"/>
      <c r="AO7" s="822"/>
      <c r="AP7" s="822"/>
      <c r="AQ7" s="822"/>
      <c r="AR7" s="822"/>
      <c r="AS7" s="822"/>
      <c r="AT7" s="822"/>
      <c r="AU7" s="822"/>
      <c r="AV7" s="822"/>
      <c r="AW7" s="822"/>
      <c r="AX7" s="823"/>
    </row>
    <row r="8" spans="1:50" ht="53.25" customHeight="1">
      <c r="A8" s="865" t="s">
        <v>186</v>
      </c>
      <c r="B8" s="866"/>
      <c r="C8" s="866"/>
      <c r="D8" s="866"/>
      <c r="E8" s="866"/>
      <c r="F8" s="867"/>
      <c r="G8" s="868" t="str">
        <f>入力規則等!A27</f>
        <v>高齢社会対策、障害者施策</v>
      </c>
      <c r="H8" s="869"/>
      <c r="I8" s="869"/>
      <c r="J8" s="869"/>
      <c r="K8" s="869"/>
      <c r="L8" s="869"/>
      <c r="M8" s="869"/>
      <c r="N8" s="869"/>
      <c r="O8" s="869"/>
      <c r="P8" s="869"/>
      <c r="Q8" s="869"/>
      <c r="R8" s="869"/>
      <c r="S8" s="869"/>
      <c r="T8" s="869"/>
      <c r="U8" s="869"/>
      <c r="V8" s="869"/>
      <c r="W8" s="869"/>
      <c r="X8" s="870"/>
      <c r="Y8" s="871" t="s">
        <v>187</v>
      </c>
      <c r="Z8" s="872"/>
      <c r="AA8" s="872"/>
      <c r="AB8" s="872"/>
      <c r="AC8" s="872"/>
      <c r="AD8" s="873"/>
      <c r="AE8" s="874" t="str">
        <f>入力規則等!K13</f>
        <v>社会保障</v>
      </c>
      <c r="AF8" s="869"/>
      <c r="AG8" s="869"/>
      <c r="AH8" s="869"/>
      <c r="AI8" s="869"/>
      <c r="AJ8" s="869"/>
      <c r="AK8" s="869"/>
      <c r="AL8" s="869"/>
      <c r="AM8" s="869"/>
      <c r="AN8" s="869"/>
      <c r="AO8" s="869"/>
      <c r="AP8" s="869"/>
      <c r="AQ8" s="869"/>
      <c r="AR8" s="869"/>
      <c r="AS8" s="869"/>
      <c r="AT8" s="869"/>
      <c r="AU8" s="869"/>
      <c r="AV8" s="869"/>
      <c r="AW8" s="869"/>
      <c r="AX8" s="875"/>
    </row>
    <row r="9" spans="1:50" ht="58.5" customHeight="1">
      <c r="A9" s="794" t="s">
        <v>21</v>
      </c>
      <c r="B9" s="795"/>
      <c r="C9" s="795"/>
      <c r="D9" s="795"/>
      <c r="E9" s="795"/>
      <c r="F9" s="795"/>
      <c r="G9" s="876" t="s">
        <v>612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c r="A10" s="782" t="s">
        <v>27</v>
      </c>
      <c r="B10" s="783"/>
      <c r="C10" s="783"/>
      <c r="D10" s="783"/>
      <c r="E10" s="783"/>
      <c r="F10" s="783"/>
      <c r="G10" s="784" t="s">
        <v>613</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c r="A11" s="782" t="s">
        <v>5</v>
      </c>
      <c r="B11" s="783"/>
      <c r="C11" s="783"/>
      <c r="D11" s="783"/>
      <c r="E11" s="783"/>
      <c r="F11" s="787"/>
      <c r="G11" s="788" t="str">
        <f>入力規則等!P10</f>
        <v>交付</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c r="A12" s="791" t="s">
        <v>22</v>
      </c>
      <c r="B12" s="792"/>
      <c r="C12" s="792"/>
      <c r="D12" s="792"/>
      <c r="E12" s="792"/>
      <c r="F12" s="793"/>
      <c r="G12" s="797"/>
      <c r="H12" s="798"/>
      <c r="I12" s="798"/>
      <c r="J12" s="798"/>
      <c r="K12" s="798"/>
      <c r="L12" s="798"/>
      <c r="M12" s="798"/>
      <c r="N12" s="798"/>
      <c r="O12" s="798"/>
      <c r="P12" s="178" t="s">
        <v>414</v>
      </c>
      <c r="Q12" s="179"/>
      <c r="R12" s="179"/>
      <c r="S12" s="179"/>
      <c r="T12" s="179"/>
      <c r="U12" s="179"/>
      <c r="V12" s="180"/>
      <c r="W12" s="178" t="s">
        <v>566</v>
      </c>
      <c r="X12" s="179"/>
      <c r="Y12" s="179"/>
      <c r="Z12" s="179"/>
      <c r="AA12" s="179"/>
      <c r="AB12" s="179"/>
      <c r="AC12" s="180"/>
      <c r="AD12" s="178" t="s">
        <v>568</v>
      </c>
      <c r="AE12" s="179"/>
      <c r="AF12" s="179"/>
      <c r="AG12" s="179"/>
      <c r="AH12" s="179"/>
      <c r="AI12" s="179"/>
      <c r="AJ12" s="180"/>
      <c r="AK12" s="178" t="s">
        <v>585</v>
      </c>
      <c r="AL12" s="179"/>
      <c r="AM12" s="179"/>
      <c r="AN12" s="179"/>
      <c r="AO12" s="179"/>
      <c r="AP12" s="179"/>
      <c r="AQ12" s="180"/>
      <c r="AR12" s="178" t="s">
        <v>586</v>
      </c>
      <c r="AS12" s="179"/>
      <c r="AT12" s="179"/>
      <c r="AU12" s="179"/>
      <c r="AV12" s="179"/>
      <c r="AW12" s="179"/>
      <c r="AX12" s="827"/>
    </row>
    <row r="13" spans="1:50" ht="21" customHeight="1">
      <c r="A13" s="325"/>
      <c r="B13" s="326"/>
      <c r="C13" s="326"/>
      <c r="D13" s="326"/>
      <c r="E13" s="326"/>
      <c r="F13" s="327"/>
      <c r="G13" s="811" t="s">
        <v>6</v>
      </c>
      <c r="H13" s="812"/>
      <c r="I13" s="828" t="s">
        <v>7</v>
      </c>
      <c r="J13" s="829"/>
      <c r="K13" s="829"/>
      <c r="L13" s="829"/>
      <c r="M13" s="829"/>
      <c r="N13" s="829"/>
      <c r="O13" s="830"/>
      <c r="P13" s="724">
        <v>13965</v>
      </c>
      <c r="Q13" s="725"/>
      <c r="R13" s="725"/>
      <c r="S13" s="725"/>
      <c r="T13" s="725"/>
      <c r="U13" s="725"/>
      <c r="V13" s="726"/>
      <c r="W13" s="724">
        <v>14622</v>
      </c>
      <c r="X13" s="725"/>
      <c r="Y13" s="725"/>
      <c r="Z13" s="725"/>
      <c r="AA13" s="725"/>
      <c r="AB13" s="725"/>
      <c r="AC13" s="726"/>
      <c r="AD13" s="724">
        <v>13686</v>
      </c>
      <c r="AE13" s="725"/>
      <c r="AF13" s="725"/>
      <c r="AG13" s="725"/>
      <c r="AH13" s="725"/>
      <c r="AI13" s="725"/>
      <c r="AJ13" s="726"/>
      <c r="AK13" s="759">
        <v>12862</v>
      </c>
      <c r="AL13" s="760"/>
      <c r="AM13" s="760"/>
      <c r="AN13" s="760"/>
      <c r="AO13" s="760"/>
      <c r="AP13" s="760"/>
      <c r="AQ13" s="831"/>
      <c r="AR13" s="759">
        <v>14934</v>
      </c>
      <c r="AS13" s="760"/>
      <c r="AT13" s="760"/>
      <c r="AU13" s="760"/>
      <c r="AV13" s="760"/>
      <c r="AW13" s="760"/>
      <c r="AX13" s="831"/>
    </row>
    <row r="14" spans="1:50" ht="21" customHeight="1">
      <c r="A14" s="325"/>
      <c r="B14" s="326"/>
      <c r="C14" s="326"/>
      <c r="D14" s="326"/>
      <c r="E14" s="326"/>
      <c r="F14" s="327"/>
      <c r="G14" s="813"/>
      <c r="H14" s="814"/>
      <c r="I14" s="806" t="s">
        <v>8</v>
      </c>
      <c r="J14" s="807"/>
      <c r="K14" s="807"/>
      <c r="L14" s="807"/>
      <c r="M14" s="807"/>
      <c r="N14" s="807"/>
      <c r="O14" s="808"/>
      <c r="P14" s="724" t="s">
        <v>614</v>
      </c>
      <c r="Q14" s="725"/>
      <c r="R14" s="725"/>
      <c r="S14" s="725"/>
      <c r="T14" s="725"/>
      <c r="U14" s="725"/>
      <c r="V14" s="726"/>
      <c r="W14" s="724" t="s">
        <v>614</v>
      </c>
      <c r="X14" s="725"/>
      <c r="Y14" s="725"/>
      <c r="Z14" s="725"/>
      <c r="AA14" s="725"/>
      <c r="AB14" s="725"/>
      <c r="AC14" s="726"/>
      <c r="AD14" s="724" t="s">
        <v>714</v>
      </c>
      <c r="AE14" s="725"/>
      <c r="AF14" s="725"/>
      <c r="AG14" s="725"/>
      <c r="AH14" s="725"/>
      <c r="AI14" s="725"/>
      <c r="AJ14" s="726"/>
      <c r="AK14" s="724"/>
      <c r="AL14" s="725"/>
      <c r="AM14" s="725"/>
      <c r="AN14" s="725"/>
      <c r="AO14" s="725"/>
      <c r="AP14" s="725"/>
      <c r="AQ14" s="726"/>
      <c r="AR14" s="817"/>
      <c r="AS14" s="817"/>
      <c r="AT14" s="817"/>
      <c r="AU14" s="817"/>
      <c r="AV14" s="817"/>
      <c r="AW14" s="817"/>
      <c r="AX14" s="818"/>
    </row>
    <row r="15" spans="1:50" ht="21" customHeight="1">
      <c r="A15" s="325"/>
      <c r="B15" s="326"/>
      <c r="C15" s="326"/>
      <c r="D15" s="326"/>
      <c r="E15" s="326"/>
      <c r="F15" s="327"/>
      <c r="G15" s="813"/>
      <c r="H15" s="814"/>
      <c r="I15" s="806" t="s">
        <v>47</v>
      </c>
      <c r="J15" s="819"/>
      <c r="K15" s="819"/>
      <c r="L15" s="819"/>
      <c r="M15" s="819"/>
      <c r="N15" s="819"/>
      <c r="O15" s="820"/>
      <c r="P15" s="724" t="s">
        <v>614</v>
      </c>
      <c r="Q15" s="725"/>
      <c r="R15" s="725"/>
      <c r="S15" s="725"/>
      <c r="T15" s="725"/>
      <c r="U15" s="725"/>
      <c r="V15" s="726"/>
      <c r="W15" s="724" t="s">
        <v>614</v>
      </c>
      <c r="X15" s="725"/>
      <c r="Y15" s="725"/>
      <c r="Z15" s="725"/>
      <c r="AA15" s="725"/>
      <c r="AB15" s="725"/>
      <c r="AC15" s="726"/>
      <c r="AD15" s="724" t="s">
        <v>714</v>
      </c>
      <c r="AE15" s="725"/>
      <c r="AF15" s="725"/>
      <c r="AG15" s="725"/>
      <c r="AH15" s="725"/>
      <c r="AI15" s="725"/>
      <c r="AJ15" s="726"/>
      <c r="AK15" s="724" t="s">
        <v>714</v>
      </c>
      <c r="AL15" s="725"/>
      <c r="AM15" s="725"/>
      <c r="AN15" s="725"/>
      <c r="AO15" s="725"/>
      <c r="AP15" s="725"/>
      <c r="AQ15" s="726"/>
      <c r="AR15" s="724"/>
      <c r="AS15" s="725"/>
      <c r="AT15" s="725"/>
      <c r="AU15" s="725"/>
      <c r="AV15" s="725"/>
      <c r="AW15" s="725"/>
      <c r="AX15" s="832"/>
    </row>
    <row r="16" spans="1:50" ht="21" customHeight="1">
      <c r="A16" s="325"/>
      <c r="B16" s="326"/>
      <c r="C16" s="326"/>
      <c r="D16" s="326"/>
      <c r="E16" s="326"/>
      <c r="F16" s="327"/>
      <c r="G16" s="813"/>
      <c r="H16" s="814"/>
      <c r="I16" s="806" t="s">
        <v>48</v>
      </c>
      <c r="J16" s="819"/>
      <c r="K16" s="819"/>
      <c r="L16" s="819"/>
      <c r="M16" s="819"/>
      <c r="N16" s="819"/>
      <c r="O16" s="820"/>
      <c r="P16" s="724" t="s">
        <v>614</v>
      </c>
      <c r="Q16" s="725"/>
      <c r="R16" s="725"/>
      <c r="S16" s="725"/>
      <c r="T16" s="725"/>
      <c r="U16" s="725"/>
      <c r="V16" s="726"/>
      <c r="W16" s="724" t="s">
        <v>614</v>
      </c>
      <c r="X16" s="725"/>
      <c r="Y16" s="725"/>
      <c r="Z16" s="725"/>
      <c r="AA16" s="725"/>
      <c r="AB16" s="725"/>
      <c r="AC16" s="726"/>
      <c r="AD16" s="724" t="s">
        <v>714</v>
      </c>
      <c r="AE16" s="725"/>
      <c r="AF16" s="725"/>
      <c r="AG16" s="725"/>
      <c r="AH16" s="725"/>
      <c r="AI16" s="725"/>
      <c r="AJ16" s="726"/>
      <c r="AK16" s="724"/>
      <c r="AL16" s="725"/>
      <c r="AM16" s="725"/>
      <c r="AN16" s="725"/>
      <c r="AO16" s="725"/>
      <c r="AP16" s="725"/>
      <c r="AQ16" s="726"/>
      <c r="AR16" s="824"/>
      <c r="AS16" s="825"/>
      <c r="AT16" s="825"/>
      <c r="AU16" s="825"/>
      <c r="AV16" s="825"/>
      <c r="AW16" s="825"/>
      <c r="AX16" s="826"/>
    </row>
    <row r="17" spans="1:50" ht="24.75" customHeight="1">
      <c r="A17" s="325"/>
      <c r="B17" s="326"/>
      <c r="C17" s="326"/>
      <c r="D17" s="326"/>
      <c r="E17" s="326"/>
      <c r="F17" s="327"/>
      <c r="G17" s="813"/>
      <c r="H17" s="814"/>
      <c r="I17" s="806" t="s">
        <v>46</v>
      </c>
      <c r="J17" s="807"/>
      <c r="K17" s="807"/>
      <c r="L17" s="807"/>
      <c r="M17" s="807"/>
      <c r="N17" s="807"/>
      <c r="O17" s="808"/>
      <c r="P17" s="724" t="s">
        <v>614</v>
      </c>
      <c r="Q17" s="725"/>
      <c r="R17" s="725"/>
      <c r="S17" s="725"/>
      <c r="T17" s="725"/>
      <c r="U17" s="725"/>
      <c r="V17" s="726"/>
      <c r="W17" s="724" t="s">
        <v>614</v>
      </c>
      <c r="X17" s="725"/>
      <c r="Y17" s="725"/>
      <c r="Z17" s="725"/>
      <c r="AA17" s="725"/>
      <c r="AB17" s="725"/>
      <c r="AC17" s="726"/>
      <c r="AD17" s="724" t="s">
        <v>714</v>
      </c>
      <c r="AE17" s="725"/>
      <c r="AF17" s="725"/>
      <c r="AG17" s="725"/>
      <c r="AH17" s="725"/>
      <c r="AI17" s="725"/>
      <c r="AJ17" s="726"/>
      <c r="AK17" s="724"/>
      <c r="AL17" s="725"/>
      <c r="AM17" s="725"/>
      <c r="AN17" s="725"/>
      <c r="AO17" s="725"/>
      <c r="AP17" s="725"/>
      <c r="AQ17" s="726"/>
      <c r="AR17" s="809"/>
      <c r="AS17" s="809"/>
      <c r="AT17" s="809"/>
      <c r="AU17" s="809"/>
      <c r="AV17" s="809"/>
      <c r="AW17" s="809"/>
      <c r="AX17" s="810"/>
    </row>
    <row r="18" spans="1:50" ht="24.75" customHeight="1">
      <c r="A18" s="325"/>
      <c r="B18" s="326"/>
      <c r="C18" s="326"/>
      <c r="D18" s="326"/>
      <c r="E18" s="326"/>
      <c r="F18" s="327"/>
      <c r="G18" s="815"/>
      <c r="H18" s="816"/>
      <c r="I18" s="799" t="s">
        <v>18</v>
      </c>
      <c r="J18" s="800"/>
      <c r="K18" s="800"/>
      <c r="L18" s="800"/>
      <c r="M18" s="800"/>
      <c r="N18" s="800"/>
      <c r="O18" s="801"/>
      <c r="P18" s="802">
        <f>SUM(P13:V17)</f>
        <v>13965</v>
      </c>
      <c r="Q18" s="803"/>
      <c r="R18" s="803"/>
      <c r="S18" s="803"/>
      <c r="T18" s="803"/>
      <c r="U18" s="803"/>
      <c r="V18" s="804"/>
      <c r="W18" s="802">
        <f>SUM(W13:AC17)</f>
        <v>14622</v>
      </c>
      <c r="X18" s="803"/>
      <c r="Y18" s="803"/>
      <c r="Z18" s="803"/>
      <c r="AA18" s="803"/>
      <c r="AB18" s="803"/>
      <c r="AC18" s="804"/>
      <c r="AD18" s="802">
        <f>SUM(AD13:AJ17)</f>
        <v>13686</v>
      </c>
      <c r="AE18" s="803"/>
      <c r="AF18" s="803"/>
      <c r="AG18" s="803"/>
      <c r="AH18" s="803"/>
      <c r="AI18" s="803"/>
      <c r="AJ18" s="804"/>
      <c r="AK18" s="802">
        <f>SUM(AK13:AQ17)</f>
        <v>12862</v>
      </c>
      <c r="AL18" s="803"/>
      <c r="AM18" s="803"/>
      <c r="AN18" s="803"/>
      <c r="AO18" s="803"/>
      <c r="AP18" s="803"/>
      <c r="AQ18" s="804"/>
      <c r="AR18" s="802">
        <f>SUM(AR13:AX17)</f>
        <v>14934</v>
      </c>
      <c r="AS18" s="803"/>
      <c r="AT18" s="803"/>
      <c r="AU18" s="803"/>
      <c r="AV18" s="803"/>
      <c r="AW18" s="803"/>
      <c r="AX18" s="805"/>
    </row>
    <row r="19" spans="1:50" ht="24.75" customHeight="1">
      <c r="A19" s="325"/>
      <c r="B19" s="326"/>
      <c r="C19" s="326"/>
      <c r="D19" s="326"/>
      <c r="E19" s="326"/>
      <c r="F19" s="327"/>
      <c r="G19" s="774" t="s">
        <v>9</v>
      </c>
      <c r="H19" s="775"/>
      <c r="I19" s="775"/>
      <c r="J19" s="775"/>
      <c r="K19" s="775"/>
      <c r="L19" s="775"/>
      <c r="M19" s="775"/>
      <c r="N19" s="775"/>
      <c r="O19" s="775"/>
      <c r="P19" s="724">
        <v>13965</v>
      </c>
      <c r="Q19" s="725"/>
      <c r="R19" s="725"/>
      <c r="S19" s="725"/>
      <c r="T19" s="725"/>
      <c r="U19" s="725"/>
      <c r="V19" s="726"/>
      <c r="W19" s="724">
        <v>14622</v>
      </c>
      <c r="X19" s="725"/>
      <c r="Y19" s="725"/>
      <c r="Z19" s="725"/>
      <c r="AA19" s="725"/>
      <c r="AB19" s="725"/>
      <c r="AC19" s="726"/>
      <c r="AD19" s="724">
        <v>13686</v>
      </c>
      <c r="AE19" s="725"/>
      <c r="AF19" s="725"/>
      <c r="AG19" s="725"/>
      <c r="AH19" s="725"/>
      <c r="AI19" s="725"/>
      <c r="AJ19" s="726"/>
      <c r="AK19" s="771"/>
      <c r="AL19" s="771"/>
      <c r="AM19" s="771"/>
      <c r="AN19" s="771"/>
      <c r="AO19" s="771"/>
      <c r="AP19" s="771"/>
      <c r="AQ19" s="771"/>
      <c r="AR19" s="771"/>
      <c r="AS19" s="771"/>
      <c r="AT19" s="771"/>
      <c r="AU19" s="771"/>
      <c r="AV19" s="771"/>
      <c r="AW19" s="771"/>
      <c r="AX19" s="773"/>
    </row>
    <row r="20" spans="1:50" ht="24.75" customHeight="1">
      <c r="A20" s="325"/>
      <c r="B20" s="326"/>
      <c r="C20" s="326"/>
      <c r="D20" s="326"/>
      <c r="E20" s="326"/>
      <c r="F20" s="327"/>
      <c r="G20" s="774" t="s">
        <v>10</v>
      </c>
      <c r="H20" s="775"/>
      <c r="I20" s="775"/>
      <c r="J20" s="775"/>
      <c r="K20" s="775"/>
      <c r="L20" s="775"/>
      <c r="M20" s="775"/>
      <c r="N20" s="775"/>
      <c r="O20" s="775"/>
      <c r="P20" s="770">
        <f>IF(P18=0, "-", SUM(P19)/P18)</f>
        <v>1</v>
      </c>
      <c r="Q20" s="770"/>
      <c r="R20" s="770"/>
      <c r="S20" s="770"/>
      <c r="T20" s="770"/>
      <c r="U20" s="770"/>
      <c r="V20" s="770"/>
      <c r="W20" s="770">
        <f>IF(W18=0, "-", SUM(W19)/W18)</f>
        <v>1</v>
      </c>
      <c r="X20" s="770"/>
      <c r="Y20" s="770"/>
      <c r="Z20" s="770"/>
      <c r="AA20" s="770"/>
      <c r="AB20" s="770"/>
      <c r="AC20" s="770"/>
      <c r="AD20" s="770">
        <f>IF(AD18=0, "-", SUM(AD19)/AD18)</f>
        <v>1</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c r="A21" s="794"/>
      <c r="B21" s="795"/>
      <c r="C21" s="795"/>
      <c r="D21" s="795"/>
      <c r="E21" s="795"/>
      <c r="F21" s="796"/>
      <c r="G21" s="768" t="s">
        <v>236</v>
      </c>
      <c r="H21" s="769"/>
      <c r="I21" s="769"/>
      <c r="J21" s="769"/>
      <c r="K21" s="769"/>
      <c r="L21" s="769"/>
      <c r="M21" s="769"/>
      <c r="N21" s="769"/>
      <c r="O21" s="769"/>
      <c r="P21" s="770">
        <f>IF(P19=0, "-", SUM(P19)/SUM(P13,P14))</f>
        <v>1</v>
      </c>
      <c r="Q21" s="770"/>
      <c r="R21" s="770"/>
      <c r="S21" s="770"/>
      <c r="T21" s="770"/>
      <c r="U21" s="770"/>
      <c r="V21" s="770"/>
      <c r="W21" s="770">
        <f>IF(W19=0, "-", SUM(W19)/SUM(W13,W14))</f>
        <v>1</v>
      </c>
      <c r="X21" s="770"/>
      <c r="Y21" s="770"/>
      <c r="Z21" s="770"/>
      <c r="AA21" s="770"/>
      <c r="AB21" s="770"/>
      <c r="AC21" s="770"/>
      <c r="AD21" s="770">
        <f>IF(AD19=0, "-", SUM(AD19)/SUM(AD13,AD14))</f>
        <v>1</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c r="A22" s="730" t="s">
        <v>589</v>
      </c>
      <c r="B22" s="731"/>
      <c r="C22" s="731"/>
      <c r="D22" s="731"/>
      <c r="E22" s="731"/>
      <c r="F22" s="732"/>
      <c r="G22" s="736" t="s">
        <v>226</v>
      </c>
      <c r="H22" s="568"/>
      <c r="I22" s="568"/>
      <c r="J22" s="568"/>
      <c r="K22" s="568"/>
      <c r="L22" s="568"/>
      <c r="M22" s="568"/>
      <c r="N22" s="568"/>
      <c r="O22" s="569"/>
      <c r="P22" s="737" t="s">
        <v>587</v>
      </c>
      <c r="Q22" s="568"/>
      <c r="R22" s="568"/>
      <c r="S22" s="568"/>
      <c r="T22" s="568"/>
      <c r="U22" s="568"/>
      <c r="V22" s="569"/>
      <c r="W22" s="737" t="s">
        <v>588</v>
      </c>
      <c r="X22" s="568"/>
      <c r="Y22" s="568"/>
      <c r="Z22" s="568"/>
      <c r="AA22" s="568"/>
      <c r="AB22" s="568"/>
      <c r="AC22" s="569"/>
      <c r="AD22" s="737" t="s">
        <v>225</v>
      </c>
      <c r="AE22" s="568"/>
      <c r="AF22" s="568"/>
      <c r="AG22" s="568"/>
      <c r="AH22" s="568"/>
      <c r="AI22" s="568"/>
      <c r="AJ22" s="568"/>
      <c r="AK22" s="568"/>
      <c r="AL22" s="568"/>
      <c r="AM22" s="568"/>
      <c r="AN22" s="568"/>
      <c r="AO22" s="568"/>
      <c r="AP22" s="568"/>
      <c r="AQ22" s="568"/>
      <c r="AR22" s="568"/>
      <c r="AS22" s="568"/>
      <c r="AT22" s="568"/>
      <c r="AU22" s="568"/>
      <c r="AV22" s="568"/>
      <c r="AW22" s="568"/>
      <c r="AX22" s="755"/>
    </row>
    <row r="23" spans="1:50" ht="82.5" customHeight="1">
      <c r="A23" s="733"/>
      <c r="B23" s="734"/>
      <c r="C23" s="734"/>
      <c r="D23" s="734"/>
      <c r="E23" s="734"/>
      <c r="F23" s="735"/>
      <c r="G23" s="756" t="s">
        <v>615</v>
      </c>
      <c r="H23" s="757"/>
      <c r="I23" s="757"/>
      <c r="J23" s="757"/>
      <c r="K23" s="757"/>
      <c r="L23" s="757"/>
      <c r="M23" s="757"/>
      <c r="N23" s="757"/>
      <c r="O23" s="758"/>
      <c r="P23" s="759">
        <v>12862</v>
      </c>
      <c r="Q23" s="760"/>
      <c r="R23" s="760"/>
      <c r="S23" s="760"/>
      <c r="T23" s="760"/>
      <c r="U23" s="760"/>
      <c r="V23" s="761"/>
      <c r="W23" s="759">
        <v>14934</v>
      </c>
      <c r="X23" s="760"/>
      <c r="Y23" s="760"/>
      <c r="Z23" s="760"/>
      <c r="AA23" s="760"/>
      <c r="AB23" s="760"/>
      <c r="AC23" s="761"/>
      <c r="AD23" s="762" t="s">
        <v>734</v>
      </c>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hidden="1" customHeight="1">
      <c r="A24" s="733"/>
      <c r="B24" s="734"/>
      <c r="C24" s="734"/>
      <c r="D24" s="734"/>
      <c r="E24" s="734"/>
      <c r="F24" s="735"/>
      <c r="G24" s="727"/>
      <c r="H24" s="728"/>
      <c r="I24" s="728"/>
      <c r="J24" s="728"/>
      <c r="K24" s="728"/>
      <c r="L24" s="728"/>
      <c r="M24" s="728"/>
      <c r="N24" s="728"/>
      <c r="O24" s="729"/>
      <c r="P24" s="724"/>
      <c r="Q24" s="725"/>
      <c r="R24" s="725"/>
      <c r="S24" s="725"/>
      <c r="T24" s="725"/>
      <c r="U24" s="725"/>
      <c r="V24" s="726"/>
      <c r="W24" s="724"/>
      <c r="X24" s="725"/>
      <c r="Y24" s="725"/>
      <c r="Z24" s="725"/>
      <c r="AA24" s="725"/>
      <c r="AB24" s="725"/>
      <c r="AC24" s="726"/>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hidden="1" customHeight="1">
      <c r="A25" s="733"/>
      <c r="B25" s="734"/>
      <c r="C25" s="734"/>
      <c r="D25" s="734"/>
      <c r="E25" s="734"/>
      <c r="F25" s="735"/>
      <c r="G25" s="727"/>
      <c r="H25" s="728"/>
      <c r="I25" s="728"/>
      <c r="J25" s="728"/>
      <c r="K25" s="728"/>
      <c r="L25" s="728"/>
      <c r="M25" s="728"/>
      <c r="N25" s="728"/>
      <c r="O25" s="729"/>
      <c r="P25" s="724"/>
      <c r="Q25" s="725"/>
      <c r="R25" s="725"/>
      <c r="S25" s="725"/>
      <c r="T25" s="725"/>
      <c r="U25" s="725"/>
      <c r="V25" s="726"/>
      <c r="W25" s="724"/>
      <c r="X25" s="725"/>
      <c r="Y25" s="725"/>
      <c r="Z25" s="725"/>
      <c r="AA25" s="725"/>
      <c r="AB25" s="725"/>
      <c r="AC25" s="726"/>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c r="A26" s="733"/>
      <c r="B26" s="734"/>
      <c r="C26" s="734"/>
      <c r="D26" s="734"/>
      <c r="E26" s="734"/>
      <c r="F26" s="735"/>
      <c r="G26" s="727"/>
      <c r="H26" s="728"/>
      <c r="I26" s="728"/>
      <c r="J26" s="728"/>
      <c r="K26" s="728"/>
      <c r="L26" s="728"/>
      <c r="M26" s="728"/>
      <c r="N26" s="728"/>
      <c r="O26" s="729"/>
      <c r="P26" s="724"/>
      <c r="Q26" s="725"/>
      <c r="R26" s="725"/>
      <c r="S26" s="725"/>
      <c r="T26" s="725"/>
      <c r="U26" s="725"/>
      <c r="V26" s="726"/>
      <c r="W26" s="724"/>
      <c r="X26" s="725"/>
      <c r="Y26" s="725"/>
      <c r="Z26" s="725"/>
      <c r="AA26" s="725"/>
      <c r="AB26" s="725"/>
      <c r="AC26" s="726"/>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c r="A27" s="733"/>
      <c r="B27" s="734"/>
      <c r="C27" s="734"/>
      <c r="D27" s="734"/>
      <c r="E27" s="734"/>
      <c r="F27" s="735"/>
      <c r="G27" s="727"/>
      <c r="H27" s="728"/>
      <c r="I27" s="728"/>
      <c r="J27" s="728"/>
      <c r="K27" s="728"/>
      <c r="L27" s="728"/>
      <c r="M27" s="728"/>
      <c r="N27" s="728"/>
      <c r="O27" s="729"/>
      <c r="P27" s="724"/>
      <c r="Q27" s="725"/>
      <c r="R27" s="725"/>
      <c r="S27" s="725"/>
      <c r="T27" s="725"/>
      <c r="U27" s="725"/>
      <c r="V27" s="726"/>
      <c r="W27" s="724"/>
      <c r="X27" s="725"/>
      <c r="Y27" s="725"/>
      <c r="Z27" s="725"/>
      <c r="AA27" s="725"/>
      <c r="AB27" s="725"/>
      <c r="AC27" s="726"/>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c r="A28" s="733"/>
      <c r="B28" s="734"/>
      <c r="C28" s="734"/>
      <c r="D28" s="734"/>
      <c r="E28" s="734"/>
      <c r="F28" s="735"/>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c r="A29" s="733"/>
      <c r="B29" s="734"/>
      <c r="C29" s="734"/>
      <c r="D29" s="734"/>
      <c r="E29" s="734"/>
      <c r="F29" s="735"/>
      <c r="G29" s="316" t="s">
        <v>18</v>
      </c>
      <c r="H29" s="744"/>
      <c r="I29" s="744"/>
      <c r="J29" s="744"/>
      <c r="K29" s="744"/>
      <c r="L29" s="744"/>
      <c r="M29" s="744"/>
      <c r="N29" s="744"/>
      <c r="O29" s="745"/>
      <c r="P29" s="746">
        <f>AK13</f>
        <v>12862</v>
      </c>
      <c r="Q29" s="747"/>
      <c r="R29" s="747"/>
      <c r="S29" s="747"/>
      <c r="T29" s="747"/>
      <c r="U29" s="747"/>
      <c r="V29" s="748"/>
      <c r="W29" s="749">
        <f>AR13</f>
        <v>14934</v>
      </c>
      <c r="X29" s="750"/>
      <c r="Y29" s="750"/>
      <c r="Z29" s="750"/>
      <c r="AA29" s="750"/>
      <c r="AB29" s="750"/>
      <c r="AC29" s="751"/>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7.25" customHeight="1">
      <c r="A30" s="752" t="s">
        <v>577</v>
      </c>
      <c r="B30" s="753"/>
      <c r="C30" s="753"/>
      <c r="D30" s="753"/>
      <c r="E30" s="753"/>
      <c r="F30" s="754"/>
      <c r="G30" s="741" t="s">
        <v>701</v>
      </c>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3"/>
    </row>
    <row r="31" spans="1:50" ht="31.5" customHeight="1">
      <c r="A31" s="670" t="s">
        <v>578</v>
      </c>
      <c r="B31" s="156"/>
      <c r="C31" s="156"/>
      <c r="D31" s="156"/>
      <c r="E31" s="156"/>
      <c r="F31" s="157"/>
      <c r="G31" s="711" t="s">
        <v>570</v>
      </c>
      <c r="H31" s="712"/>
      <c r="I31" s="712"/>
      <c r="J31" s="712"/>
      <c r="K31" s="712"/>
      <c r="L31" s="712"/>
      <c r="M31" s="712"/>
      <c r="N31" s="712"/>
      <c r="O31" s="712"/>
      <c r="P31" s="713" t="s">
        <v>569</v>
      </c>
      <c r="Q31" s="712"/>
      <c r="R31" s="712"/>
      <c r="S31" s="712"/>
      <c r="T31" s="712"/>
      <c r="U31" s="712"/>
      <c r="V31" s="712"/>
      <c r="W31" s="712"/>
      <c r="X31" s="714"/>
      <c r="Y31" s="715"/>
      <c r="Z31" s="716"/>
      <c r="AA31" s="717"/>
      <c r="AB31" s="653" t="s">
        <v>11</v>
      </c>
      <c r="AC31" s="653"/>
      <c r="AD31" s="653"/>
      <c r="AE31" s="119" t="s">
        <v>414</v>
      </c>
      <c r="AF31" s="719"/>
      <c r="AG31" s="719"/>
      <c r="AH31" s="720"/>
      <c r="AI31" s="119" t="s">
        <v>566</v>
      </c>
      <c r="AJ31" s="719"/>
      <c r="AK31" s="719"/>
      <c r="AL31" s="720"/>
      <c r="AM31" s="119" t="s">
        <v>382</v>
      </c>
      <c r="AN31" s="719"/>
      <c r="AO31" s="719"/>
      <c r="AP31" s="720"/>
      <c r="AQ31" s="650" t="s">
        <v>413</v>
      </c>
      <c r="AR31" s="651"/>
      <c r="AS31" s="651"/>
      <c r="AT31" s="652"/>
      <c r="AU31" s="650" t="s">
        <v>590</v>
      </c>
      <c r="AV31" s="651"/>
      <c r="AW31" s="651"/>
      <c r="AX31" s="660"/>
    </row>
    <row r="32" spans="1:50" ht="23.25" customHeight="1">
      <c r="A32" s="670"/>
      <c r="B32" s="156"/>
      <c r="C32" s="156"/>
      <c r="D32" s="156"/>
      <c r="E32" s="156"/>
      <c r="F32" s="157"/>
      <c r="G32" s="661" t="s">
        <v>695</v>
      </c>
      <c r="H32" s="662"/>
      <c r="I32" s="662"/>
      <c r="J32" s="662"/>
      <c r="K32" s="662"/>
      <c r="L32" s="662"/>
      <c r="M32" s="662"/>
      <c r="N32" s="662"/>
      <c r="O32" s="662"/>
      <c r="P32" s="403" t="s">
        <v>629</v>
      </c>
      <c r="Q32" s="224"/>
      <c r="R32" s="224"/>
      <c r="S32" s="224"/>
      <c r="T32" s="224"/>
      <c r="U32" s="224"/>
      <c r="V32" s="224"/>
      <c r="W32" s="224"/>
      <c r="X32" s="225"/>
      <c r="Y32" s="666" t="s">
        <v>51</v>
      </c>
      <c r="Z32" s="667"/>
      <c r="AA32" s="668"/>
      <c r="AB32" s="151" t="s">
        <v>630</v>
      </c>
      <c r="AC32" s="669"/>
      <c r="AD32" s="669"/>
      <c r="AE32" s="642">
        <v>11829</v>
      </c>
      <c r="AF32" s="642"/>
      <c r="AG32" s="642"/>
      <c r="AH32" s="642"/>
      <c r="AI32" s="96">
        <v>7916</v>
      </c>
      <c r="AJ32" s="90"/>
      <c r="AK32" s="90"/>
      <c r="AL32" s="521"/>
      <c r="AM32" s="101">
        <v>8342</v>
      </c>
      <c r="AN32" s="102"/>
      <c r="AO32" s="102"/>
      <c r="AP32" s="574"/>
      <c r="AQ32" s="101" t="s">
        <v>614</v>
      </c>
      <c r="AR32" s="102"/>
      <c r="AS32" s="102"/>
      <c r="AT32" s="574"/>
      <c r="AU32" s="644"/>
      <c r="AV32" s="645"/>
      <c r="AW32" s="645"/>
      <c r="AX32" s="646"/>
    </row>
    <row r="33" spans="1:51" ht="53.25" customHeight="1">
      <c r="A33" s="192"/>
      <c r="B33" s="161"/>
      <c r="C33" s="161"/>
      <c r="D33" s="161"/>
      <c r="E33" s="161"/>
      <c r="F33" s="162"/>
      <c r="G33" s="663"/>
      <c r="H33" s="664"/>
      <c r="I33" s="664"/>
      <c r="J33" s="664"/>
      <c r="K33" s="664"/>
      <c r="L33" s="664"/>
      <c r="M33" s="664"/>
      <c r="N33" s="664"/>
      <c r="O33" s="664"/>
      <c r="P33" s="665"/>
      <c r="Q33" s="228"/>
      <c r="R33" s="228"/>
      <c r="S33" s="228"/>
      <c r="T33" s="228"/>
      <c r="U33" s="228"/>
      <c r="V33" s="228"/>
      <c r="W33" s="228"/>
      <c r="X33" s="229"/>
      <c r="Y33" s="647" t="s">
        <v>52</v>
      </c>
      <c r="Z33" s="648"/>
      <c r="AA33" s="649"/>
      <c r="AB33" s="151" t="s">
        <v>630</v>
      </c>
      <c r="AC33" s="669"/>
      <c r="AD33" s="669"/>
      <c r="AE33" s="642">
        <v>6000</v>
      </c>
      <c r="AF33" s="642"/>
      <c r="AG33" s="642"/>
      <c r="AH33" s="642"/>
      <c r="AI33" s="96">
        <v>6000</v>
      </c>
      <c r="AJ33" s="90"/>
      <c r="AK33" s="90"/>
      <c r="AL33" s="521"/>
      <c r="AM33" s="101">
        <v>6000</v>
      </c>
      <c r="AN33" s="102"/>
      <c r="AO33" s="102"/>
      <c r="AP33" s="574"/>
      <c r="AQ33" s="101">
        <v>6000</v>
      </c>
      <c r="AR33" s="102"/>
      <c r="AS33" s="102"/>
      <c r="AT33" s="574"/>
      <c r="AU33" s="644"/>
      <c r="AV33" s="645"/>
      <c r="AW33" s="645"/>
      <c r="AX33" s="646"/>
    </row>
    <row r="34" spans="1:51" ht="23.25" customHeight="1">
      <c r="A34" s="699" t="s">
        <v>579</v>
      </c>
      <c r="B34" s="700"/>
      <c r="C34" s="700"/>
      <c r="D34" s="700"/>
      <c r="E34" s="700"/>
      <c r="F34" s="701"/>
      <c r="G34" s="179" t="s">
        <v>580</v>
      </c>
      <c r="H34" s="179"/>
      <c r="I34" s="179"/>
      <c r="J34" s="179"/>
      <c r="K34" s="179"/>
      <c r="L34" s="179"/>
      <c r="M34" s="179"/>
      <c r="N34" s="179"/>
      <c r="O34" s="179"/>
      <c r="P34" s="179"/>
      <c r="Q34" s="179"/>
      <c r="R34" s="179"/>
      <c r="S34" s="179"/>
      <c r="T34" s="179"/>
      <c r="U34" s="179"/>
      <c r="V34" s="179"/>
      <c r="W34" s="179"/>
      <c r="X34" s="180"/>
      <c r="Y34" s="657"/>
      <c r="Z34" s="658"/>
      <c r="AA34" s="659"/>
      <c r="AB34" s="178" t="s">
        <v>11</v>
      </c>
      <c r="AC34" s="179"/>
      <c r="AD34" s="180"/>
      <c r="AE34" s="178" t="s">
        <v>414</v>
      </c>
      <c r="AF34" s="179"/>
      <c r="AG34" s="179"/>
      <c r="AH34" s="180"/>
      <c r="AI34" s="178" t="s">
        <v>566</v>
      </c>
      <c r="AJ34" s="179"/>
      <c r="AK34" s="179"/>
      <c r="AL34" s="180"/>
      <c r="AM34" s="178" t="s">
        <v>382</v>
      </c>
      <c r="AN34" s="179"/>
      <c r="AO34" s="179"/>
      <c r="AP34" s="180"/>
      <c r="AQ34" s="654" t="s">
        <v>591</v>
      </c>
      <c r="AR34" s="655"/>
      <c r="AS34" s="655"/>
      <c r="AT34" s="655"/>
      <c r="AU34" s="655"/>
      <c r="AV34" s="655"/>
      <c r="AW34" s="655"/>
      <c r="AX34" s="656"/>
    </row>
    <row r="35" spans="1:51" ht="23.25" customHeight="1">
      <c r="A35" s="702"/>
      <c r="B35" s="703"/>
      <c r="C35" s="703"/>
      <c r="D35" s="703"/>
      <c r="E35" s="703"/>
      <c r="F35" s="704"/>
      <c r="G35" s="674" t="s">
        <v>633</v>
      </c>
      <c r="H35" s="674"/>
      <c r="I35" s="674"/>
      <c r="J35" s="674"/>
      <c r="K35" s="674"/>
      <c r="L35" s="674"/>
      <c r="M35" s="674"/>
      <c r="N35" s="674"/>
      <c r="O35" s="674"/>
      <c r="P35" s="674"/>
      <c r="Q35" s="674"/>
      <c r="R35" s="674"/>
      <c r="S35" s="674"/>
      <c r="T35" s="674"/>
      <c r="U35" s="674"/>
      <c r="V35" s="674"/>
      <c r="W35" s="674"/>
      <c r="X35" s="674"/>
      <c r="Y35" s="676" t="s">
        <v>579</v>
      </c>
      <c r="Z35" s="677"/>
      <c r="AA35" s="678"/>
      <c r="AB35" s="679"/>
      <c r="AC35" s="680"/>
      <c r="AD35" s="681"/>
      <c r="AE35" s="642"/>
      <c r="AF35" s="642"/>
      <c r="AG35" s="642"/>
      <c r="AH35" s="642"/>
      <c r="AI35" s="642"/>
      <c r="AJ35" s="642"/>
      <c r="AK35" s="642"/>
      <c r="AL35" s="642"/>
      <c r="AM35" s="642"/>
      <c r="AN35" s="642"/>
      <c r="AO35" s="642"/>
      <c r="AP35" s="642"/>
      <c r="AQ35" s="96"/>
      <c r="AR35" s="90"/>
      <c r="AS35" s="90"/>
      <c r="AT35" s="90"/>
      <c r="AU35" s="90"/>
      <c r="AV35" s="90"/>
      <c r="AW35" s="90"/>
      <c r="AX35" s="91"/>
    </row>
    <row r="36" spans="1:51" ht="46.5" customHeight="1">
      <c r="A36" s="705"/>
      <c r="B36" s="706"/>
      <c r="C36" s="706"/>
      <c r="D36" s="706"/>
      <c r="E36" s="706"/>
      <c r="F36" s="707"/>
      <c r="G36" s="675"/>
      <c r="H36" s="675"/>
      <c r="I36" s="675"/>
      <c r="J36" s="675"/>
      <c r="K36" s="675"/>
      <c r="L36" s="675"/>
      <c r="M36" s="675"/>
      <c r="N36" s="675"/>
      <c r="O36" s="675"/>
      <c r="P36" s="675"/>
      <c r="Q36" s="675"/>
      <c r="R36" s="675"/>
      <c r="S36" s="675"/>
      <c r="T36" s="675"/>
      <c r="U36" s="675"/>
      <c r="V36" s="675"/>
      <c r="W36" s="675"/>
      <c r="X36" s="675"/>
      <c r="Y36" s="230" t="s">
        <v>581</v>
      </c>
      <c r="Z36" s="671"/>
      <c r="AA36" s="672"/>
      <c r="AB36" s="638" t="s">
        <v>582</v>
      </c>
      <c r="AC36" s="639"/>
      <c r="AD36" s="640"/>
      <c r="AE36" s="641"/>
      <c r="AF36" s="641"/>
      <c r="AG36" s="641"/>
      <c r="AH36" s="641"/>
      <c r="AI36" s="641"/>
      <c r="AJ36" s="641"/>
      <c r="AK36" s="641"/>
      <c r="AL36" s="641"/>
      <c r="AM36" s="641"/>
      <c r="AN36" s="641"/>
      <c r="AO36" s="641"/>
      <c r="AP36" s="641"/>
      <c r="AQ36" s="641"/>
      <c r="AR36" s="641"/>
      <c r="AS36" s="641"/>
      <c r="AT36" s="641"/>
      <c r="AU36" s="641"/>
      <c r="AV36" s="641"/>
      <c r="AW36" s="641"/>
      <c r="AX36" s="673"/>
    </row>
    <row r="37" spans="1:51" ht="18.75" customHeight="1">
      <c r="A37" s="687" t="s">
        <v>233</v>
      </c>
      <c r="B37" s="688"/>
      <c r="C37" s="688"/>
      <c r="D37" s="688"/>
      <c r="E37" s="688"/>
      <c r="F37" s="689"/>
      <c r="G37" s="620" t="s">
        <v>139</v>
      </c>
      <c r="H37" s="202"/>
      <c r="I37" s="202"/>
      <c r="J37" s="202"/>
      <c r="K37" s="202"/>
      <c r="L37" s="202"/>
      <c r="M37" s="202"/>
      <c r="N37" s="202"/>
      <c r="O37" s="203"/>
      <c r="P37" s="204" t="s">
        <v>55</v>
      </c>
      <c r="Q37" s="202"/>
      <c r="R37" s="202"/>
      <c r="S37" s="202"/>
      <c r="T37" s="202"/>
      <c r="U37" s="202"/>
      <c r="V37" s="202"/>
      <c r="W37" s="202"/>
      <c r="X37" s="203"/>
      <c r="Y37" s="621"/>
      <c r="Z37" s="622"/>
      <c r="AA37" s="623"/>
      <c r="AB37" s="627" t="s">
        <v>11</v>
      </c>
      <c r="AC37" s="628"/>
      <c r="AD37" s="629"/>
      <c r="AE37" s="627" t="s">
        <v>414</v>
      </c>
      <c r="AF37" s="628"/>
      <c r="AG37" s="628"/>
      <c r="AH37" s="629"/>
      <c r="AI37" s="697" t="s">
        <v>566</v>
      </c>
      <c r="AJ37" s="697"/>
      <c r="AK37" s="697"/>
      <c r="AL37" s="627"/>
      <c r="AM37" s="697" t="s">
        <v>382</v>
      </c>
      <c r="AN37" s="697"/>
      <c r="AO37" s="697"/>
      <c r="AP37" s="627"/>
      <c r="AQ37" s="221" t="s">
        <v>175</v>
      </c>
      <c r="AR37" s="222"/>
      <c r="AS37" s="222"/>
      <c r="AT37" s="223"/>
      <c r="AU37" s="202" t="s">
        <v>128</v>
      </c>
      <c r="AV37" s="202"/>
      <c r="AW37" s="202"/>
      <c r="AX37" s="205"/>
    </row>
    <row r="38" spans="1:51" ht="18.75" customHeight="1">
      <c r="A38" s="690"/>
      <c r="B38" s="691"/>
      <c r="C38" s="691"/>
      <c r="D38" s="691"/>
      <c r="E38" s="691"/>
      <c r="F38" s="692"/>
      <c r="G38" s="159"/>
      <c r="H38" s="111"/>
      <c r="I38" s="111"/>
      <c r="J38" s="111"/>
      <c r="K38" s="111"/>
      <c r="L38" s="111"/>
      <c r="M38" s="111"/>
      <c r="N38" s="111"/>
      <c r="O38" s="112"/>
      <c r="P38" s="110"/>
      <c r="Q38" s="111"/>
      <c r="R38" s="111"/>
      <c r="S38" s="111"/>
      <c r="T38" s="111"/>
      <c r="U38" s="111"/>
      <c r="V38" s="111"/>
      <c r="W38" s="111"/>
      <c r="X38" s="112"/>
      <c r="Y38" s="624"/>
      <c r="Z38" s="625"/>
      <c r="AA38" s="626"/>
      <c r="AB38" s="119"/>
      <c r="AC38" s="120"/>
      <c r="AD38" s="121"/>
      <c r="AE38" s="119"/>
      <c r="AF38" s="120"/>
      <c r="AG38" s="120"/>
      <c r="AH38" s="121"/>
      <c r="AI38" s="698"/>
      <c r="AJ38" s="698"/>
      <c r="AK38" s="698"/>
      <c r="AL38" s="119"/>
      <c r="AM38" s="698"/>
      <c r="AN38" s="698"/>
      <c r="AO38" s="698"/>
      <c r="AP38" s="119"/>
      <c r="AQ38" s="525" t="s">
        <v>618</v>
      </c>
      <c r="AR38" s="526"/>
      <c r="AS38" s="130" t="s">
        <v>176</v>
      </c>
      <c r="AT38" s="131"/>
      <c r="AU38" s="129">
        <v>4</v>
      </c>
      <c r="AV38" s="129"/>
      <c r="AW38" s="111" t="s">
        <v>166</v>
      </c>
      <c r="AX38" s="132"/>
    </row>
    <row r="39" spans="1:51" ht="23.25" customHeight="1">
      <c r="A39" s="693"/>
      <c r="B39" s="691"/>
      <c r="C39" s="691"/>
      <c r="D39" s="691"/>
      <c r="E39" s="691"/>
      <c r="F39" s="692"/>
      <c r="G39" s="182" t="s">
        <v>616</v>
      </c>
      <c r="H39" s="183"/>
      <c r="I39" s="183"/>
      <c r="J39" s="183"/>
      <c r="K39" s="183"/>
      <c r="L39" s="183"/>
      <c r="M39" s="183"/>
      <c r="N39" s="183"/>
      <c r="O39" s="184"/>
      <c r="P39" s="134" t="s">
        <v>617</v>
      </c>
      <c r="Q39" s="224"/>
      <c r="R39" s="224"/>
      <c r="S39" s="224"/>
      <c r="T39" s="224"/>
      <c r="U39" s="224"/>
      <c r="V39" s="224"/>
      <c r="W39" s="224"/>
      <c r="X39" s="225"/>
      <c r="Y39" s="230" t="s">
        <v>12</v>
      </c>
      <c r="Z39" s="231"/>
      <c r="AA39" s="232"/>
      <c r="AB39" s="181" t="s">
        <v>14</v>
      </c>
      <c r="AC39" s="181"/>
      <c r="AD39" s="181"/>
      <c r="AE39" s="96">
        <v>66.099999999999994</v>
      </c>
      <c r="AF39" s="90"/>
      <c r="AG39" s="90"/>
      <c r="AH39" s="90"/>
      <c r="AI39" s="96">
        <v>60.9</v>
      </c>
      <c r="AJ39" s="90"/>
      <c r="AK39" s="90"/>
      <c r="AL39" s="90"/>
      <c r="AM39" s="96">
        <v>64</v>
      </c>
      <c r="AN39" s="90"/>
      <c r="AO39" s="90"/>
      <c r="AP39" s="90"/>
      <c r="AQ39" s="97" t="s">
        <v>618</v>
      </c>
      <c r="AR39" s="98"/>
      <c r="AS39" s="98"/>
      <c r="AT39" s="99"/>
      <c r="AU39" s="90" t="s">
        <v>618</v>
      </c>
      <c r="AV39" s="90"/>
      <c r="AW39" s="90"/>
      <c r="AX39" s="91"/>
    </row>
    <row r="40" spans="1:51" ht="23.25" customHeight="1">
      <c r="A40" s="694"/>
      <c r="B40" s="695"/>
      <c r="C40" s="695"/>
      <c r="D40" s="695"/>
      <c r="E40" s="695"/>
      <c r="F40" s="696"/>
      <c r="G40" s="185"/>
      <c r="H40" s="186"/>
      <c r="I40" s="186"/>
      <c r="J40" s="186"/>
      <c r="K40" s="186"/>
      <c r="L40" s="186"/>
      <c r="M40" s="186"/>
      <c r="N40" s="186"/>
      <c r="O40" s="187"/>
      <c r="P40" s="226"/>
      <c r="Q40" s="226"/>
      <c r="R40" s="226"/>
      <c r="S40" s="226"/>
      <c r="T40" s="226"/>
      <c r="U40" s="226"/>
      <c r="V40" s="226"/>
      <c r="W40" s="226"/>
      <c r="X40" s="227"/>
      <c r="Y40" s="178" t="s">
        <v>50</v>
      </c>
      <c r="Z40" s="179"/>
      <c r="AA40" s="180"/>
      <c r="AB40" s="181" t="s">
        <v>14</v>
      </c>
      <c r="AC40" s="181"/>
      <c r="AD40" s="181"/>
      <c r="AE40" s="96">
        <v>40</v>
      </c>
      <c r="AF40" s="90"/>
      <c r="AG40" s="90"/>
      <c r="AH40" s="90"/>
      <c r="AI40" s="96">
        <v>40</v>
      </c>
      <c r="AJ40" s="90"/>
      <c r="AK40" s="90"/>
      <c r="AL40" s="90"/>
      <c r="AM40" s="96">
        <v>40</v>
      </c>
      <c r="AN40" s="90"/>
      <c r="AO40" s="90"/>
      <c r="AP40" s="90"/>
      <c r="AQ40" s="97" t="s">
        <v>618</v>
      </c>
      <c r="AR40" s="98"/>
      <c r="AS40" s="98"/>
      <c r="AT40" s="99"/>
      <c r="AU40" s="90">
        <v>40</v>
      </c>
      <c r="AV40" s="90"/>
      <c r="AW40" s="90"/>
      <c r="AX40" s="91"/>
    </row>
    <row r="41" spans="1:51" ht="103.5" customHeight="1">
      <c r="A41" s="693"/>
      <c r="B41" s="691"/>
      <c r="C41" s="691"/>
      <c r="D41" s="691"/>
      <c r="E41" s="691"/>
      <c r="F41" s="692"/>
      <c r="G41" s="188"/>
      <c r="H41" s="189"/>
      <c r="I41" s="189"/>
      <c r="J41" s="189"/>
      <c r="K41" s="189"/>
      <c r="L41" s="189"/>
      <c r="M41" s="189"/>
      <c r="N41" s="189"/>
      <c r="O41" s="190"/>
      <c r="P41" s="228"/>
      <c r="Q41" s="228"/>
      <c r="R41" s="228"/>
      <c r="S41" s="228"/>
      <c r="T41" s="228"/>
      <c r="U41" s="228"/>
      <c r="V41" s="228"/>
      <c r="W41" s="228"/>
      <c r="X41" s="229"/>
      <c r="Y41" s="178" t="s">
        <v>13</v>
      </c>
      <c r="Z41" s="179"/>
      <c r="AA41" s="180"/>
      <c r="AB41" s="610" t="s">
        <v>14</v>
      </c>
      <c r="AC41" s="610"/>
      <c r="AD41" s="610"/>
      <c r="AE41" s="96">
        <v>165.3</v>
      </c>
      <c r="AF41" s="90"/>
      <c r="AG41" s="90"/>
      <c r="AH41" s="90"/>
      <c r="AI41" s="96">
        <v>152.30000000000001</v>
      </c>
      <c r="AJ41" s="90"/>
      <c r="AK41" s="90"/>
      <c r="AL41" s="90"/>
      <c r="AM41" s="96">
        <v>160</v>
      </c>
      <c r="AN41" s="90"/>
      <c r="AO41" s="90"/>
      <c r="AP41" s="90"/>
      <c r="AQ41" s="97" t="s">
        <v>618</v>
      </c>
      <c r="AR41" s="98"/>
      <c r="AS41" s="98"/>
      <c r="AT41" s="99"/>
      <c r="AU41" s="90" t="s">
        <v>618</v>
      </c>
      <c r="AV41" s="90"/>
      <c r="AW41" s="90"/>
      <c r="AX41" s="91"/>
    </row>
    <row r="42" spans="1:51" ht="23.25" customHeight="1">
      <c r="A42" s="191" t="s">
        <v>257</v>
      </c>
      <c r="B42" s="153"/>
      <c r="C42" s="153"/>
      <c r="D42" s="153"/>
      <c r="E42" s="153"/>
      <c r="F42" s="154"/>
      <c r="G42" s="193" t="s">
        <v>619</v>
      </c>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5"/>
    </row>
    <row r="43" spans="1:51" ht="23.25" customHeight="1" thickBot="1">
      <c r="A43" s="192"/>
      <c r="B43" s="161"/>
      <c r="C43" s="161"/>
      <c r="D43" s="161"/>
      <c r="E43" s="161"/>
      <c r="F43" s="162"/>
      <c r="G43" s="196"/>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9"/>
    </row>
    <row r="44" spans="1:51" ht="18.75" hidden="1" customHeight="1">
      <c r="A44" s="253" t="s">
        <v>571</v>
      </c>
      <c r="B44" s="155" t="s">
        <v>572</v>
      </c>
      <c r="C44" s="156"/>
      <c r="D44" s="156"/>
      <c r="E44" s="156"/>
      <c r="F44" s="157"/>
      <c r="G44" s="202" t="s">
        <v>573</v>
      </c>
      <c r="H44" s="202"/>
      <c r="I44" s="202"/>
      <c r="J44" s="202"/>
      <c r="K44" s="202"/>
      <c r="L44" s="202"/>
      <c r="M44" s="202"/>
      <c r="N44" s="202"/>
      <c r="O44" s="202"/>
      <c r="P44" s="202"/>
      <c r="Q44" s="202"/>
      <c r="R44" s="202"/>
      <c r="S44" s="202"/>
      <c r="T44" s="202"/>
      <c r="U44" s="202"/>
      <c r="V44" s="202"/>
      <c r="W44" s="202"/>
      <c r="X44" s="202"/>
      <c r="Y44" s="202"/>
      <c r="Z44" s="202"/>
      <c r="AA44" s="203"/>
      <c r="AB44" s="204" t="s">
        <v>592</v>
      </c>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5"/>
      <c r="AY44">
        <f>COUNTA($G$46)</f>
        <v>0</v>
      </c>
    </row>
    <row r="45" spans="1:51" ht="22.5" hidden="1" customHeight="1">
      <c r="A45" s="200"/>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c r="A46" s="200"/>
      <c r="B46" s="155"/>
      <c r="C46" s="156"/>
      <c r="D46" s="156"/>
      <c r="E46" s="156"/>
      <c r="F46" s="157"/>
      <c r="G46" s="206"/>
      <c r="H46" s="206"/>
      <c r="I46" s="206"/>
      <c r="J46" s="206"/>
      <c r="K46" s="206"/>
      <c r="L46" s="206"/>
      <c r="M46" s="206"/>
      <c r="N46" s="206"/>
      <c r="O46" s="206"/>
      <c r="P46" s="206"/>
      <c r="Q46" s="206"/>
      <c r="R46" s="206"/>
      <c r="S46" s="206"/>
      <c r="T46" s="206"/>
      <c r="U46" s="206"/>
      <c r="V46" s="206"/>
      <c r="W46" s="206"/>
      <c r="X46" s="206"/>
      <c r="Y46" s="206"/>
      <c r="Z46" s="206"/>
      <c r="AA46" s="207"/>
      <c r="AB46" s="212"/>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13"/>
      <c r="AY46">
        <f t="shared" si="0"/>
        <v>0</v>
      </c>
    </row>
    <row r="47" spans="1:51" ht="22.5" hidden="1" customHeight="1">
      <c r="A47" s="200"/>
      <c r="B47" s="155"/>
      <c r="C47" s="156"/>
      <c r="D47" s="156"/>
      <c r="E47" s="156"/>
      <c r="F47" s="157"/>
      <c r="G47" s="208"/>
      <c r="H47" s="208"/>
      <c r="I47" s="208"/>
      <c r="J47" s="208"/>
      <c r="K47" s="208"/>
      <c r="L47" s="208"/>
      <c r="M47" s="208"/>
      <c r="N47" s="208"/>
      <c r="O47" s="208"/>
      <c r="P47" s="208"/>
      <c r="Q47" s="208"/>
      <c r="R47" s="208"/>
      <c r="S47" s="208"/>
      <c r="T47" s="208"/>
      <c r="U47" s="208"/>
      <c r="V47" s="208"/>
      <c r="W47" s="208"/>
      <c r="X47" s="208"/>
      <c r="Y47" s="208"/>
      <c r="Z47" s="208"/>
      <c r="AA47" s="209"/>
      <c r="AB47" s="214"/>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15"/>
      <c r="AY47">
        <f t="shared" si="0"/>
        <v>0</v>
      </c>
    </row>
    <row r="48" spans="1:51" ht="19.5" hidden="1" customHeight="1">
      <c r="A48" s="200"/>
      <c r="B48" s="160"/>
      <c r="C48" s="161"/>
      <c r="D48" s="161"/>
      <c r="E48" s="161"/>
      <c r="F48" s="162"/>
      <c r="G48" s="210"/>
      <c r="H48" s="210"/>
      <c r="I48" s="210"/>
      <c r="J48" s="210"/>
      <c r="K48" s="210"/>
      <c r="L48" s="210"/>
      <c r="M48" s="210"/>
      <c r="N48" s="210"/>
      <c r="O48" s="210"/>
      <c r="P48" s="210"/>
      <c r="Q48" s="210"/>
      <c r="R48" s="210"/>
      <c r="S48" s="210"/>
      <c r="T48" s="210"/>
      <c r="U48" s="210"/>
      <c r="V48" s="210"/>
      <c r="W48" s="210"/>
      <c r="X48" s="210"/>
      <c r="Y48" s="210"/>
      <c r="Z48" s="210"/>
      <c r="AA48" s="211"/>
      <c r="AB48" s="216"/>
      <c r="AC48" s="210"/>
      <c r="AD48" s="210"/>
      <c r="AE48" s="208"/>
      <c r="AF48" s="208"/>
      <c r="AG48" s="208"/>
      <c r="AH48" s="208"/>
      <c r="AI48" s="208"/>
      <c r="AJ48" s="208"/>
      <c r="AK48" s="208"/>
      <c r="AL48" s="208"/>
      <c r="AM48" s="208"/>
      <c r="AN48" s="208"/>
      <c r="AO48" s="208"/>
      <c r="AP48" s="208"/>
      <c r="AQ48" s="208"/>
      <c r="AR48" s="208"/>
      <c r="AS48" s="208"/>
      <c r="AT48" s="208"/>
      <c r="AU48" s="210"/>
      <c r="AV48" s="210"/>
      <c r="AW48" s="210"/>
      <c r="AX48" s="217"/>
      <c r="AY48">
        <f t="shared" si="0"/>
        <v>0</v>
      </c>
    </row>
    <row r="49" spans="1:60" ht="18.75" hidden="1" customHeight="1">
      <c r="A49" s="200"/>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414</v>
      </c>
      <c r="AF49" s="122"/>
      <c r="AG49" s="122"/>
      <c r="AH49" s="122"/>
      <c r="AI49" s="122" t="s">
        <v>566</v>
      </c>
      <c r="AJ49" s="122"/>
      <c r="AK49" s="122"/>
      <c r="AL49" s="122"/>
      <c r="AM49" s="122" t="s">
        <v>382</v>
      </c>
      <c r="AN49" s="122"/>
      <c r="AO49" s="122"/>
      <c r="AP49" s="122"/>
      <c r="AQ49" s="123" t="s">
        <v>175</v>
      </c>
      <c r="AR49" s="124"/>
      <c r="AS49" s="124"/>
      <c r="AT49" s="125"/>
      <c r="AU49" s="126" t="s">
        <v>128</v>
      </c>
      <c r="AV49" s="126"/>
      <c r="AW49" s="126"/>
      <c r="AX49" s="127"/>
      <c r="AY49">
        <f t="shared" si="0"/>
        <v>0</v>
      </c>
      <c r="AZ49" s="10"/>
      <c r="BA49" s="10"/>
      <c r="BB49" s="10"/>
      <c r="BC49" s="10"/>
    </row>
    <row r="50" spans="1:60" ht="18.75" hidden="1" customHeight="1">
      <c r="A50" s="200"/>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176</v>
      </c>
      <c r="AT50" s="131"/>
      <c r="AU50" s="129"/>
      <c r="AV50" s="129"/>
      <c r="AW50" s="111" t="s">
        <v>166</v>
      </c>
      <c r="AX50" s="132"/>
      <c r="AY50">
        <f t="shared" si="0"/>
        <v>0</v>
      </c>
      <c r="AZ50" s="10"/>
      <c r="BA50" s="10"/>
      <c r="BB50" s="10"/>
      <c r="BC50" s="10"/>
      <c r="BD50" s="10"/>
      <c r="BE50" s="10"/>
      <c r="BF50" s="10"/>
      <c r="BG50" s="10"/>
      <c r="BH50" s="10"/>
    </row>
    <row r="51" spans="1:60" ht="23.25" hidden="1" customHeight="1">
      <c r="A51" s="200"/>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c r="A52" s="200"/>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c r="A53" s="200"/>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c r="A54" s="200"/>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414</v>
      </c>
      <c r="AF54" s="122"/>
      <c r="AG54" s="122"/>
      <c r="AH54" s="122"/>
      <c r="AI54" s="122" t="s">
        <v>566</v>
      </c>
      <c r="AJ54" s="122"/>
      <c r="AK54" s="122"/>
      <c r="AL54" s="122"/>
      <c r="AM54" s="122" t="s">
        <v>382</v>
      </c>
      <c r="AN54" s="122"/>
      <c r="AO54" s="122"/>
      <c r="AP54" s="122"/>
      <c r="AQ54" s="123" t="s">
        <v>175</v>
      </c>
      <c r="AR54" s="124"/>
      <c r="AS54" s="124"/>
      <c r="AT54" s="125"/>
      <c r="AU54" s="126" t="s">
        <v>128</v>
      </c>
      <c r="AV54" s="126"/>
      <c r="AW54" s="126"/>
      <c r="AX54" s="127"/>
      <c r="AY54">
        <f>COUNTA($G$56)</f>
        <v>0</v>
      </c>
      <c r="AZ54" s="10"/>
      <c r="BA54" s="10"/>
      <c r="BB54" s="10"/>
      <c r="BC54" s="10"/>
    </row>
    <row r="55" spans="1:60" ht="18.75" hidden="1" customHeight="1">
      <c r="A55" s="200"/>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176</v>
      </c>
      <c r="AT55" s="131"/>
      <c r="AU55" s="129"/>
      <c r="AV55" s="129"/>
      <c r="AW55" s="111" t="s">
        <v>166</v>
      </c>
      <c r="AX55" s="132"/>
      <c r="AY55">
        <f>$AY$54</f>
        <v>0</v>
      </c>
      <c r="AZ55" s="10"/>
      <c r="BA55" s="10"/>
      <c r="BB55" s="10"/>
      <c r="BC55" s="10"/>
      <c r="BD55" s="10"/>
      <c r="BE55" s="10"/>
      <c r="BF55" s="10"/>
      <c r="BG55" s="10"/>
      <c r="BH55" s="10"/>
    </row>
    <row r="56" spans="1:60" ht="23.25" hidden="1" customHeight="1">
      <c r="A56" s="200"/>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c r="A57" s="200"/>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c r="A58" s="200"/>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c r="A59" s="200"/>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414</v>
      </c>
      <c r="AF59" s="122"/>
      <c r="AG59" s="122"/>
      <c r="AH59" s="122"/>
      <c r="AI59" s="122" t="s">
        <v>566</v>
      </c>
      <c r="AJ59" s="122"/>
      <c r="AK59" s="122"/>
      <c r="AL59" s="122"/>
      <c r="AM59" s="122" t="s">
        <v>382</v>
      </c>
      <c r="AN59" s="122"/>
      <c r="AO59" s="122"/>
      <c r="AP59" s="122"/>
      <c r="AQ59" s="123" t="s">
        <v>175</v>
      </c>
      <c r="AR59" s="124"/>
      <c r="AS59" s="124"/>
      <c r="AT59" s="125"/>
      <c r="AU59" s="126" t="s">
        <v>128</v>
      </c>
      <c r="AV59" s="126"/>
      <c r="AW59" s="126"/>
      <c r="AX59" s="127"/>
      <c r="AY59">
        <f>COUNTA($G$61)</f>
        <v>0</v>
      </c>
      <c r="AZ59" s="10"/>
      <c r="BA59" s="10"/>
      <c r="BB59" s="10"/>
      <c r="BC59" s="10"/>
    </row>
    <row r="60" spans="1:60" ht="18.75" hidden="1" customHeight="1">
      <c r="A60" s="200"/>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176</v>
      </c>
      <c r="AT60" s="131"/>
      <c r="AU60" s="129"/>
      <c r="AV60" s="129"/>
      <c r="AW60" s="111" t="s">
        <v>166</v>
      </c>
      <c r="AX60" s="132"/>
      <c r="AY60">
        <f>$AY$59</f>
        <v>0</v>
      </c>
      <c r="AZ60" s="10"/>
      <c r="BA60" s="10"/>
      <c r="BB60" s="10"/>
      <c r="BC60" s="10"/>
      <c r="BD60" s="10"/>
      <c r="BE60" s="10"/>
      <c r="BF60" s="10"/>
      <c r="BG60" s="10"/>
      <c r="BH60" s="10"/>
    </row>
    <row r="61" spans="1:60" ht="23.25" hidden="1" customHeight="1">
      <c r="A61" s="200"/>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c r="A62" s="200"/>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c r="A63" s="201"/>
      <c r="B63" s="218"/>
      <c r="C63" s="219"/>
      <c r="D63" s="219"/>
      <c r="E63" s="219"/>
      <c r="F63" s="220"/>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customHeight="1">
      <c r="A64" s="752" t="s">
        <v>577</v>
      </c>
      <c r="B64" s="753"/>
      <c r="C64" s="753"/>
      <c r="D64" s="753"/>
      <c r="E64" s="753"/>
      <c r="F64" s="754"/>
      <c r="G64" s="741" t="s">
        <v>702</v>
      </c>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3"/>
      <c r="AY64">
        <f>COUNTA($G$64)</f>
        <v>1</v>
      </c>
    </row>
    <row r="65" spans="1:51" ht="31.5" customHeight="1">
      <c r="A65" s="670" t="s">
        <v>578</v>
      </c>
      <c r="B65" s="156"/>
      <c r="C65" s="156"/>
      <c r="D65" s="156"/>
      <c r="E65" s="156"/>
      <c r="F65" s="157"/>
      <c r="G65" s="711" t="s">
        <v>570</v>
      </c>
      <c r="H65" s="712"/>
      <c r="I65" s="712"/>
      <c r="J65" s="712"/>
      <c r="K65" s="712"/>
      <c r="L65" s="712"/>
      <c r="M65" s="712"/>
      <c r="N65" s="712"/>
      <c r="O65" s="712"/>
      <c r="P65" s="713" t="s">
        <v>569</v>
      </c>
      <c r="Q65" s="712"/>
      <c r="R65" s="712"/>
      <c r="S65" s="712"/>
      <c r="T65" s="712"/>
      <c r="U65" s="712"/>
      <c r="V65" s="712"/>
      <c r="W65" s="712"/>
      <c r="X65" s="714"/>
      <c r="Y65" s="715"/>
      <c r="Z65" s="716"/>
      <c r="AA65" s="717"/>
      <c r="AB65" s="653" t="s">
        <v>11</v>
      </c>
      <c r="AC65" s="653"/>
      <c r="AD65" s="653"/>
      <c r="AE65" s="119" t="s">
        <v>414</v>
      </c>
      <c r="AF65" s="719"/>
      <c r="AG65" s="719"/>
      <c r="AH65" s="720"/>
      <c r="AI65" s="119" t="s">
        <v>566</v>
      </c>
      <c r="AJ65" s="719"/>
      <c r="AK65" s="719"/>
      <c r="AL65" s="720"/>
      <c r="AM65" s="119" t="s">
        <v>382</v>
      </c>
      <c r="AN65" s="719"/>
      <c r="AO65" s="719"/>
      <c r="AP65" s="720"/>
      <c r="AQ65" s="650" t="s">
        <v>413</v>
      </c>
      <c r="AR65" s="651"/>
      <c r="AS65" s="651"/>
      <c r="AT65" s="652"/>
      <c r="AU65" s="650" t="s">
        <v>590</v>
      </c>
      <c r="AV65" s="651"/>
      <c r="AW65" s="651"/>
      <c r="AX65" s="660"/>
      <c r="AY65">
        <f>COUNTA($G$66)</f>
        <v>1</v>
      </c>
    </row>
    <row r="66" spans="1:51" ht="23.25" customHeight="1">
      <c r="A66" s="670"/>
      <c r="B66" s="156"/>
      <c r="C66" s="156"/>
      <c r="D66" s="156"/>
      <c r="E66" s="156"/>
      <c r="F66" s="157"/>
      <c r="G66" s="661" t="s">
        <v>696</v>
      </c>
      <c r="H66" s="662"/>
      <c r="I66" s="662"/>
      <c r="J66" s="662"/>
      <c r="K66" s="662"/>
      <c r="L66" s="662"/>
      <c r="M66" s="662"/>
      <c r="N66" s="662"/>
      <c r="O66" s="662"/>
      <c r="P66" s="403" t="s">
        <v>631</v>
      </c>
      <c r="Q66" s="224"/>
      <c r="R66" s="224"/>
      <c r="S66" s="224"/>
      <c r="T66" s="224"/>
      <c r="U66" s="224"/>
      <c r="V66" s="224"/>
      <c r="W66" s="224"/>
      <c r="X66" s="225"/>
      <c r="Y66" s="666" t="s">
        <v>51</v>
      </c>
      <c r="Z66" s="667"/>
      <c r="AA66" s="668"/>
      <c r="AB66" s="151" t="s">
        <v>632</v>
      </c>
      <c r="AC66" s="669"/>
      <c r="AD66" s="669"/>
      <c r="AE66" s="642">
        <v>21201</v>
      </c>
      <c r="AF66" s="642"/>
      <c r="AG66" s="642"/>
      <c r="AH66" s="642"/>
      <c r="AI66" s="96">
        <v>18036</v>
      </c>
      <c r="AJ66" s="90"/>
      <c r="AK66" s="90"/>
      <c r="AL66" s="521"/>
      <c r="AM66" s="96">
        <v>19458</v>
      </c>
      <c r="AN66" s="90"/>
      <c r="AO66" s="90"/>
      <c r="AP66" s="521"/>
      <c r="AQ66" s="642" t="s">
        <v>618</v>
      </c>
      <c r="AR66" s="643"/>
      <c r="AS66" s="643"/>
      <c r="AT66" s="643"/>
      <c r="AU66" s="644"/>
      <c r="AV66" s="645"/>
      <c r="AW66" s="645"/>
      <c r="AX66" s="646"/>
      <c r="AY66">
        <f>$AY$65</f>
        <v>1</v>
      </c>
    </row>
    <row r="67" spans="1:51" ht="51" customHeight="1">
      <c r="A67" s="192"/>
      <c r="B67" s="161"/>
      <c r="C67" s="161"/>
      <c r="D67" s="161"/>
      <c r="E67" s="161"/>
      <c r="F67" s="162"/>
      <c r="G67" s="663"/>
      <c r="H67" s="664"/>
      <c r="I67" s="664"/>
      <c r="J67" s="664"/>
      <c r="K67" s="664"/>
      <c r="L67" s="664"/>
      <c r="M67" s="664"/>
      <c r="N67" s="664"/>
      <c r="O67" s="664"/>
      <c r="P67" s="665"/>
      <c r="Q67" s="228"/>
      <c r="R67" s="228"/>
      <c r="S67" s="228"/>
      <c r="T67" s="228"/>
      <c r="U67" s="228"/>
      <c r="V67" s="228"/>
      <c r="W67" s="228"/>
      <c r="X67" s="229"/>
      <c r="Y67" s="647" t="s">
        <v>52</v>
      </c>
      <c r="Z67" s="648"/>
      <c r="AA67" s="649"/>
      <c r="AB67" s="151" t="s">
        <v>632</v>
      </c>
      <c r="AC67" s="669"/>
      <c r="AD67" s="669"/>
      <c r="AE67" s="642">
        <v>19200</v>
      </c>
      <c r="AF67" s="642"/>
      <c r="AG67" s="642"/>
      <c r="AH67" s="642"/>
      <c r="AI67" s="96">
        <v>19200</v>
      </c>
      <c r="AJ67" s="90"/>
      <c r="AK67" s="90"/>
      <c r="AL67" s="521"/>
      <c r="AM67" s="101">
        <v>19200</v>
      </c>
      <c r="AN67" s="102"/>
      <c r="AO67" s="102"/>
      <c r="AP67" s="574"/>
      <c r="AQ67" s="643">
        <v>19200</v>
      </c>
      <c r="AR67" s="643"/>
      <c r="AS67" s="643"/>
      <c r="AT67" s="643"/>
      <c r="AU67" s="644"/>
      <c r="AV67" s="645"/>
      <c r="AW67" s="645"/>
      <c r="AX67" s="646"/>
      <c r="AY67">
        <f>$AY$65</f>
        <v>1</v>
      </c>
    </row>
    <row r="68" spans="1:51" ht="23.25" customHeight="1">
      <c r="A68" s="699" t="s">
        <v>579</v>
      </c>
      <c r="B68" s="700"/>
      <c r="C68" s="700"/>
      <c r="D68" s="700"/>
      <c r="E68" s="700"/>
      <c r="F68" s="701"/>
      <c r="G68" s="179" t="s">
        <v>580</v>
      </c>
      <c r="H68" s="179"/>
      <c r="I68" s="179"/>
      <c r="J68" s="179"/>
      <c r="K68" s="179"/>
      <c r="L68" s="179"/>
      <c r="M68" s="179"/>
      <c r="N68" s="179"/>
      <c r="O68" s="179"/>
      <c r="P68" s="179"/>
      <c r="Q68" s="179"/>
      <c r="R68" s="179"/>
      <c r="S68" s="179"/>
      <c r="T68" s="179"/>
      <c r="U68" s="179"/>
      <c r="V68" s="179"/>
      <c r="W68" s="179"/>
      <c r="X68" s="180"/>
      <c r="Y68" s="657"/>
      <c r="Z68" s="658"/>
      <c r="AA68" s="659"/>
      <c r="AB68" s="178" t="s">
        <v>11</v>
      </c>
      <c r="AC68" s="179"/>
      <c r="AD68" s="180"/>
      <c r="AE68" s="122" t="s">
        <v>414</v>
      </c>
      <c r="AF68" s="122"/>
      <c r="AG68" s="122"/>
      <c r="AH68" s="122"/>
      <c r="AI68" s="122" t="s">
        <v>566</v>
      </c>
      <c r="AJ68" s="122"/>
      <c r="AK68" s="122"/>
      <c r="AL68" s="122"/>
      <c r="AM68" s="122" t="s">
        <v>382</v>
      </c>
      <c r="AN68" s="122"/>
      <c r="AO68" s="122"/>
      <c r="AP68" s="122"/>
      <c r="AQ68" s="654" t="s">
        <v>591</v>
      </c>
      <c r="AR68" s="655"/>
      <c r="AS68" s="655"/>
      <c r="AT68" s="655"/>
      <c r="AU68" s="655"/>
      <c r="AV68" s="655"/>
      <c r="AW68" s="655"/>
      <c r="AX68" s="656"/>
      <c r="AY68">
        <f>IF(SUBSTITUTE(SUBSTITUTE($G$69,"／",""),"　","")="",0,1)</f>
        <v>1</v>
      </c>
    </row>
    <row r="69" spans="1:51" ht="23.25" customHeight="1">
      <c r="A69" s="702"/>
      <c r="B69" s="703"/>
      <c r="C69" s="703"/>
      <c r="D69" s="703"/>
      <c r="E69" s="703"/>
      <c r="F69" s="704"/>
      <c r="G69" s="674" t="s">
        <v>633</v>
      </c>
      <c r="H69" s="674"/>
      <c r="I69" s="674"/>
      <c r="J69" s="674"/>
      <c r="K69" s="674"/>
      <c r="L69" s="674"/>
      <c r="M69" s="674"/>
      <c r="N69" s="674"/>
      <c r="O69" s="674"/>
      <c r="P69" s="674"/>
      <c r="Q69" s="674"/>
      <c r="R69" s="674"/>
      <c r="S69" s="674"/>
      <c r="T69" s="674"/>
      <c r="U69" s="674"/>
      <c r="V69" s="674"/>
      <c r="W69" s="674"/>
      <c r="X69" s="674"/>
      <c r="Y69" s="676" t="s">
        <v>579</v>
      </c>
      <c r="Z69" s="677"/>
      <c r="AA69" s="678"/>
      <c r="AB69" s="679"/>
      <c r="AC69" s="680"/>
      <c r="AD69" s="681"/>
      <c r="AE69" s="642"/>
      <c r="AF69" s="642"/>
      <c r="AG69" s="642"/>
      <c r="AH69" s="642"/>
      <c r="AI69" s="642"/>
      <c r="AJ69" s="642"/>
      <c r="AK69" s="642"/>
      <c r="AL69" s="642"/>
      <c r="AM69" s="642"/>
      <c r="AN69" s="642"/>
      <c r="AO69" s="642"/>
      <c r="AP69" s="642"/>
      <c r="AQ69" s="96"/>
      <c r="AR69" s="90"/>
      <c r="AS69" s="90"/>
      <c r="AT69" s="90"/>
      <c r="AU69" s="90"/>
      <c r="AV69" s="90"/>
      <c r="AW69" s="90"/>
      <c r="AX69" s="91"/>
      <c r="AY69">
        <f>$AY$68</f>
        <v>1</v>
      </c>
    </row>
    <row r="70" spans="1:51" ht="46.5" customHeight="1">
      <c r="A70" s="705"/>
      <c r="B70" s="706"/>
      <c r="C70" s="706"/>
      <c r="D70" s="706"/>
      <c r="E70" s="706"/>
      <c r="F70" s="707"/>
      <c r="G70" s="675"/>
      <c r="H70" s="675"/>
      <c r="I70" s="675"/>
      <c r="J70" s="675"/>
      <c r="K70" s="675"/>
      <c r="L70" s="675"/>
      <c r="M70" s="675"/>
      <c r="N70" s="675"/>
      <c r="O70" s="675"/>
      <c r="P70" s="675"/>
      <c r="Q70" s="675"/>
      <c r="R70" s="675"/>
      <c r="S70" s="675"/>
      <c r="T70" s="675"/>
      <c r="U70" s="675"/>
      <c r="V70" s="675"/>
      <c r="W70" s="675"/>
      <c r="X70" s="675"/>
      <c r="Y70" s="230" t="s">
        <v>581</v>
      </c>
      <c r="Z70" s="671"/>
      <c r="AA70" s="672"/>
      <c r="AB70" s="638" t="s">
        <v>582</v>
      </c>
      <c r="AC70" s="639"/>
      <c r="AD70" s="640"/>
      <c r="AE70" s="641"/>
      <c r="AF70" s="641"/>
      <c r="AG70" s="641"/>
      <c r="AH70" s="641"/>
      <c r="AI70" s="641"/>
      <c r="AJ70" s="641"/>
      <c r="AK70" s="641"/>
      <c r="AL70" s="641"/>
      <c r="AM70" s="641"/>
      <c r="AN70" s="641"/>
      <c r="AO70" s="641"/>
      <c r="AP70" s="641"/>
      <c r="AQ70" s="641"/>
      <c r="AR70" s="641"/>
      <c r="AS70" s="641"/>
      <c r="AT70" s="641"/>
      <c r="AU70" s="641"/>
      <c r="AV70" s="641"/>
      <c r="AW70" s="641"/>
      <c r="AX70" s="673"/>
      <c r="AY70">
        <f>$AY$68</f>
        <v>1</v>
      </c>
    </row>
    <row r="71" spans="1:51" ht="18.75" customHeight="1">
      <c r="A71" s="435" t="s">
        <v>233</v>
      </c>
      <c r="B71" s="611"/>
      <c r="C71" s="611"/>
      <c r="D71" s="611"/>
      <c r="E71" s="611"/>
      <c r="F71" s="612"/>
      <c r="G71" s="620" t="s">
        <v>139</v>
      </c>
      <c r="H71" s="202"/>
      <c r="I71" s="202"/>
      <c r="J71" s="202"/>
      <c r="K71" s="202"/>
      <c r="L71" s="202"/>
      <c r="M71" s="202"/>
      <c r="N71" s="202"/>
      <c r="O71" s="203"/>
      <c r="P71" s="204" t="s">
        <v>55</v>
      </c>
      <c r="Q71" s="202"/>
      <c r="R71" s="202"/>
      <c r="S71" s="202"/>
      <c r="T71" s="202"/>
      <c r="U71" s="202"/>
      <c r="V71" s="202"/>
      <c r="W71" s="202"/>
      <c r="X71" s="203"/>
      <c r="Y71" s="621"/>
      <c r="Z71" s="622"/>
      <c r="AA71" s="623"/>
      <c r="AB71" s="627" t="s">
        <v>11</v>
      </c>
      <c r="AC71" s="628"/>
      <c r="AD71" s="629"/>
      <c r="AE71" s="122" t="s">
        <v>414</v>
      </c>
      <c r="AF71" s="122"/>
      <c r="AG71" s="122"/>
      <c r="AH71" s="122"/>
      <c r="AI71" s="122" t="s">
        <v>566</v>
      </c>
      <c r="AJ71" s="122"/>
      <c r="AK71" s="122"/>
      <c r="AL71" s="122"/>
      <c r="AM71" s="122" t="s">
        <v>382</v>
      </c>
      <c r="AN71" s="122"/>
      <c r="AO71" s="122"/>
      <c r="AP71" s="122"/>
      <c r="AQ71" s="221" t="s">
        <v>175</v>
      </c>
      <c r="AR71" s="222"/>
      <c r="AS71" s="222"/>
      <c r="AT71" s="223"/>
      <c r="AU71" s="202" t="s">
        <v>128</v>
      </c>
      <c r="AV71" s="202"/>
      <c r="AW71" s="202"/>
      <c r="AX71" s="205"/>
      <c r="AY71">
        <f>COUNTA($G$73)</f>
        <v>1</v>
      </c>
    </row>
    <row r="72" spans="1:51" ht="18.75" customHeight="1">
      <c r="A72" s="613"/>
      <c r="B72" s="614"/>
      <c r="C72" s="614"/>
      <c r="D72" s="614"/>
      <c r="E72" s="614"/>
      <c r="F72" s="615"/>
      <c r="G72" s="159"/>
      <c r="H72" s="111"/>
      <c r="I72" s="111"/>
      <c r="J72" s="111"/>
      <c r="K72" s="111"/>
      <c r="L72" s="111"/>
      <c r="M72" s="111"/>
      <c r="N72" s="111"/>
      <c r="O72" s="112"/>
      <c r="P72" s="110"/>
      <c r="Q72" s="111"/>
      <c r="R72" s="111"/>
      <c r="S72" s="111"/>
      <c r="T72" s="111"/>
      <c r="U72" s="111"/>
      <c r="V72" s="111"/>
      <c r="W72" s="111"/>
      <c r="X72" s="112"/>
      <c r="Y72" s="624"/>
      <c r="Z72" s="625"/>
      <c r="AA72" s="626"/>
      <c r="AB72" s="119"/>
      <c r="AC72" s="120"/>
      <c r="AD72" s="121"/>
      <c r="AE72" s="122"/>
      <c r="AF72" s="122"/>
      <c r="AG72" s="122"/>
      <c r="AH72" s="122"/>
      <c r="AI72" s="122"/>
      <c r="AJ72" s="122"/>
      <c r="AK72" s="122"/>
      <c r="AL72" s="122"/>
      <c r="AM72" s="122"/>
      <c r="AN72" s="122"/>
      <c r="AO72" s="122"/>
      <c r="AP72" s="122"/>
      <c r="AQ72" s="525" t="s">
        <v>618</v>
      </c>
      <c r="AR72" s="526"/>
      <c r="AS72" s="130" t="s">
        <v>176</v>
      </c>
      <c r="AT72" s="131"/>
      <c r="AU72" s="129">
        <v>4</v>
      </c>
      <c r="AV72" s="129"/>
      <c r="AW72" s="111" t="s">
        <v>166</v>
      </c>
      <c r="AX72" s="132"/>
      <c r="AY72">
        <f t="shared" ref="AY72:AY77" si="1">$AY$71</f>
        <v>1</v>
      </c>
    </row>
    <row r="73" spans="1:51" ht="23.25" customHeight="1">
      <c r="A73" s="616"/>
      <c r="B73" s="614"/>
      <c r="C73" s="614"/>
      <c r="D73" s="614"/>
      <c r="E73" s="614"/>
      <c r="F73" s="615"/>
      <c r="G73" s="182" t="s">
        <v>620</v>
      </c>
      <c r="H73" s="183"/>
      <c r="I73" s="183"/>
      <c r="J73" s="183"/>
      <c r="K73" s="183"/>
      <c r="L73" s="183"/>
      <c r="M73" s="183"/>
      <c r="N73" s="183"/>
      <c r="O73" s="184"/>
      <c r="P73" s="134" t="s">
        <v>621</v>
      </c>
      <c r="Q73" s="224"/>
      <c r="R73" s="224"/>
      <c r="S73" s="224"/>
      <c r="T73" s="224"/>
      <c r="U73" s="224"/>
      <c r="V73" s="224"/>
      <c r="W73" s="224"/>
      <c r="X73" s="225"/>
      <c r="Y73" s="230" t="s">
        <v>12</v>
      </c>
      <c r="Z73" s="231"/>
      <c r="AA73" s="232"/>
      <c r="AB73" s="233" t="s">
        <v>14</v>
      </c>
      <c r="AC73" s="234"/>
      <c r="AD73" s="235"/>
      <c r="AE73" s="96">
        <v>70.400000000000006</v>
      </c>
      <c r="AF73" s="90"/>
      <c r="AG73" s="90"/>
      <c r="AH73" s="90"/>
      <c r="AI73" s="96">
        <v>68.8</v>
      </c>
      <c r="AJ73" s="90"/>
      <c r="AK73" s="90"/>
      <c r="AL73" s="90"/>
      <c r="AM73" s="96">
        <v>72.099999999999994</v>
      </c>
      <c r="AN73" s="90"/>
      <c r="AO73" s="90"/>
      <c r="AP73" s="521"/>
      <c r="AQ73" s="97" t="s">
        <v>618</v>
      </c>
      <c r="AR73" s="98"/>
      <c r="AS73" s="98"/>
      <c r="AT73" s="99"/>
      <c r="AU73" s="90" t="s">
        <v>618</v>
      </c>
      <c r="AV73" s="90"/>
      <c r="AW73" s="90"/>
      <c r="AX73" s="91"/>
      <c r="AY73">
        <f t="shared" si="1"/>
        <v>1</v>
      </c>
    </row>
    <row r="74" spans="1:51" ht="23.25" customHeight="1">
      <c r="A74" s="617"/>
      <c r="B74" s="618"/>
      <c r="C74" s="618"/>
      <c r="D74" s="618"/>
      <c r="E74" s="618"/>
      <c r="F74" s="619"/>
      <c r="G74" s="185"/>
      <c r="H74" s="186"/>
      <c r="I74" s="186"/>
      <c r="J74" s="186"/>
      <c r="K74" s="186"/>
      <c r="L74" s="186"/>
      <c r="M74" s="186"/>
      <c r="N74" s="186"/>
      <c r="O74" s="187"/>
      <c r="P74" s="226"/>
      <c r="Q74" s="226"/>
      <c r="R74" s="226"/>
      <c r="S74" s="226"/>
      <c r="T74" s="226"/>
      <c r="U74" s="226"/>
      <c r="V74" s="226"/>
      <c r="W74" s="226"/>
      <c r="X74" s="227"/>
      <c r="Y74" s="178" t="s">
        <v>50</v>
      </c>
      <c r="Z74" s="179"/>
      <c r="AA74" s="180"/>
      <c r="AB74" s="233" t="s">
        <v>14</v>
      </c>
      <c r="AC74" s="234"/>
      <c r="AD74" s="235"/>
      <c r="AE74" s="96">
        <v>67</v>
      </c>
      <c r="AF74" s="90"/>
      <c r="AG74" s="90"/>
      <c r="AH74" s="90"/>
      <c r="AI74" s="96">
        <v>67</v>
      </c>
      <c r="AJ74" s="90"/>
      <c r="AK74" s="90"/>
      <c r="AL74" s="90"/>
      <c r="AM74" s="96">
        <v>67</v>
      </c>
      <c r="AN74" s="90"/>
      <c r="AO74" s="90"/>
      <c r="AP74" s="521"/>
      <c r="AQ74" s="97" t="s">
        <v>618</v>
      </c>
      <c r="AR74" s="98"/>
      <c r="AS74" s="98"/>
      <c r="AT74" s="99"/>
      <c r="AU74" s="90">
        <v>67</v>
      </c>
      <c r="AV74" s="90"/>
      <c r="AW74" s="90"/>
      <c r="AX74" s="91"/>
      <c r="AY74">
        <f t="shared" si="1"/>
        <v>1</v>
      </c>
    </row>
    <row r="75" spans="1:51" ht="111" customHeight="1">
      <c r="A75" s="616"/>
      <c r="B75" s="614"/>
      <c r="C75" s="614"/>
      <c r="D75" s="614"/>
      <c r="E75" s="614"/>
      <c r="F75" s="615"/>
      <c r="G75" s="188"/>
      <c r="H75" s="189"/>
      <c r="I75" s="189"/>
      <c r="J75" s="189"/>
      <c r="K75" s="189"/>
      <c r="L75" s="189"/>
      <c r="M75" s="189"/>
      <c r="N75" s="189"/>
      <c r="O75" s="190"/>
      <c r="P75" s="228"/>
      <c r="Q75" s="228"/>
      <c r="R75" s="228"/>
      <c r="S75" s="228"/>
      <c r="T75" s="228"/>
      <c r="U75" s="228"/>
      <c r="V75" s="228"/>
      <c r="W75" s="228"/>
      <c r="X75" s="229"/>
      <c r="Y75" s="178" t="s">
        <v>13</v>
      </c>
      <c r="Z75" s="179"/>
      <c r="AA75" s="180"/>
      <c r="AB75" s="610" t="s">
        <v>14</v>
      </c>
      <c r="AC75" s="610"/>
      <c r="AD75" s="610"/>
      <c r="AE75" s="96">
        <v>105.1</v>
      </c>
      <c r="AF75" s="90"/>
      <c r="AG75" s="90"/>
      <c r="AH75" s="90"/>
      <c r="AI75" s="96">
        <v>102.7</v>
      </c>
      <c r="AJ75" s="90"/>
      <c r="AK75" s="90"/>
      <c r="AL75" s="90"/>
      <c r="AM75" s="96">
        <v>107.6</v>
      </c>
      <c r="AN75" s="90"/>
      <c r="AO75" s="90"/>
      <c r="AP75" s="521"/>
      <c r="AQ75" s="97" t="s">
        <v>618</v>
      </c>
      <c r="AR75" s="98"/>
      <c r="AS75" s="98"/>
      <c r="AT75" s="99"/>
      <c r="AU75" s="90" t="s">
        <v>618</v>
      </c>
      <c r="AV75" s="90"/>
      <c r="AW75" s="90"/>
      <c r="AX75" s="91"/>
      <c r="AY75">
        <f t="shared" si="1"/>
        <v>1</v>
      </c>
    </row>
    <row r="76" spans="1:51" ht="23.25" customHeight="1">
      <c r="A76" s="191" t="s">
        <v>257</v>
      </c>
      <c r="B76" s="153"/>
      <c r="C76" s="153"/>
      <c r="D76" s="153"/>
      <c r="E76" s="153"/>
      <c r="F76" s="154"/>
      <c r="G76" s="193" t="s">
        <v>619</v>
      </c>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5"/>
      <c r="AY76">
        <f t="shared" si="1"/>
        <v>1</v>
      </c>
    </row>
    <row r="77" spans="1:51" ht="23.25" customHeight="1" thickBot="1">
      <c r="A77" s="192"/>
      <c r="B77" s="161"/>
      <c r="C77" s="161"/>
      <c r="D77" s="161"/>
      <c r="E77" s="161"/>
      <c r="F77" s="162"/>
      <c r="G77" s="196"/>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8"/>
      <c r="AF77" s="198"/>
      <c r="AG77" s="198"/>
      <c r="AH77" s="198"/>
      <c r="AI77" s="198"/>
      <c r="AJ77" s="198"/>
      <c r="AK77" s="198"/>
      <c r="AL77" s="198"/>
      <c r="AM77" s="198"/>
      <c r="AN77" s="198"/>
      <c r="AO77" s="198"/>
      <c r="AP77" s="198"/>
      <c r="AQ77" s="197"/>
      <c r="AR77" s="197"/>
      <c r="AS77" s="197"/>
      <c r="AT77" s="197"/>
      <c r="AU77" s="197"/>
      <c r="AV77" s="197"/>
      <c r="AW77" s="197"/>
      <c r="AX77" s="199"/>
      <c r="AY77">
        <f t="shared" si="1"/>
        <v>1</v>
      </c>
    </row>
    <row r="78" spans="1:51" ht="18.75" hidden="1" customHeight="1">
      <c r="A78" s="200" t="s">
        <v>571</v>
      </c>
      <c r="B78" s="155" t="s">
        <v>572</v>
      </c>
      <c r="C78" s="156"/>
      <c r="D78" s="156"/>
      <c r="E78" s="156"/>
      <c r="F78" s="157"/>
      <c r="G78" s="202" t="s">
        <v>573</v>
      </c>
      <c r="H78" s="202"/>
      <c r="I78" s="202"/>
      <c r="J78" s="202"/>
      <c r="K78" s="202"/>
      <c r="L78" s="202"/>
      <c r="M78" s="202"/>
      <c r="N78" s="202"/>
      <c r="O78" s="202"/>
      <c r="P78" s="202"/>
      <c r="Q78" s="202"/>
      <c r="R78" s="202"/>
      <c r="S78" s="202"/>
      <c r="T78" s="202"/>
      <c r="U78" s="202"/>
      <c r="V78" s="202"/>
      <c r="W78" s="202"/>
      <c r="X78" s="202"/>
      <c r="Y78" s="202"/>
      <c r="Z78" s="202"/>
      <c r="AA78" s="203"/>
      <c r="AB78" s="204" t="s">
        <v>592</v>
      </c>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5"/>
      <c r="AY78">
        <f>COUNTA($G$80)</f>
        <v>0</v>
      </c>
    </row>
    <row r="79" spans="1:51" ht="22.5" hidden="1" customHeight="1">
      <c r="A79" s="200"/>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c r="A80" s="200"/>
      <c r="B80" s="155"/>
      <c r="C80" s="156"/>
      <c r="D80" s="156"/>
      <c r="E80" s="156"/>
      <c r="F80" s="157"/>
      <c r="G80" s="206"/>
      <c r="H80" s="206"/>
      <c r="I80" s="206"/>
      <c r="J80" s="206"/>
      <c r="K80" s="206"/>
      <c r="L80" s="206"/>
      <c r="M80" s="206"/>
      <c r="N80" s="206"/>
      <c r="O80" s="206"/>
      <c r="P80" s="206"/>
      <c r="Q80" s="206"/>
      <c r="R80" s="206"/>
      <c r="S80" s="206"/>
      <c r="T80" s="206"/>
      <c r="U80" s="206"/>
      <c r="V80" s="206"/>
      <c r="W80" s="206"/>
      <c r="X80" s="206"/>
      <c r="Y80" s="206"/>
      <c r="Z80" s="206"/>
      <c r="AA80" s="207"/>
      <c r="AB80" s="212"/>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13"/>
      <c r="AY80">
        <f t="shared" si="2"/>
        <v>0</v>
      </c>
    </row>
    <row r="81" spans="1:60" ht="22.5" hidden="1" customHeight="1">
      <c r="A81" s="200"/>
      <c r="B81" s="155"/>
      <c r="C81" s="156"/>
      <c r="D81" s="156"/>
      <c r="E81" s="156"/>
      <c r="F81" s="157"/>
      <c r="G81" s="208"/>
      <c r="H81" s="208"/>
      <c r="I81" s="208"/>
      <c r="J81" s="208"/>
      <c r="K81" s="208"/>
      <c r="L81" s="208"/>
      <c r="M81" s="208"/>
      <c r="N81" s="208"/>
      <c r="O81" s="208"/>
      <c r="P81" s="208"/>
      <c r="Q81" s="208"/>
      <c r="R81" s="208"/>
      <c r="S81" s="208"/>
      <c r="T81" s="208"/>
      <c r="U81" s="208"/>
      <c r="V81" s="208"/>
      <c r="W81" s="208"/>
      <c r="X81" s="208"/>
      <c r="Y81" s="208"/>
      <c r="Z81" s="208"/>
      <c r="AA81" s="209"/>
      <c r="AB81" s="214"/>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15"/>
      <c r="AY81">
        <f t="shared" si="2"/>
        <v>0</v>
      </c>
    </row>
    <row r="82" spans="1:60" ht="19.5" hidden="1" customHeight="1">
      <c r="A82" s="200"/>
      <c r="B82" s="160"/>
      <c r="C82" s="161"/>
      <c r="D82" s="161"/>
      <c r="E82" s="161"/>
      <c r="F82" s="162"/>
      <c r="G82" s="210"/>
      <c r="H82" s="210"/>
      <c r="I82" s="210"/>
      <c r="J82" s="210"/>
      <c r="K82" s="210"/>
      <c r="L82" s="210"/>
      <c r="M82" s="210"/>
      <c r="N82" s="210"/>
      <c r="O82" s="210"/>
      <c r="P82" s="210"/>
      <c r="Q82" s="210"/>
      <c r="R82" s="210"/>
      <c r="S82" s="210"/>
      <c r="T82" s="210"/>
      <c r="U82" s="210"/>
      <c r="V82" s="210"/>
      <c r="W82" s="210"/>
      <c r="X82" s="210"/>
      <c r="Y82" s="210"/>
      <c r="Z82" s="210"/>
      <c r="AA82" s="211"/>
      <c r="AB82" s="216"/>
      <c r="AC82" s="210"/>
      <c r="AD82" s="210"/>
      <c r="AE82" s="208"/>
      <c r="AF82" s="208"/>
      <c r="AG82" s="208"/>
      <c r="AH82" s="208"/>
      <c r="AI82" s="208"/>
      <c r="AJ82" s="208"/>
      <c r="AK82" s="208"/>
      <c r="AL82" s="208"/>
      <c r="AM82" s="208"/>
      <c r="AN82" s="208"/>
      <c r="AO82" s="208"/>
      <c r="AP82" s="208"/>
      <c r="AQ82" s="208"/>
      <c r="AR82" s="208"/>
      <c r="AS82" s="208"/>
      <c r="AT82" s="208"/>
      <c r="AU82" s="210"/>
      <c r="AV82" s="210"/>
      <c r="AW82" s="210"/>
      <c r="AX82" s="217"/>
      <c r="AY82">
        <f t="shared" si="2"/>
        <v>0</v>
      </c>
    </row>
    <row r="83" spans="1:60" ht="18.75" hidden="1" customHeight="1">
      <c r="A83" s="200"/>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414</v>
      </c>
      <c r="AF83" s="122"/>
      <c r="AG83" s="122"/>
      <c r="AH83" s="122"/>
      <c r="AI83" s="122" t="s">
        <v>566</v>
      </c>
      <c r="AJ83" s="122"/>
      <c r="AK83" s="122"/>
      <c r="AL83" s="122"/>
      <c r="AM83" s="122" t="s">
        <v>382</v>
      </c>
      <c r="AN83" s="122"/>
      <c r="AO83" s="122"/>
      <c r="AP83" s="122"/>
      <c r="AQ83" s="123" t="s">
        <v>175</v>
      </c>
      <c r="AR83" s="124"/>
      <c r="AS83" s="124"/>
      <c r="AT83" s="125"/>
      <c r="AU83" s="126" t="s">
        <v>128</v>
      </c>
      <c r="AV83" s="126"/>
      <c r="AW83" s="126"/>
      <c r="AX83" s="127"/>
      <c r="AY83">
        <f t="shared" si="2"/>
        <v>0</v>
      </c>
      <c r="AZ83" s="10"/>
      <c r="BA83" s="10"/>
      <c r="BB83" s="10"/>
      <c r="BC83" s="10"/>
    </row>
    <row r="84" spans="1:60" ht="18.75" hidden="1" customHeight="1">
      <c r="A84" s="200"/>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176</v>
      </c>
      <c r="AT84" s="131"/>
      <c r="AU84" s="129"/>
      <c r="AV84" s="129"/>
      <c r="AW84" s="111" t="s">
        <v>166</v>
      </c>
      <c r="AX84" s="132"/>
      <c r="AY84">
        <f t="shared" si="2"/>
        <v>0</v>
      </c>
      <c r="AZ84" s="10"/>
      <c r="BA84" s="10"/>
      <c r="BB84" s="10"/>
      <c r="BC84" s="10"/>
      <c r="BD84" s="10"/>
      <c r="BE84" s="10"/>
      <c r="BF84" s="10"/>
      <c r="BG84" s="10"/>
      <c r="BH84" s="10"/>
    </row>
    <row r="85" spans="1:60" ht="23.25" hidden="1" customHeight="1">
      <c r="A85" s="200"/>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c r="A86" s="200"/>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c r="A87" s="200"/>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c r="A88" s="200"/>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414</v>
      </c>
      <c r="AF88" s="122"/>
      <c r="AG88" s="122"/>
      <c r="AH88" s="122"/>
      <c r="AI88" s="122" t="s">
        <v>566</v>
      </c>
      <c r="AJ88" s="122"/>
      <c r="AK88" s="122"/>
      <c r="AL88" s="122"/>
      <c r="AM88" s="122" t="s">
        <v>382</v>
      </c>
      <c r="AN88" s="122"/>
      <c r="AO88" s="122"/>
      <c r="AP88" s="122"/>
      <c r="AQ88" s="123" t="s">
        <v>175</v>
      </c>
      <c r="AR88" s="124"/>
      <c r="AS88" s="124"/>
      <c r="AT88" s="125"/>
      <c r="AU88" s="126" t="s">
        <v>128</v>
      </c>
      <c r="AV88" s="126"/>
      <c r="AW88" s="126"/>
      <c r="AX88" s="127"/>
      <c r="AY88">
        <f>$G$90</f>
        <v>0</v>
      </c>
      <c r="AZ88" s="10"/>
      <c r="BA88" s="10"/>
      <c r="BB88" s="10"/>
      <c r="BC88" s="10"/>
    </row>
    <row r="89" spans="1:60" ht="18.75" hidden="1" customHeight="1">
      <c r="A89" s="200"/>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176</v>
      </c>
      <c r="AT89" s="131"/>
      <c r="AU89" s="129"/>
      <c r="AV89" s="129"/>
      <c r="AW89" s="111" t="s">
        <v>166</v>
      </c>
      <c r="AX89" s="132"/>
      <c r="AY89">
        <f>$AY$88</f>
        <v>0</v>
      </c>
      <c r="AZ89" s="10"/>
      <c r="BA89" s="10"/>
      <c r="BB89" s="10"/>
      <c r="BC89" s="10"/>
      <c r="BD89" s="10"/>
      <c r="BE89" s="10"/>
      <c r="BF89" s="10"/>
      <c r="BG89" s="10"/>
      <c r="BH89" s="10"/>
    </row>
    <row r="90" spans="1:60" ht="23.25" hidden="1" customHeight="1">
      <c r="A90" s="200"/>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c r="A91" s="200"/>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c r="A92" s="200"/>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c r="A93" s="200"/>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414</v>
      </c>
      <c r="AF93" s="122"/>
      <c r="AG93" s="122"/>
      <c r="AH93" s="122"/>
      <c r="AI93" s="122" t="s">
        <v>566</v>
      </c>
      <c r="AJ93" s="122"/>
      <c r="AK93" s="122"/>
      <c r="AL93" s="122"/>
      <c r="AM93" s="122" t="s">
        <v>382</v>
      </c>
      <c r="AN93" s="122"/>
      <c r="AO93" s="122"/>
      <c r="AP93" s="122"/>
      <c r="AQ93" s="123" t="s">
        <v>175</v>
      </c>
      <c r="AR93" s="124"/>
      <c r="AS93" s="124"/>
      <c r="AT93" s="125"/>
      <c r="AU93" s="126" t="s">
        <v>128</v>
      </c>
      <c r="AV93" s="126"/>
      <c r="AW93" s="126"/>
      <c r="AX93" s="127"/>
      <c r="AY93">
        <f>$G$95</f>
        <v>0</v>
      </c>
      <c r="AZ93" s="10"/>
      <c r="BA93" s="10"/>
      <c r="BB93" s="10"/>
      <c r="BC93" s="10"/>
    </row>
    <row r="94" spans="1:60" ht="18.75" hidden="1" customHeight="1">
      <c r="A94" s="200"/>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176</v>
      </c>
      <c r="AT94" s="131"/>
      <c r="AU94" s="129"/>
      <c r="AV94" s="129"/>
      <c r="AW94" s="111" t="s">
        <v>166</v>
      </c>
      <c r="AX94" s="132"/>
      <c r="AY94">
        <f>$AY$93</f>
        <v>0</v>
      </c>
      <c r="AZ94" s="10"/>
      <c r="BA94" s="10"/>
      <c r="BB94" s="10"/>
      <c r="BC94" s="10"/>
      <c r="BD94" s="10"/>
      <c r="BE94" s="10"/>
      <c r="BF94" s="10"/>
      <c r="BG94" s="10"/>
      <c r="BH94" s="10"/>
    </row>
    <row r="95" spans="1:60" ht="23.25" hidden="1" customHeight="1">
      <c r="A95" s="200"/>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c r="A96" s="200"/>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c r="A97" s="201"/>
      <c r="B97" s="218"/>
      <c r="C97" s="219"/>
      <c r="D97" s="219"/>
      <c r="E97" s="219"/>
      <c r="F97" s="220"/>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customHeight="1">
      <c r="A98" s="738" t="s">
        <v>577</v>
      </c>
      <c r="B98" s="739"/>
      <c r="C98" s="739"/>
      <c r="D98" s="739"/>
      <c r="E98" s="739"/>
      <c r="F98" s="740"/>
      <c r="G98" s="741" t="s">
        <v>703</v>
      </c>
      <c r="H98" s="742"/>
      <c r="I98" s="742"/>
      <c r="J98" s="742"/>
      <c r="K98" s="742"/>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3"/>
      <c r="AY98">
        <f>COUNTA($G$98)</f>
        <v>1</v>
      </c>
    </row>
    <row r="99" spans="1:60" ht="31.5" customHeight="1">
      <c r="A99" s="670" t="s">
        <v>578</v>
      </c>
      <c r="B99" s="156"/>
      <c r="C99" s="156"/>
      <c r="D99" s="156"/>
      <c r="E99" s="156"/>
      <c r="F99" s="157"/>
      <c r="G99" s="711" t="s">
        <v>570</v>
      </c>
      <c r="H99" s="712"/>
      <c r="I99" s="712"/>
      <c r="J99" s="712"/>
      <c r="K99" s="712"/>
      <c r="L99" s="712"/>
      <c r="M99" s="712"/>
      <c r="N99" s="712"/>
      <c r="O99" s="712"/>
      <c r="P99" s="713" t="s">
        <v>569</v>
      </c>
      <c r="Q99" s="712"/>
      <c r="R99" s="712"/>
      <c r="S99" s="712"/>
      <c r="T99" s="712"/>
      <c r="U99" s="712"/>
      <c r="V99" s="712"/>
      <c r="W99" s="712"/>
      <c r="X99" s="714"/>
      <c r="Y99" s="715"/>
      <c r="Z99" s="716"/>
      <c r="AA99" s="717"/>
      <c r="AB99" s="653" t="s">
        <v>11</v>
      </c>
      <c r="AC99" s="653"/>
      <c r="AD99" s="653"/>
      <c r="AE99" s="122" t="s">
        <v>414</v>
      </c>
      <c r="AF99" s="122"/>
      <c r="AG99" s="122"/>
      <c r="AH99" s="122"/>
      <c r="AI99" s="122" t="s">
        <v>566</v>
      </c>
      <c r="AJ99" s="122"/>
      <c r="AK99" s="122"/>
      <c r="AL99" s="122"/>
      <c r="AM99" s="122" t="s">
        <v>382</v>
      </c>
      <c r="AN99" s="122"/>
      <c r="AO99" s="122"/>
      <c r="AP99" s="122"/>
      <c r="AQ99" s="650" t="s">
        <v>413</v>
      </c>
      <c r="AR99" s="651"/>
      <c r="AS99" s="651"/>
      <c r="AT99" s="652"/>
      <c r="AU99" s="650" t="s">
        <v>590</v>
      </c>
      <c r="AV99" s="651"/>
      <c r="AW99" s="651"/>
      <c r="AX99" s="660"/>
      <c r="AY99">
        <f>COUNTA($G$100)</f>
        <v>1</v>
      </c>
    </row>
    <row r="100" spans="1:60" ht="23.25" customHeight="1">
      <c r="A100" s="670"/>
      <c r="B100" s="156"/>
      <c r="C100" s="156"/>
      <c r="D100" s="156"/>
      <c r="E100" s="156"/>
      <c r="F100" s="157"/>
      <c r="G100" s="661" t="s">
        <v>697</v>
      </c>
      <c r="H100" s="662"/>
      <c r="I100" s="662"/>
      <c r="J100" s="662"/>
      <c r="K100" s="662"/>
      <c r="L100" s="662"/>
      <c r="M100" s="662"/>
      <c r="N100" s="662"/>
      <c r="O100" s="662"/>
      <c r="P100" s="403" t="s">
        <v>634</v>
      </c>
      <c r="Q100" s="224"/>
      <c r="R100" s="224"/>
      <c r="S100" s="224"/>
      <c r="T100" s="224"/>
      <c r="U100" s="224"/>
      <c r="V100" s="224"/>
      <c r="W100" s="224"/>
      <c r="X100" s="225"/>
      <c r="Y100" s="666" t="s">
        <v>51</v>
      </c>
      <c r="Z100" s="667"/>
      <c r="AA100" s="668"/>
      <c r="AB100" s="151" t="s">
        <v>635</v>
      </c>
      <c r="AC100" s="669"/>
      <c r="AD100" s="669"/>
      <c r="AE100" s="642">
        <v>19492</v>
      </c>
      <c r="AF100" s="642"/>
      <c r="AG100" s="642"/>
      <c r="AH100" s="642"/>
      <c r="AI100" s="96">
        <v>15766</v>
      </c>
      <c r="AJ100" s="90"/>
      <c r="AK100" s="90"/>
      <c r="AL100" s="521"/>
      <c r="AM100" s="96">
        <v>20472</v>
      </c>
      <c r="AN100" s="90"/>
      <c r="AO100" s="90"/>
      <c r="AP100" s="521"/>
      <c r="AQ100" s="642" t="s">
        <v>618</v>
      </c>
      <c r="AR100" s="643"/>
      <c r="AS100" s="643"/>
      <c r="AT100" s="643"/>
      <c r="AU100" s="644"/>
      <c r="AV100" s="645"/>
      <c r="AW100" s="645"/>
      <c r="AX100" s="646"/>
      <c r="AY100">
        <f>$AY$99</f>
        <v>1</v>
      </c>
    </row>
    <row r="101" spans="1:60" ht="23.25" customHeight="1">
      <c r="A101" s="192"/>
      <c r="B101" s="161"/>
      <c r="C101" s="161"/>
      <c r="D101" s="161"/>
      <c r="E101" s="161"/>
      <c r="F101" s="162"/>
      <c r="G101" s="663"/>
      <c r="H101" s="664"/>
      <c r="I101" s="664"/>
      <c r="J101" s="664"/>
      <c r="K101" s="664"/>
      <c r="L101" s="664"/>
      <c r="M101" s="664"/>
      <c r="N101" s="664"/>
      <c r="O101" s="664"/>
      <c r="P101" s="665"/>
      <c r="Q101" s="228"/>
      <c r="R101" s="228"/>
      <c r="S101" s="228"/>
      <c r="T101" s="228"/>
      <c r="U101" s="228"/>
      <c r="V101" s="228"/>
      <c r="W101" s="228"/>
      <c r="X101" s="229"/>
      <c r="Y101" s="647" t="s">
        <v>52</v>
      </c>
      <c r="Z101" s="648"/>
      <c r="AA101" s="649"/>
      <c r="AB101" s="151" t="s">
        <v>635</v>
      </c>
      <c r="AC101" s="669"/>
      <c r="AD101" s="669"/>
      <c r="AE101" s="642">
        <v>18200</v>
      </c>
      <c r="AF101" s="642"/>
      <c r="AG101" s="642"/>
      <c r="AH101" s="642"/>
      <c r="AI101" s="96">
        <v>18200</v>
      </c>
      <c r="AJ101" s="90"/>
      <c r="AK101" s="90"/>
      <c r="AL101" s="521"/>
      <c r="AM101" s="96">
        <v>18200</v>
      </c>
      <c r="AN101" s="90"/>
      <c r="AO101" s="90"/>
      <c r="AP101" s="521"/>
      <c r="AQ101" s="643">
        <v>18200</v>
      </c>
      <c r="AR101" s="643"/>
      <c r="AS101" s="643"/>
      <c r="AT101" s="643"/>
      <c r="AU101" s="644"/>
      <c r="AV101" s="645"/>
      <c r="AW101" s="645"/>
      <c r="AX101" s="646"/>
      <c r="AY101">
        <f>$AY$99</f>
        <v>1</v>
      </c>
    </row>
    <row r="102" spans="1:60" ht="23.25" customHeight="1">
      <c r="A102" s="191" t="s">
        <v>579</v>
      </c>
      <c r="B102" s="108"/>
      <c r="C102" s="108"/>
      <c r="D102" s="108"/>
      <c r="E102" s="108"/>
      <c r="F102" s="682"/>
      <c r="G102" s="179" t="s">
        <v>580</v>
      </c>
      <c r="H102" s="179"/>
      <c r="I102" s="179"/>
      <c r="J102" s="179"/>
      <c r="K102" s="179"/>
      <c r="L102" s="179"/>
      <c r="M102" s="179"/>
      <c r="N102" s="179"/>
      <c r="O102" s="179"/>
      <c r="P102" s="179"/>
      <c r="Q102" s="179"/>
      <c r="R102" s="179"/>
      <c r="S102" s="179"/>
      <c r="T102" s="179"/>
      <c r="U102" s="179"/>
      <c r="V102" s="179"/>
      <c r="W102" s="179"/>
      <c r="X102" s="180"/>
      <c r="Y102" s="657"/>
      <c r="Z102" s="658"/>
      <c r="AA102" s="659"/>
      <c r="AB102" s="178" t="s">
        <v>11</v>
      </c>
      <c r="AC102" s="179"/>
      <c r="AD102" s="180"/>
      <c r="AE102" s="122" t="s">
        <v>414</v>
      </c>
      <c r="AF102" s="122"/>
      <c r="AG102" s="122"/>
      <c r="AH102" s="122"/>
      <c r="AI102" s="122" t="s">
        <v>566</v>
      </c>
      <c r="AJ102" s="122"/>
      <c r="AK102" s="122"/>
      <c r="AL102" s="122"/>
      <c r="AM102" s="122" t="s">
        <v>382</v>
      </c>
      <c r="AN102" s="122"/>
      <c r="AO102" s="122"/>
      <c r="AP102" s="122"/>
      <c r="AQ102" s="654" t="s">
        <v>591</v>
      </c>
      <c r="AR102" s="655"/>
      <c r="AS102" s="655"/>
      <c r="AT102" s="655"/>
      <c r="AU102" s="655"/>
      <c r="AV102" s="655"/>
      <c r="AW102" s="655"/>
      <c r="AX102" s="656"/>
      <c r="AY102">
        <f>IF(SUBSTITUTE(SUBSTITUTE($G$103,"／",""),"　","")="",0,1)</f>
        <v>1</v>
      </c>
    </row>
    <row r="103" spans="1:60" ht="23.25" customHeight="1">
      <c r="A103" s="683"/>
      <c r="B103" s="202"/>
      <c r="C103" s="202"/>
      <c r="D103" s="202"/>
      <c r="E103" s="202"/>
      <c r="F103" s="684"/>
      <c r="G103" s="674" t="s">
        <v>633</v>
      </c>
      <c r="H103" s="674"/>
      <c r="I103" s="674"/>
      <c r="J103" s="674"/>
      <c r="K103" s="674"/>
      <c r="L103" s="674"/>
      <c r="M103" s="674"/>
      <c r="N103" s="674"/>
      <c r="O103" s="674"/>
      <c r="P103" s="674"/>
      <c r="Q103" s="674"/>
      <c r="R103" s="674"/>
      <c r="S103" s="674"/>
      <c r="T103" s="674"/>
      <c r="U103" s="674"/>
      <c r="V103" s="674"/>
      <c r="W103" s="674"/>
      <c r="X103" s="674"/>
      <c r="Y103" s="676" t="s">
        <v>579</v>
      </c>
      <c r="Z103" s="677"/>
      <c r="AA103" s="678"/>
      <c r="AB103" s="679"/>
      <c r="AC103" s="680"/>
      <c r="AD103" s="681"/>
      <c r="AE103" s="642"/>
      <c r="AF103" s="642"/>
      <c r="AG103" s="642"/>
      <c r="AH103" s="642"/>
      <c r="AI103" s="642"/>
      <c r="AJ103" s="642"/>
      <c r="AK103" s="642"/>
      <c r="AL103" s="642"/>
      <c r="AM103" s="642"/>
      <c r="AN103" s="642"/>
      <c r="AO103" s="642"/>
      <c r="AP103" s="642"/>
      <c r="AQ103" s="96"/>
      <c r="AR103" s="90"/>
      <c r="AS103" s="90"/>
      <c r="AT103" s="90"/>
      <c r="AU103" s="90"/>
      <c r="AV103" s="90"/>
      <c r="AW103" s="90"/>
      <c r="AX103" s="91"/>
      <c r="AY103">
        <f>$AY$102</f>
        <v>1</v>
      </c>
    </row>
    <row r="104" spans="1:60" ht="46.5" customHeight="1">
      <c r="A104" s="685"/>
      <c r="B104" s="111"/>
      <c r="C104" s="111"/>
      <c r="D104" s="111"/>
      <c r="E104" s="111"/>
      <c r="F104" s="686"/>
      <c r="G104" s="675"/>
      <c r="H104" s="675"/>
      <c r="I104" s="675"/>
      <c r="J104" s="675"/>
      <c r="K104" s="675"/>
      <c r="L104" s="675"/>
      <c r="M104" s="675"/>
      <c r="N104" s="675"/>
      <c r="O104" s="675"/>
      <c r="P104" s="675"/>
      <c r="Q104" s="675"/>
      <c r="R104" s="675"/>
      <c r="S104" s="675"/>
      <c r="T104" s="675"/>
      <c r="U104" s="675"/>
      <c r="V104" s="675"/>
      <c r="W104" s="675"/>
      <c r="X104" s="675"/>
      <c r="Y104" s="230" t="s">
        <v>581</v>
      </c>
      <c r="Z104" s="671"/>
      <c r="AA104" s="672"/>
      <c r="AB104" s="638" t="s">
        <v>582</v>
      </c>
      <c r="AC104" s="639"/>
      <c r="AD104" s="640"/>
      <c r="AE104" s="641"/>
      <c r="AF104" s="641"/>
      <c r="AG104" s="641"/>
      <c r="AH104" s="641"/>
      <c r="AI104" s="641"/>
      <c r="AJ104" s="641"/>
      <c r="AK104" s="641"/>
      <c r="AL104" s="641"/>
      <c r="AM104" s="641"/>
      <c r="AN104" s="641"/>
      <c r="AO104" s="641"/>
      <c r="AP104" s="641"/>
      <c r="AQ104" s="641"/>
      <c r="AR104" s="641"/>
      <c r="AS104" s="641"/>
      <c r="AT104" s="641"/>
      <c r="AU104" s="641"/>
      <c r="AV104" s="641"/>
      <c r="AW104" s="641"/>
      <c r="AX104" s="673"/>
      <c r="AY104">
        <f>$AY$102</f>
        <v>1</v>
      </c>
    </row>
    <row r="105" spans="1:60" ht="18.75" customHeight="1">
      <c r="A105" s="435" t="s">
        <v>233</v>
      </c>
      <c r="B105" s="611"/>
      <c r="C105" s="611"/>
      <c r="D105" s="611"/>
      <c r="E105" s="611"/>
      <c r="F105" s="612"/>
      <c r="G105" s="620" t="s">
        <v>139</v>
      </c>
      <c r="H105" s="202"/>
      <c r="I105" s="202"/>
      <c r="J105" s="202"/>
      <c r="K105" s="202"/>
      <c r="L105" s="202"/>
      <c r="M105" s="202"/>
      <c r="N105" s="202"/>
      <c r="O105" s="203"/>
      <c r="P105" s="204" t="s">
        <v>55</v>
      </c>
      <c r="Q105" s="202"/>
      <c r="R105" s="202"/>
      <c r="S105" s="202"/>
      <c r="T105" s="202"/>
      <c r="U105" s="202"/>
      <c r="V105" s="202"/>
      <c r="W105" s="202"/>
      <c r="X105" s="203"/>
      <c r="Y105" s="621"/>
      <c r="Z105" s="622"/>
      <c r="AA105" s="623"/>
      <c r="AB105" s="627" t="s">
        <v>11</v>
      </c>
      <c r="AC105" s="628"/>
      <c r="AD105" s="629"/>
      <c r="AE105" s="122" t="s">
        <v>414</v>
      </c>
      <c r="AF105" s="122"/>
      <c r="AG105" s="122"/>
      <c r="AH105" s="122"/>
      <c r="AI105" s="122" t="s">
        <v>566</v>
      </c>
      <c r="AJ105" s="122"/>
      <c r="AK105" s="122"/>
      <c r="AL105" s="122"/>
      <c r="AM105" s="122" t="s">
        <v>382</v>
      </c>
      <c r="AN105" s="122"/>
      <c r="AO105" s="122"/>
      <c r="AP105" s="122"/>
      <c r="AQ105" s="221" t="s">
        <v>175</v>
      </c>
      <c r="AR105" s="222"/>
      <c r="AS105" s="222"/>
      <c r="AT105" s="223"/>
      <c r="AU105" s="202" t="s">
        <v>128</v>
      </c>
      <c r="AV105" s="202"/>
      <c r="AW105" s="202"/>
      <c r="AX105" s="205"/>
      <c r="AY105">
        <f>COUNTA($G$107)</f>
        <v>1</v>
      </c>
    </row>
    <row r="106" spans="1:60" ht="18.75" customHeight="1">
      <c r="A106" s="613"/>
      <c r="B106" s="614"/>
      <c r="C106" s="614"/>
      <c r="D106" s="614"/>
      <c r="E106" s="614"/>
      <c r="F106" s="615"/>
      <c r="G106" s="159"/>
      <c r="H106" s="111"/>
      <c r="I106" s="111"/>
      <c r="J106" s="111"/>
      <c r="K106" s="111"/>
      <c r="L106" s="111"/>
      <c r="M106" s="111"/>
      <c r="N106" s="111"/>
      <c r="O106" s="112"/>
      <c r="P106" s="110"/>
      <c r="Q106" s="111"/>
      <c r="R106" s="111"/>
      <c r="S106" s="111"/>
      <c r="T106" s="111"/>
      <c r="U106" s="111"/>
      <c r="V106" s="111"/>
      <c r="W106" s="111"/>
      <c r="X106" s="112"/>
      <c r="Y106" s="624"/>
      <c r="Z106" s="625"/>
      <c r="AA106" s="626"/>
      <c r="AB106" s="119"/>
      <c r="AC106" s="120"/>
      <c r="AD106" s="121"/>
      <c r="AE106" s="122"/>
      <c r="AF106" s="122"/>
      <c r="AG106" s="122"/>
      <c r="AH106" s="122"/>
      <c r="AI106" s="122"/>
      <c r="AJ106" s="122"/>
      <c r="AK106" s="122"/>
      <c r="AL106" s="122"/>
      <c r="AM106" s="122"/>
      <c r="AN106" s="122"/>
      <c r="AO106" s="122"/>
      <c r="AP106" s="122"/>
      <c r="AQ106" s="525" t="s">
        <v>618</v>
      </c>
      <c r="AR106" s="526"/>
      <c r="AS106" s="130" t="s">
        <v>176</v>
      </c>
      <c r="AT106" s="131"/>
      <c r="AU106" s="129">
        <v>4</v>
      </c>
      <c r="AV106" s="129"/>
      <c r="AW106" s="111" t="s">
        <v>166</v>
      </c>
      <c r="AX106" s="132"/>
      <c r="AY106">
        <f t="shared" ref="AY106:AY111" si="3">$AY$105</f>
        <v>1</v>
      </c>
    </row>
    <row r="107" spans="1:60" ht="23.25" customHeight="1">
      <c r="A107" s="616"/>
      <c r="B107" s="614"/>
      <c r="C107" s="614"/>
      <c r="D107" s="614"/>
      <c r="E107" s="614"/>
      <c r="F107" s="615"/>
      <c r="G107" s="182" t="s">
        <v>622</v>
      </c>
      <c r="H107" s="183"/>
      <c r="I107" s="183"/>
      <c r="J107" s="183"/>
      <c r="K107" s="183"/>
      <c r="L107" s="183"/>
      <c r="M107" s="183"/>
      <c r="N107" s="183"/>
      <c r="O107" s="184"/>
      <c r="P107" s="134" t="s">
        <v>623</v>
      </c>
      <c r="Q107" s="224"/>
      <c r="R107" s="224"/>
      <c r="S107" s="224"/>
      <c r="T107" s="224"/>
      <c r="U107" s="224"/>
      <c r="V107" s="224"/>
      <c r="W107" s="224"/>
      <c r="X107" s="225"/>
      <c r="Y107" s="230" t="s">
        <v>12</v>
      </c>
      <c r="Z107" s="231"/>
      <c r="AA107" s="232"/>
      <c r="AB107" s="181" t="s">
        <v>14</v>
      </c>
      <c r="AC107" s="181"/>
      <c r="AD107" s="181"/>
      <c r="AE107" s="96">
        <v>88.4</v>
      </c>
      <c r="AF107" s="90"/>
      <c r="AG107" s="90"/>
      <c r="AH107" s="90"/>
      <c r="AI107" s="642">
        <v>88.4</v>
      </c>
      <c r="AJ107" s="642"/>
      <c r="AK107" s="642"/>
      <c r="AL107" s="642"/>
      <c r="AM107" s="96">
        <v>89.8</v>
      </c>
      <c r="AN107" s="90"/>
      <c r="AO107" s="90"/>
      <c r="AP107" s="90"/>
      <c r="AQ107" s="97" t="s">
        <v>281</v>
      </c>
      <c r="AR107" s="98"/>
      <c r="AS107" s="98"/>
      <c r="AT107" s="99"/>
      <c r="AU107" s="97" t="s">
        <v>614</v>
      </c>
      <c r="AV107" s="98"/>
      <c r="AW107" s="98"/>
      <c r="AX107" s="99"/>
      <c r="AY107">
        <f t="shared" si="3"/>
        <v>1</v>
      </c>
    </row>
    <row r="108" spans="1:60" ht="23.25" customHeight="1">
      <c r="A108" s="617"/>
      <c r="B108" s="618"/>
      <c r="C108" s="618"/>
      <c r="D108" s="618"/>
      <c r="E108" s="618"/>
      <c r="F108" s="619"/>
      <c r="G108" s="185"/>
      <c r="H108" s="186"/>
      <c r="I108" s="186"/>
      <c r="J108" s="186"/>
      <c r="K108" s="186"/>
      <c r="L108" s="186"/>
      <c r="M108" s="186"/>
      <c r="N108" s="186"/>
      <c r="O108" s="187"/>
      <c r="P108" s="226"/>
      <c r="Q108" s="226"/>
      <c r="R108" s="226"/>
      <c r="S108" s="226"/>
      <c r="T108" s="226"/>
      <c r="U108" s="226"/>
      <c r="V108" s="226"/>
      <c r="W108" s="226"/>
      <c r="X108" s="227"/>
      <c r="Y108" s="178" t="s">
        <v>50</v>
      </c>
      <c r="Z108" s="179"/>
      <c r="AA108" s="180"/>
      <c r="AB108" s="181" t="s">
        <v>14</v>
      </c>
      <c r="AC108" s="181"/>
      <c r="AD108" s="181"/>
      <c r="AE108" s="96">
        <v>85</v>
      </c>
      <c r="AF108" s="90"/>
      <c r="AG108" s="90"/>
      <c r="AH108" s="90"/>
      <c r="AI108" s="96">
        <v>85</v>
      </c>
      <c r="AJ108" s="90"/>
      <c r="AK108" s="90"/>
      <c r="AL108" s="90"/>
      <c r="AM108" s="96">
        <v>85</v>
      </c>
      <c r="AN108" s="90"/>
      <c r="AO108" s="90"/>
      <c r="AP108" s="90"/>
      <c r="AQ108" s="97" t="s">
        <v>281</v>
      </c>
      <c r="AR108" s="98"/>
      <c r="AS108" s="98"/>
      <c r="AT108" s="99"/>
      <c r="AU108" s="90">
        <v>85</v>
      </c>
      <c r="AV108" s="90"/>
      <c r="AW108" s="90"/>
      <c r="AX108" s="91"/>
      <c r="AY108">
        <f t="shared" si="3"/>
        <v>1</v>
      </c>
    </row>
    <row r="109" spans="1:60" ht="157.5" customHeight="1">
      <c r="A109" s="616"/>
      <c r="B109" s="614"/>
      <c r="C109" s="614"/>
      <c r="D109" s="614"/>
      <c r="E109" s="614"/>
      <c r="F109" s="615"/>
      <c r="G109" s="188"/>
      <c r="H109" s="189"/>
      <c r="I109" s="189"/>
      <c r="J109" s="189"/>
      <c r="K109" s="189"/>
      <c r="L109" s="189"/>
      <c r="M109" s="189"/>
      <c r="N109" s="189"/>
      <c r="O109" s="190"/>
      <c r="P109" s="228"/>
      <c r="Q109" s="228"/>
      <c r="R109" s="228"/>
      <c r="S109" s="228"/>
      <c r="T109" s="228"/>
      <c r="U109" s="228"/>
      <c r="V109" s="228"/>
      <c r="W109" s="228"/>
      <c r="X109" s="229"/>
      <c r="Y109" s="178" t="s">
        <v>13</v>
      </c>
      <c r="Z109" s="179"/>
      <c r="AA109" s="180"/>
      <c r="AB109" s="610" t="s">
        <v>14</v>
      </c>
      <c r="AC109" s="610"/>
      <c r="AD109" s="610"/>
      <c r="AE109" s="96">
        <v>104</v>
      </c>
      <c r="AF109" s="90"/>
      <c r="AG109" s="90"/>
      <c r="AH109" s="90"/>
      <c r="AI109" s="96">
        <v>104</v>
      </c>
      <c r="AJ109" s="90"/>
      <c r="AK109" s="90"/>
      <c r="AL109" s="90"/>
      <c r="AM109" s="96">
        <v>105.6</v>
      </c>
      <c r="AN109" s="90"/>
      <c r="AO109" s="90"/>
      <c r="AP109" s="90"/>
      <c r="AQ109" s="97" t="s">
        <v>281</v>
      </c>
      <c r="AR109" s="98"/>
      <c r="AS109" s="98"/>
      <c r="AT109" s="99"/>
      <c r="AU109" s="97" t="s">
        <v>614</v>
      </c>
      <c r="AV109" s="98"/>
      <c r="AW109" s="98"/>
      <c r="AX109" s="99"/>
      <c r="AY109">
        <f t="shared" si="3"/>
        <v>1</v>
      </c>
    </row>
    <row r="110" spans="1:60" ht="23.25" customHeight="1">
      <c r="A110" s="191" t="s">
        <v>257</v>
      </c>
      <c r="B110" s="153"/>
      <c r="C110" s="153"/>
      <c r="D110" s="153"/>
      <c r="E110" s="153"/>
      <c r="F110" s="154"/>
      <c r="G110" s="193" t="s">
        <v>619</v>
      </c>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5"/>
      <c r="AY110">
        <f t="shared" si="3"/>
        <v>1</v>
      </c>
    </row>
    <row r="111" spans="1:60" ht="23.25" customHeight="1" thickBot="1">
      <c r="A111" s="192"/>
      <c r="B111" s="161"/>
      <c r="C111" s="161"/>
      <c r="D111" s="161"/>
      <c r="E111" s="161"/>
      <c r="F111" s="162"/>
      <c r="G111" s="196"/>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8"/>
      <c r="AF111" s="198"/>
      <c r="AG111" s="198"/>
      <c r="AH111" s="198"/>
      <c r="AI111" s="198"/>
      <c r="AJ111" s="198"/>
      <c r="AK111" s="198"/>
      <c r="AL111" s="198"/>
      <c r="AM111" s="198"/>
      <c r="AN111" s="198"/>
      <c r="AO111" s="198"/>
      <c r="AP111" s="198"/>
      <c r="AQ111" s="197"/>
      <c r="AR111" s="197"/>
      <c r="AS111" s="197"/>
      <c r="AT111" s="197"/>
      <c r="AU111" s="197"/>
      <c r="AV111" s="197"/>
      <c r="AW111" s="197"/>
      <c r="AX111" s="199"/>
      <c r="AY111">
        <f t="shared" si="3"/>
        <v>1</v>
      </c>
    </row>
    <row r="112" spans="1:60" ht="18.75" hidden="1" customHeight="1">
      <c r="A112" s="200" t="s">
        <v>571</v>
      </c>
      <c r="B112" s="155" t="s">
        <v>572</v>
      </c>
      <c r="C112" s="156"/>
      <c r="D112" s="156"/>
      <c r="E112" s="156"/>
      <c r="F112" s="157"/>
      <c r="G112" s="202" t="s">
        <v>573</v>
      </c>
      <c r="H112" s="202"/>
      <c r="I112" s="202"/>
      <c r="J112" s="202"/>
      <c r="K112" s="202"/>
      <c r="L112" s="202"/>
      <c r="M112" s="202"/>
      <c r="N112" s="202"/>
      <c r="O112" s="202"/>
      <c r="P112" s="202"/>
      <c r="Q112" s="202"/>
      <c r="R112" s="202"/>
      <c r="S112" s="202"/>
      <c r="T112" s="202"/>
      <c r="U112" s="202"/>
      <c r="V112" s="202"/>
      <c r="W112" s="202"/>
      <c r="X112" s="202"/>
      <c r="Y112" s="202"/>
      <c r="Z112" s="202"/>
      <c r="AA112" s="203"/>
      <c r="AB112" s="204" t="s">
        <v>592</v>
      </c>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5"/>
      <c r="AY112">
        <f>COUNTA($G$114)</f>
        <v>0</v>
      </c>
    </row>
    <row r="113" spans="1:60" ht="22.5" hidden="1" customHeight="1">
      <c r="A113" s="200"/>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c r="A114" s="200"/>
      <c r="B114" s="155"/>
      <c r="C114" s="156"/>
      <c r="D114" s="156"/>
      <c r="E114" s="156"/>
      <c r="F114" s="157"/>
      <c r="G114" s="206"/>
      <c r="H114" s="206"/>
      <c r="I114" s="206"/>
      <c r="J114" s="206"/>
      <c r="K114" s="206"/>
      <c r="L114" s="206"/>
      <c r="M114" s="206"/>
      <c r="N114" s="206"/>
      <c r="O114" s="206"/>
      <c r="P114" s="206"/>
      <c r="Q114" s="206"/>
      <c r="R114" s="206"/>
      <c r="S114" s="206"/>
      <c r="T114" s="206"/>
      <c r="U114" s="206"/>
      <c r="V114" s="206"/>
      <c r="W114" s="206"/>
      <c r="X114" s="206"/>
      <c r="Y114" s="206"/>
      <c r="Z114" s="206"/>
      <c r="AA114" s="207"/>
      <c r="AB114" s="212"/>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13"/>
      <c r="AY114">
        <f t="shared" si="4"/>
        <v>0</v>
      </c>
    </row>
    <row r="115" spans="1:60" ht="22.5" hidden="1" customHeight="1">
      <c r="A115" s="200"/>
      <c r="B115" s="155"/>
      <c r="C115" s="156"/>
      <c r="D115" s="156"/>
      <c r="E115" s="156"/>
      <c r="F115" s="157"/>
      <c r="G115" s="208"/>
      <c r="H115" s="208"/>
      <c r="I115" s="208"/>
      <c r="J115" s="208"/>
      <c r="K115" s="208"/>
      <c r="L115" s="208"/>
      <c r="M115" s="208"/>
      <c r="N115" s="208"/>
      <c r="O115" s="208"/>
      <c r="P115" s="208"/>
      <c r="Q115" s="208"/>
      <c r="R115" s="208"/>
      <c r="S115" s="208"/>
      <c r="T115" s="208"/>
      <c r="U115" s="208"/>
      <c r="V115" s="208"/>
      <c r="W115" s="208"/>
      <c r="X115" s="208"/>
      <c r="Y115" s="208"/>
      <c r="Z115" s="208"/>
      <c r="AA115" s="209"/>
      <c r="AB115" s="214"/>
      <c r="AC115" s="208"/>
      <c r="AD115" s="208"/>
      <c r="AE115" s="208"/>
      <c r="AF115" s="208"/>
      <c r="AG115" s="208"/>
      <c r="AH115" s="208"/>
      <c r="AI115" s="208"/>
      <c r="AJ115" s="208"/>
      <c r="AK115" s="208"/>
      <c r="AL115" s="208"/>
      <c r="AM115" s="208"/>
      <c r="AN115" s="208"/>
      <c r="AO115" s="208"/>
      <c r="AP115" s="208"/>
      <c r="AQ115" s="208"/>
      <c r="AR115" s="208"/>
      <c r="AS115" s="208"/>
      <c r="AT115" s="208"/>
      <c r="AU115" s="208"/>
      <c r="AV115" s="208"/>
      <c r="AW115" s="208"/>
      <c r="AX115" s="215"/>
      <c r="AY115">
        <f t="shared" si="4"/>
        <v>0</v>
      </c>
    </row>
    <row r="116" spans="1:60" ht="19.5" hidden="1" customHeight="1">
      <c r="A116" s="200"/>
      <c r="B116" s="160"/>
      <c r="C116" s="161"/>
      <c r="D116" s="161"/>
      <c r="E116" s="161"/>
      <c r="F116" s="162"/>
      <c r="G116" s="210"/>
      <c r="H116" s="210"/>
      <c r="I116" s="210"/>
      <c r="J116" s="210"/>
      <c r="K116" s="210"/>
      <c r="L116" s="210"/>
      <c r="M116" s="210"/>
      <c r="N116" s="210"/>
      <c r="O116" s="210"/>
      <c r="P116" s="210"/>
      <c r="Q116" s="210"/>
      <c r="R116" s="210"/>
      <c r="S116" s="210"/>
      <c r="T116" s="210"/>
      <c r="U116" s="210"/>
      <c r="V116" s="210"/>
      <c r="W116" s="210"/>
      <c r="X116" s="210"/>
      <c r="Y116" s="210"/>
      <c r="Z116" s="210"/>
      <c r="AA116" s="211"/>
      <c r="AB116" s="216"/>
      <c r="AC116" s="210"/>
      <c r="AD116" s="210"/>
      <c r="AE116" s="208"/>
      <c r="AF116" s="208"/>
      <c r="AG116" s="208"/>
      <c r="AH116" s="208"/>
      <c r="AI116" s="208"/>
      <c r="AJ116" s="208"/>
      <c r="AK116" s="208"/>
      <c r="AL116" s="208"/>
      <c r="AM116" s="208"/>
      <c r="AN116" s="208"/>
      <c r="AO116" s="208"/>
      <c r="AP116" s="208"/>
      <c r="AQ116" s="208"/>
      <c r="AR116" s="208"/>
      <c r="AS116" s="208"/>
      <c r="AT116" s="208"/>
      <c r="AU116" s="210"/>
      <c r="AV116" s="210"/>
      <c r="AW116" s="210"/>
      <c r="AX116" s="217"/>
      <c r="AY116">
        <f t="shared" si="4"/>
        <v>0</v>
      </c>
    </row>
    <row r="117" spans="1:60" ht="18.75" hidden="1" customHeight="1">
      <c r="A117" s="200"/>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414</v>
      </c>
      <c r="AF117" s="122"/>
      <c r="AG117" s="122"/>
      <c r="AH117" s="122"/>
      <c r="AI117" s="122" t="s">
        <v>566</v>
      </c>
      <c r="AJ117" s="122"/>
      <c r="AK117" s="122"/>
      <c r="AL117" s="122"/>
      <c r="AM117" s="122" t="s">
        <v>382</v>
      </c>
      <c r="AN117" s="122"/>
      <c r="AO117" s="122"/>
      <c r="AP117" s="122"/>
      <c r="AQ117" s="123" t="s">
        <v>175</v>
      </c>
      <c r="AR117" s="124"/>
      <c r="AS117" s="124"/>
      <c r="AT117" s="125"/>
      <c r="AU117" s="126" t="s">
        <v>128</v>
      </c>
      <c r="AV117" s="126"/>
      <c r="AW117" s="126"/>
      <c r="AX117" s="127"/>
      <c r="AY117">
        <f t="shared" si="4"/>
        <v>0</v>
      </c>
      <c r="AZ117" s="10"/>
      <c r="BA117" s="10"/>
      <c r="BB117" s="10"/>
      <c r="BC117" s="10"/>
    </row>
    <row r="118" spans="1:60" ht="18.75" hidden="1" customHeight="1">
      <c r="A118" s="200"/>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176</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c r="A119" s="200"/>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c r="A120" s="200"/>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c r="A121" s="200"/>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c r="A122" s="200"/>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414</v>
      </c>
      <c r="AF122" s="122"/>
      <c r="AG122" s="122"/>
      <c r="AH122" s="122"/>
      <c r="AI122" s="122" t="s">
        <v>566</v>
      </c>
      <c r="AJ122" s="122"/>
      <c r="AK122" s="122"/>
      <c r="AL122" s="122"/>
      <c r="AM122" s="122" t="s">
        <v>382</v>
      </c>
      <c r="AN122" s="122"/>
      <c r="AO122" s="122"/>
      <c r="AP122" s="122"/>
      <c r="AQ122" s="123" t="s">
        <v>175</v>
      </c>
      <c r="AR122" s="124"/>
      <c r="AS122" s="124"/>
      <c r="AT122" s="125"/>
      <c r="AU122" s="126" t="s">
        <v>128</v>
      </c>
      <c r="AV122" s="126"/>
      <c r="AW122" s="126"/>
      <c r="AX122" s="127"/>
      <c r="AY122">
        <f>COUNTA($G$124)</f>
        <v>0</v>
      </c>
      <c r="AZ122" s="10"/>
      <c r="BA122" s="10"/>
      <c r="BB122" s="10"/>
      <c r="BC122" s="10"/>
    </row>
    <row r="123" spans="1:60" ht="18.75" hidden="1" customHeight="1">
      <c r="A123" s="200"/>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176</v>
      </c>
      <c r="AT123" s="131"/>
      <c r="AU123" s="129"/>
      <c r="AV123" s="129"/>
      <c r="AW123" s="111" t="s">
        <v>166</v>
      </c>
      <c r="AX123" s="132"/>
      <c r="AY123">
        <f>$AY$122</f>
        <v>0</v>
      </c>
      <c r="AZ123" s="10"/>
      <c r="BA123" s="10"/>
      <c r="BB123" s="10"/>
      <c r="BC123" s="10"/>
      <c r="BD123" s="10"/>
      <c r="BE123" s="10"/>
      <c r="BF123" s="10"/>
      <c r="BG123" s="10"/>
      <c r="BH123" s="10"/>
    </row>
    <row r="124" spans="1:60" ht="23.25" hidden="1" customHeight="1">
      <c r="A124" s="200"/>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c r="A125" s="200"/>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c r="A126" s="200"/>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c r="A127" s="200"/>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414</v>
      </c>
      <c r="AF127" s="122"/>
      <c r="AG127" s="122"/>
      <c r="AH127" s="122"/>
      <c r="AI127" s="122" t="s">
        <v>566</v>
      </c>
      <c r="AJ127" s="122"/>
      <c r="AK127" s="122"/>
      <c r="AL127" s="122"/>
      <c r="AM127" s="122" t="s">
        <v>382</v>
      </c>
      <c r="AN127" s="122"/>
      <c r="AO127" s="122"/>
      <c r="AP127" s="122"/>
      <c r="AQ127" s="123" t="s">
        <v>175</v>
      </c>
      <c r="AR127" s="124"/>
      <c r="AS127" s="124"/>
      <c r="AT127" s="125"/>
      <c r="AU127" s="126" t="s">
        <v>128</v>
      </c>
      <c r="AV127" s="126"/>
      <c r="AW127" s="126"/>
      <c r="AX127" s="127"/>
      <c r="AY127">
        <f>COUNTA($G$129)</f>
        <v>0</v>
      </c>
      <c r="AZ127" s="10"/>
      <c r="BA127" s="10"/>
      <c r="BB127" s="10"/>
      <c r="BC127" s="10"/>
    </row>
    <row r="128" spans="1:60" ht="18.75" hidden="1" customHeight="1">
      <c r="A128" s="200"/>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176</v>
      </c>
      <c r="AT128" s="131"/>
      <c r="AU128" s="129"/>
      <c r="AV128" s="129"/>
      <c r="AW128" s="111" t="s">
        <v>166</v>
      </c>
      <c r="AX128" s="132"/>
      <c r="AY128">
        <f>$AY$127</f>
        <v>0</v>
      </c>
      <c r="AZ128" s="10"/>
      <c r="BA128" s="10"/>
      <c r="BB128" s="10"/>
      <c r="BC128" s="10"/>
      <c r="BD128" s="10"/>
      <c r="BE128" s="10"/>
      <c r="BF128" s="10"/>
      <c r="BG128" s="10"/>
      <c r="BH128" s="10"/>
    </row>
    <row r="129" spans="1:60" ht="23.25" hidden="1" customHeight="1">
      <c r="A129" s="200"/>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c r="A130" s="200"/>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c r="A131" s="201"/>
      <c r="B131" s="218"/>
      <c r="C131" s="219"/>
      <c r="D131" s="219"/>
      <c r="E131" s="219"/>
      <c r="F131" s="220"/>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customHeight="1">
      <c r="A132" s="738" t="s">
        <v>577</v>
      </c>
      <c r="B132" s="739"/>
      <c r="C132" s="739"/>
      <c r="D132" s="739"/>
      <c r="E132" s="739"/>
      <c r="F132" s="740"/>
      <c r="G132" s="741" t="s">
        <v>704</v>
      </c>
      <c r="H132" s="742"/>
      <c r="I132" s="742"/>
      <c r="J132" s="742"/>
      <c r="K132" s="742"/>
      <c r="L132" s="742"/>
      <c r="M132" s="742"/>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2"/>
      <c r="AI132" s="742"/>
      <c r="AJ132" s="742"/>
      <c r="AK132" s="742"/>
      <c r="AL132" s="742"/>
      <c r="AM132" s="742"/>
      <c r="AN132" s="742"/>
      <c r="AO132" s="742"/>
      <c r="AP132" s="742"/>
      <c r="AQ132" s="742"/>
      <c r="AR132" s="742"/>
      <c r="AS132" s="742"/>
      <c r="AT132" s="742"/>
      <c r="AU132" s="742"/>
      <c r="AV132" s="742"/>
      <c r="AW132" s="742"/>
      <c r="AX132" s="743"/>
      <c r="AY132">
        <f>COUNTA($G$132)</f>
        <v>1</v>
      </c>
    </row>
    <row r="133" spans="1:60" ht="31.5" customHeight="1">
      <c r="A133" s="670" t="s">
        <v>578</v>
      </c>
      <c r="B133" s="156"/>
      <c r="C133" s="156"/>
      <c r="D133" s="156"/>
      <c r="E133" s="156"/>
      <c r="F133" s="157"/>
      <c r="G133" s="711" t="s">
        <v>570</v>
      </c>
      <c r="H133" s="712"/>
      <c r="I133" s="712"/>
      <c r="J133" s="712"/>
      <c r="K133" s="712"/>
      <c r="L133" s="712"/>
      <c r="M133" s="712"/>
      <c r="N133" s="712"/>
      <c r="O133" s="712"/>
      <c r="P133" s="713" t="s">
        <v>569</v>
      </c>
      <c r="Q133" s="712"/>
      <c r="R133" s="712"/>
      <c r="S133" s="712"/>
      <c r="T133" s="712"/>
      <c r="U133" s="712"/>
      <c r="V133" s="712"/>
      <c r="W133" s="712"/>
      <c r="X133" s="714"/>
      <c r="Y133" s="715"/>
      <c r="Z133" s="716"/>
      <c r="AA133" s="717"/>
      <c r="AB133" s="653" t="s">
        <v>11</v>
      </c>
      <c r="AC133" s="653"/>
      <c r="AD133" s="653"/>
      <c r="AE133" s="122" t="s">
        <v>414</v>
      </c>
      <c r="AF133" s="122"/>
      <c r="AG133" s="122"/>
      <c r="AH133" s="122"/>
      <c r="AI133" s="122" t="s">
        <v>566</v>
      </c>
      <c r="AJ133" s="122"/>
      <c r="AK133" s="122"/>
      <c r="AL133" s="122"/>
      <c r="AM133" s="122" t="s">
        <v>382</v>
      </c>
      <c r="AN133" s="122"/>
      <c r="AO133" s="122"/>
      <c r="AP133" s="122"/>
      <c r="AQ133" s="650" t="s">
        <v>413</v>
      </c>
      <c r="AR133" s="651"/>
      <c r="AS133" s="651"/>
      <c r="AT133" s="652"/>
      <c r="AU133" s="650" t="s">
        <v>590</v>
      </c>
      <c r="AV133" s="651"/>
      <c r="AW133" s="651"/>
      <c r="AX133" s="660"/>
      <c r="AY133">
        <f>COUNTA($G$134)</f>
        <v>1</v>
      </c>
    </row>
    <row r="134" spans="1:60" ht="23.25" customHeight="1">
      <c r="A134" s="670"/>
      <c r="B134" s="156"/>
      <c r="C134" s="156"/>
      <c r="D134" s="156"/>
      <c r="E134" s="156"/>
      <c r="F134" s="157"/>
      <c r="G134" s="661" t="s">
        <v>698</v>
      </c>
      <c r="H134" s="662"/>
      <c r="I134" s="662"/>
      <c r="J134" s="662"/>
      <c r="K134" s="662"/>
      <c r="L134" s="662"/>
      <c r="M134" s="662"/>
      <c r="N134" s="662"/>
      <c r="O134" s="662"/>
      <c r="P134" s="403" t="s">
        <v>636</v>
      </c>
      <c r="Q134" s="224"/>
      <c r="R134" s="224"/>
      <c r="S134" s="224"/>
      <c r="T134" s="224"/>
      <c r="U134" s="224"/>
      <c r="V134" s="224"/>
      <c r="W134" s="224"/>
      <c r="X134" s="225"/>
      <c r="Y134" s="666" t="s">
        <v>51</v>
      </c>
      <c r="Z134" s="667"/>
      <c r="AA134" s="668"/>
      <c r="AB134" s="708" t="s">
        <v>637</v>
      </c>
      <c r="AC134" s="709"/>
      <c r="AD134" s="710"/>
      <c r="AE134" s="642">
        <v>923</v>
      </c>
      <c r="AF134" s="642"/>
      <c r="AG134" s="642"/>
      <c r="AH134" s="642"/>
      <c r="AI134" s="642">
        <v>366</v>
      </c>
      <c r="AJ134" s="642"/>
      <c r="AK134" s="642"/>
      <c r="AL134" s="642"/>
      <c r="AM134" s="96">
        <v>677</v>
      </c>
      <c r="AN134" s="90"/>
      <c r="AO134" s="90"/>
      <c r="AP134" s="521"/>
      <c r="AQ134" s="96" t="s">
        <v>618</v>
      </c>
      <c r="AR134" s="90"/>
      <c r="AS134" s="90"/>
      <c r="AT134" s="521"/>
      <c r="AU134" s="644"/>
      <c r="AV134" s="645"/>
      <c r="AW134" s="645"/>
      <c r="AX134" s="646"/>
      <c r="AY134">
        <f>$AY$133</f>
        <v>1</v>
      </c>
    </row>
    <row r="135" spans="1:60" ht="23.25" customHeight="1">
      <c r="A135" s="192"/>
      <c r="B135" s="161"/>
      <c r="C135" s="161"/>
      <c r="D135" s="161"/>
      <c r="E135" s="161"/>
      <c r="F135" s="162"/>
      <c r="G135" s="663"/>
      <c r="H135" s="664"/>
      <c r="I135" s="664"/>
      <c r="J135" s="664"/>
      <c r="K135" s="664"/>
      <c r="L135" s="664"/>
      <c r="M135" s="664"/>
      <c r="N135" s="664"/>
      <c r="O135" s="664"/>
      <c r="P135" s="665"/>
      <c r="Q135" s="228"/>
      <c r="R135" s="228"/>
      <c r="S135" s="228"/>
      <c r="T135" s="228"/>
      <c r="U135" s="228"/>
      <c r="V135" s="228"/>
      <c r="W135" s="228"/>
      <c r="X135" s="229"/>
      <c r="Y135" s="647" t="s">
        <v>52</v>
      </c>
      <c r="Z135" s="648"/>
      <c r="AA135" s="649"/>
      <c r="AB135" s="721" t="s">
        <v>637</v>
      </c>
      <c r="AC135" s="722"/>
      <c r="AD135" s="723"/>
      <c r="AE135" s="642">
        <v>600</v>
      </c>
      <c r="AF135" s="642"/>
      <c r="AG135" s="642"/>
      <c r="AH135" s="642"/>
      <c r="AI135" s="642">
        <v>600</v>
      </c>
      <c r="AJ135" s="642"/>
      <c r="AK135" s="642"/>
      <c r="AL135" s="642"/>
      <c r="AM135" s="642">
        <v>600</v>
      </c>
      <c r="AN135" s="642"/>
      <c r="AO135" s="642"/>
      <c r="AP135" s="642"/>
      <c r="AQ135" s="642">
        <v>600</v>
      </c>
      <c r="AR135" s="642"/>
      <c r="AS135" s="642"/>
      <c r="AT135" s="642"/>
      <c r="AU135" s="644"/>
      <c r="AV135" s="645"/>
      <c r="AW135" s="645"/>
      <c r="AX135" s="646"/>
      <c r="AY135">
        <f>$AY$133</f>
        <v>1</v>
      </c>
    </row>
    <row r="136" spans="1:60" ht="23.25" customHeight="1">
      <c r="A136" s="191" t="s">
        <v>579</v>
      </c>
      <c r="B136" s="108"/>
      <c r="C136" s="108"/>
      <c r="D136" s="108"/>
      <c r="E136" s="108"/>
      <c r="F136" s="682"/>
      <c r="G136" s="179" t="s">
        <v>580</v>
      </c>
      <c r="H136" s="179"/>
      <c r="I136" s="179"/>
      <c r="J136" s="179"/>
      <c r="K136" s="179"/>
      <c r="L136" s="179"/>
      <c r="M136" s="179"/>
      <c r="N136" s="179"/>
      <c r="O136" s="179"/>
      <c r="P136" s="179"/>
      <c r="Q136" s="179"/>
      <c r="R136" s="179"/>
      <c r="S136" s="179"/>
      <c r="T136" s="179"/>
      <c r="U136" s="179"/>
      <c r="V136" s="179"/>
      <c r="W136" s="179"/>
      <c r="X136" s="180"/>
      <c r="Y136" s="657"/>
      <c r="Z136" s="658"/>
      <c r="AA136" s="659"/>
      <c r="AB136" s="178" t="s">
        <v>11</v>
      </c>
      <c r="AC136" s="179"/>
      <c r="AD136" s="180"/>
      <c r="AE136" s="122" t="s">
        <v>414</v>
      </c>
      <c r="AF136" s="122"/>
      <c r="AG136" s="122"/>
      <c r="AH136" s="122"/>
      <c r="AI136" s="122" t="s">
        <v>566</v>
      </c>
      <c r="AJ136" s="122"/>
      <c r="AK136" s="122"/>
      <c r="AL136" s="122"/>
      <c r="AM136" s="122" t="s">
        <v>382</v>
      </c>
      <c r="AN136" s="122"/>
      <c r="AO136" s="122"/>
      <c r="AP136" s="122"/>
      <c r="AQ136" s="654" t="s">
        <v>591</v>
      </c>
      <c r="AR136" s="655"/>
      <c r="AS136" s="655"/>
      <c r="AT136" s="655"/>
      <c r="AU136" s="655"/>
      <c r="AV136" s="655"/>
      <c r="AW136" s="655"/>
      <c r="AX136" s="656"/>
      <c r="AY136">
        <f>IF(SUBSTITUTE(SUBSTITUTE($G$137,"／",""),"　","")="",0,1)</f>
        <v>1</v>
      </c>
    </row>
    <row r="137" spans="1:60" ht="23.25" customHeight="1">
      <c r="A137" s="683"/>
      <c r="B137" s="202"/>
      <c r="C137" s="202"/>
      <c r="D137" s="202"/>
      <c r="E137" s="202"/>
      <c r="F137" s="684"/>
      <c r="G137" s="674" t="s">
        <v>633</v>
      </c>
      <c r="H137" s="674"/>
      <c r="I137" s="674"/>
      <c r="J137" s="674"/>
      <c r="K137" s="674"/>
      <c r="L137" s="674"/>
      <c r="M137" s="674"/>
      <c r="N137" s="674"/>
      <c r="O137" s="674"/>
      <c r="P137" s="674"/>
      <c r="Q137" s="674"/>
      <c r="R137" s="674"/>
      <c r="S137" s="674"/>
      <c r="T137" s="674"/>
      <c r="U137" s="674"/>
      <c r="V137" s="674"/>
      <c r="W137" s="674"/>
      <c r="X137" s="674"/>
      <c r="Y137" s="676" t="s">
        <v>579</v>
      </c>
      <c r="Z137" s="677"/>
      <c r="AA137" s="678"/>
      <c r="AB137" s="679"/>
      <c r="AC137" s="680"/>
      <c r="AD137" s="681"/>
      <c r="AE137" s="642"/>
      <c r="AF137" s="642"/>
      <c r="AG137" s="642"/>
      <c r="AH137" s="642"/>
      <c r="AI137" s="642"/>
      <c r="AJ137" s="642"/>
      <c r="AK137" s="642"/>
      <c r="AL137" s="642"/>
      <c r="AM137" s="642"/>
      <c r="AN137" s="642"/>
      <c r="AO137" s="642"/>
      <c r="AP137" s="642"/>
      <c r="AQ137" s="96"/>
      <c r="AR137" s="90"/>
      <c r="AS137" s="90"/>
      <c r="AT137" s="90"/>
      <c r="AU137" s="90"/>
      <c r="AV137" s="90"/>
      <c r="AW137" s="90"/>
      <c r="AX137" s="91"/>
      <c r="AY137">
        <f>$AY$136</f>
        <v>1</v>
      </c>
    </row>
    <row r="138" spans="1:60" ht="46.5" customHeight="1">
      <c r="A138" s="685"/>
      <c r="B138" s="111"/>
      <c r="C138" s="111"/>
      <c r="D138" s="111"/>
      <c r="E138" s="111"/>
      <c r="F138" s="686"/>
      <c r="G138" s="675"/>
      <c r="H138" s="675"/>
      <c r="I138" s="675"/>
      <c r="J138" s="675"/>
      <c r="K138" s="675"/>
      <c r="L138" s="675"/>
      <c r="M138" s="675"/>
      <c r="N138" s="675"/>
      <c r="O138" s="675"/>
      <c r="P138" s="675"/>
      <c r="Q138" s="675"/>
      <c r="R138" s="675"/>
      <c r="S138" s="675"/>
      <c r="T138" s="675"/>
      <c r="U138" s="675"/>
      <c r="V138" s="675"/>
      <c r="W138" s="675"/>
      <c r="X138" s="675"/>
      <c r="Y138" s="230" t="s">
        <v>581</v>
      </c>
      <c r="Z138" s="671"/>
      <c r="AA138" s="672"/>
      <c r="AB138" s="638" t="s">
        <v>582</v>
      </c>
      <c r="AC138" s="639"/>
      <c r="AD138" s="640"/>
      <c r="AE138" s="641"/>
      <c r="AF138" s="641"/>
      <c r="AG138" s="641"/>
      <c r="AH138" s="641"/>
      <c r="AI138" s="641"/>
      <c r="AJ138" s="641"/>
      <c r="AK138" s="641"/>
      <c r="AL138" s="641"/>
      <c r="AM138" s="641"/>
      <c r="AN138" s="641"/>
      <c r="AO138" s="641"/>
      <c r="AP138" s="641"/>
      <c r="AQ138" s="641"/>
      <c r="AR138" s="641"/>
      <c r="AS138" s="641"/>
      <c r="AT138" s="641"/>
      <c r="AU138" s="641"/>
      <c r="AV138" s="641"/>
      <c r="AW138" s="641"/>
      <c r="AX138" s="673"/>
      <c r="AY138">
        <f>$AY$136</f>
        <v>1</v>
      </c>
    </row>
    <row r="139" spans="1:60" ht="18.75" customHeight="1">
      <c r="A139" s="435" t="s">
        <v>233</v>
      </c>
      <c r="B139" s="611"/>
      <c r="C139" s="611"/>
      <c r="D139" s="611"/>
      <c r="E139" s="611"/>
      <c r="F139" s="612"/>
      <c r="G139" s="620" t="s">
        <v>139</v>
      </c>
      <c r="H139" s="202"/>
      <c r="I139" s="202"/>
      <c r="J139" s="202"/>
      <c r="K139" s="202"/>
      <c r="L139" s="202"/>
      <c r="M139" s="202"/>
      <c r="N139" s="202"/>
      <c r="O139" s="203"/>
      <c r="P139" s="204" t="s">
        <v>55</v>
      </c>
      <c r="Q139" s="202"/>
      <c r="R139" s="202"/>
      <c r="S139" s="202"/>
      <c r="T139" s="202"/>
      <c r="U139" s="202"/>
      <c r="V139" s="202"/>
      <c r="W139" s="202"/>
      <c r="X139" s="203"/>
      <c r="Y139" s="621"/>
      <c r="Z139" s="622"/>
      <c r="AA139" s="623"/>
      <c r="AB139" s="627" t="s">
        <v>11</v>
      </c>
      <c r="AC139" s="628"/>
      <c r="AD139" s="629"/>
      <c r="AE139" s="122" t="s">
        <v>414</v>
      </c>
      <c r="AF139" s="122"/>
      <c r="AG139" s="122"/>
      <c r="AH139" s="122"/>
      <c r="AI139" s="122" t="s">
        <v>566</v>
      </c>
      <c r="AJ139" s="122"/>
      <c r="AK139" s="122"/>
      <c r="AL139" s="122"/>
      <c r="AM139" s="122" t="s">
        <v>382</v>
      </c>
      <c r="AN139" s="122"/>
      <c r="AO139" s="122"/>
      <c r="AP139" s="122"/>
      <c r="AQ139" s="221" t="s">
        <v>175</v>
      </c>
      <c r="AR139" s="222"/>
      <c r="AS139" s="222"/>
      <c r="AT139" s="223"/>
      <c r="AU139" s="202" t="s">
        <v>128</v>
      </c>
      <c r="AV139" s="202"/>
      <c r="AW139" s="202"/>
      <c r="AX139" s="205"/>
      <c r="AY139">
        <f>COUNTA($G$141)</f>
        <v>1</v>
      </c>
    </row>
    <row r="140" spans="1:60" ht="18.75" customHeight="1">
      <c r="A140" s="613"/>
      <c r="B140" s="614"/>
      <c r="C140" s="614"/>
      <c r="D140" s="614"/>
      <c r="E140" s="614"/>
      <c r="F140" s="615"/>
      <c r="G140" s="159"/>
      <c r="H140" s="111"/>
      <c r="I140" s="111"/>
      <c r="J140" s="111"/>
      <c r="K140" s="111"/>
      <c r="L140" s="111"/>
      <c r="M140" s="111"/>
      <c r="N140" s="111"/>
      <c r="O140" s="112"/>
      <c r="P140" s="110"/>
      <c r="Q140" s="111"/>
      <c r="R140" s="111"/>
      <c r="S140" s="111"/>
      <c r="T140" s="111"/>
      <c r="U140" s="111"/>
      <c r="V140" s="111"/>
      <c r="W140" s="111"/>
      <c r="X140" s="112"/>
      <c r="Y140" s="624"/>
      <c r="Z140" s="625"/>
      <c r="AA140" s="626"/>
      <c r="AB140" s="119"/>
      <c r="AC140" s="120"/>
      <c r="AD140" s="121"/>
      <c r="AE140" s="122"/>
      <c r="AF140" s="122"/>
      <c r="AG140" s="122"/>
      <c r="AH140" s="122"/>
      <c r="AI140" s="122"/>
      <c r="AJ140" s="122"/>
      <c r="AK140" s="122"/>
      <c r="AL140" s="122"/>
      <c r="AM140" s="122"/>
      <c r="AN140" s="122"/>
      <c r="AO140" s="122"/>
      <c r="AP140" s="122"/>
      <c r="AQ140" s="525" t="s">
        <v>618</v>
      </c>
      <c r="AR140" s="526"/>
      <c r="AS140" s="130" t="s">
        <v>176</v>
      </c>
      <c r="AT140" s="131"/>
      <c r="AU140" s="129">
        <v>4</v>
      </c>
      <c r="AV140" s="129"/>
      <c r="AW140" s="111" t="s">
        <v>166</v>
      </c>
      <c r="AX140" s="132"/>
      <c r="AY140">
        <f t="shared" ref="AY140:AY145" si="5">$AY$139</f>
        <v>1</v>
      </c>
    </row>
    <row r="141" spans="1:60" ht="23.25" customHeight="1">
      <c r="A141" s="616"/>
      <c r="B141" s="614"/>
      <c r="C141" s="614"/>
      <c r="D141" s="614"/>
      <c r="E141" s="614"/>
      <c r="F141" s="615"/>
      <c r="G141" s="182" t="s">
        <v>624</v>
      </c>
      <c r="H141" s="630"/>
      <c r="I141" s="630"/>
      <c r="J141" s="630"/>
      <c r="K141" s="630"/>
      <c r="L141" s="630"/>
      <c r="M141" s="630"/>
      <c r="N141" s="630"/>
      <c r="O141" s="631"/>
      <c r="P141" s="403" t="s">
        <v>625</v>
      </c>
      <c r="Q141" s="134"/>
      <c r="R141" s="134"/>
      <c r="S141" s="134"/>
      <c r="T141" s="134"/>
      <c r="U141" s="134"/>
      <c r="V141" s="134"/>
      <c r="W141" s="134"/>
      <c r="X141" s="135"/>
      <c r="Y141" s="230" t="s">
        <v>12</v>
      </c>
      <c r="Z141" s="231"/>
      <c r="AA141" s="232"/>
      <c r="AB141" s="181" t="s">
        <v>14</v>
      </c>
      <c r="AC141" s="181"/>
      <c r="AD141" s="181"/>
      <c r="AE141" s="96">
        <v>59.5</v>
      </c>
      <c r="AF141" s="90"/>
      <c r="AG141" s="90"/>
      <c r="AH141" s="90"/>
      <c r="AI141" s="96">
        <v>55</v>
      </c>
      <c r="AJ141" s="90"/>
      <c r="AK141" s="90"/>
      <c r="AL141" s="90"/>
      <c r="AM141" s="96">
        <v>63.2</v>
      </c>
      <c r="AN141" s="90"/>
      <c r="AO141" s="90"/>
      <c r="AP141" s="90"/>
      <c r="AQ141" s="97" t="s">
        <v>281</v>
      </c>
      <c r="AR141" s="98"/>
      <c r="AS141" s="98"/>
      <c r="AT141" s="99"/>
      <c r="AU141" s="97" t="s">
        <v>614</v>
      </c>
      <c r="AV141" s="98"/>
      <c r="AW141" s="98"/>
      <c r="AX141" s="99"/>
      <c r="AY141">
        <f t="shared" si="5"/>
        <v>1</v>
      </c>
    </row>
    <row r="142" spans="1:60" ht="23.25" customHeight="1">
      <c r="A142" s="617"/>
      <c r="B142" s="618"/>
      <c r="C142" s="618"/>
      <c r="D142" s="618"/>
      <c r="E142" s="618"/>
      <c r="F142" s="619"/>
      <c r="G142" s="632"/>
      <c r="H142" s="633"/>
      <c r="I142" s="633"/>
      <c r="J142" s="633"/>
      <c r="K142" s="633"/>
      <c r="L142" s="633"/>
      <c r="M142" s="633"/>
      <c r="N142" s="633"/>
      <c r="O142" s="634"/>
      <c r="P142" s="405"/>
      <c r="Q142" s="137"/>
      <c r="R142" s="137"/>
      <c r="S142" s="137"/>
      <c r="T142" s="137"/>
      <c r="U142" s="137"/>
      <c r="V142" s="137"/>
      <c r="W142" s="137"/>
      <c r="X142" s="138"/>
      <c r="Y142" s="178" t="s">
        <v>50</v>
      </c>
      <c r="Z142" s="179"/>
      <c r="AA142" s="180"/>
      <c r="AB142" s="181" t="s">
        <v>14</v>
      </c>
      <c r="AC142" s="181"/>
      <c r="AD142" s="181"/>
      <c r="AE142" s="96">
        <v>51</v>
      </c>
      <c r="AF142" s="90"/>
      <c r="AG142" s="90"/>
      <c r="AH142" s="90"/>
      <c r="AI142" s="96">
        <v>51</v>
      </c>
      <c r="AJ142" s="90"/>
      <c r="AK142" s="90"/>
      <c r="AL142" s="90"/>
      <c r="AM142" s="96">
        <v>51</v>
      </c>
      <c r="AN142" s="90"/>
      <c r="AO142" s="90"/>
      <c r="AP142" s="90"/>
      <c r="AQ142" s="97" t="s">
        <v>281</v>
      </c>
      <c r="AR142" s="98"/>
      <c r="AS142" s="98"/>
      <c r="AT142" s="99"/>
      <c r="AU142" s="90">
        <v>51</v>
      </c>
      <c r="AV142" s="90"/>
      <c r="AW142" s="90"/>
      <c r="AX142" s="91"/>
      <c r="AY142">
        <f t="shared" si="5"/>
        <v>1</v>
      </c>
    </row>
    <row r="143" spans="1:60" ht="154.5" customHeight="1">
      <c r="A143" s="616"/>
      <c r="B143" s="614"/>
      <c r="C143" s="614"/>
      <c r="D143" s="614"/>
      <c r="E143" s="614"/>
      <c r="F143" s="615"/>
      <c r="G143" s="635"/>
      <c r="H143" s="636"/>
      <c r="I143" s="636"/>
      <c r="J143" s="636"/>
      <c r="K143" s="636"/>
      <c r="L143" s="636"/>
      <c r="M143" s="636"/>
      <c r="N143" s="636"/>
      <c r="O143" s="637"/>
      <c r="P143" s="407"/>
      <c r="Q143" s="140"/>
      <c r="R143" s="140"/>
      <c r="S143" s="140"/>
      <c r="T143" s="140"/>
      <c r="U143" s="140"/>
      <c r="V143" s="140"/>
      <c r="W143" s="140"/>
      <c r="X143" s="141"/>
      <c r="Y143" s="178" t="s">
        <v>13</v>
      </c>
      <c r="Z143" s="179"/>
      <c r="AA143" s="180"/>
      <c r="AB143" s="610" t="s">
        <v>14</v>
      </c>
      <c r="AC143" s="610"/>
      <c r="AD143" s="610"/>
      <c r="AE143" s="96">
        <v>116.7</v>
      </c>
      <c r="AF143" s="90"/>
      <c r="AG143" s="90"/>
      <c r="AH143" s="90"/>
      <c r="AI143" s="96">
        <v>107.8</v>
      </c>
      <c r="AJ143" s="90"/>
      <c r="AK143" s="90"/>
      <c r="AL143" s="90"/>
      <c r="AM143" s="96">
        <v>123.9</v>
      </c>
      <c r="AN143" s="90"/>
      <c r="AO143" s="90"/>
      <c r="AP143" s="90"/>
      <c r="AQ143" s="97" t="s">
        <v>281</v>
      </c>
      <c r="AR143" s="98"/>
      <c r="AS143" s="98"/>
      <c r="AT143" s="99"/>
      <c r="AU143" s="97" t="s">
        <v>614</v>
      </c>
      <c r="AV143" s="98"/>
      <c r="AW143" s="98"/>
      <c r="AX143" s="99"/>
      <c r="AY143">
        <f t="shared" si="5"/>
        <v>1</v>
      </c>
    </row>
    <row r="144" spans="1:60" ht="23.25" customHeight="1">
      <c r="A144" s="191" t="s">
        <v>257</v>
      </c>
      <c r="B144" s="153"/>
      <c r="C144" s="153"/>
      <c r="D144" s="153"/>
      <c r="E144" s="153"/>
      <c r="F144" s="154"/>
      <c r="G144" s="193" t="s">
        <v>619</v>
      </c>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f t="shared" si="5"/>
        <v>1</v>
      </c>
    </row>
    <row r="145" spans="1:60" ht="23.25" customHeight="1" thickBot="1">
      <c r="A145" s="192"/>
      <c r="B145" s="161"/>
      <c r="C145" s="161"/>
      <c r="D145" s="161"/>
      <c r="E145" s="161"/>
      <c r="F145" s="162"/>
      <c r="G145" s="196"/>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8"/>
      <c r="AF145" s="198"/>
      <c r="AG145" s="198"/>
      <c r="AH145" s="198"/>
      <c r="AI145" s="198"/>
      <c r="AJ145" s="198"/>
      <c r="AK145" s="198"/>
      <c r="AL145" s="198"/>
      <c r="AM145" s="198"/>
      <c r="AN145" s="198"/>
      <c r="AO145" s="198"/>
      <c r="AP145" s="198"/>
      <c r="AQ145" s="197"/>
      <c r="AR145" s="197"/>
      <c r="AS145" s="197"/>
      <c r="AT145" s="197"/>
      <c r="AU145" s="197"/>
      <c r="AV145" s="197"/>
      <c r="AW145" s="197"/>
      <c r="AX145" s="199"/>
      <c r="AY145">
        <f t="shared" si="5"/>
        <v>1</v>
      </c>
    </row>
    <row r="146" spans="1:60" ht="18.75" hidden="1" customHeight="1">
      <c r="A146" s="200" t="s">
        <v>571</v>
      </c>
      <c r="B146" s="155" t="s">
        <v>572</v>
      </c>
      <c r="C146" s="156"/>
      <c r="D146" s="156"/>
      <c r="E146" s="156"/>
      <c r="F146" s="157"/>
      <c r="G146" s="202" t="s">
        <v>573</v>
      </c>
      <c r="H146" s="202"/>
      <c r="I146" s="202"/>
      <c r="J146" s="202"/>
      <c r="K146" s="202"/>
      <c r="L146" s="202"/>
      <c r="M146" s="202"/>
      <c r="N146" s="202"/>
      <c r="O146" s="202"/>
      <c r="P146" s="202"/>
      <c r="Q146" s="202"/>
      <c r="R146" s="202"/>
      <c r="S146" s="202"/>
      <c r="T146" s="202"/>
      <c r="U146" s="202"/>
      <c r="V146" s="202"/>
      <c r="W146" s="202"/>
      <c r="X146" s="202"/>
      <c r="Y146" s="202"/>
      <c r="Z146" s="202"/>
      <c r="AA146" s="203"/>
      <c r="AB146" s="204" t="s">
        <v>592</v>
      </c>
      <c r="AC146" s="202"/>
      <c r="AD146" s="202"/>
      <c r="AE146" s="202"/>
      <c r="AF146" s="202"/>
      <c r="AG146" s="202"/>
      <c r="AH146" s="202"/>
      <c r="AI146" s="202"/>
      <c r="AJ146" s="202"/>
      <c r="AK146" s="202"/>
      <c r="AL146" s="202"/>
      <c r="AM146" s="202"/>
      <c r="AN146" s="202"/>
      <c r="AO146" s="202"/>
      <c r="AP146" s="202"/>
      <c r="AQ146" s="202"/>
      <c r="AR146" s="202"/>
      <c r="AS146" s="202"/>
      <c r="AT146" s="202"/>
      <c r="AU146" s="202"/>
      <c r="AV146" s="202"/>
      <c r="AW146" s="202"/>
      <c r="AX146" s="205"/>
      <c r="AY146">
        <f>COUNTA($G$148)</f>
        <v>0</v>
      </c>
    </row>
    <row r="147" spans="1:60" ht="22.5" hidden="1" customHeight="1">
      <c r="A147" s="200"/>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c r="A148" s="200"/>
      <c r="B148" s="155"/>
      <c r="C148" s="156"/>
      <c r="D148" s="156"/>
      <c r="E148" s="156"/>
      <c r="F148" s="157"/>
      <c r="G148" s="206"/>
      <c r="H148" s="206"/>
      <c r="I148" s="206"/>
      <c r="J148" s="206"/>
      <c r="K148" s="206"/>
      <c r="L148" s="206"/>
      <c r="M148" s="206"/>
      <c r="N148" s="206"/>
      <c r="O148" s="206"/>
      <c r="P148" s="206"/>
      <c r="Q148" s="206"/>
      <c r="R148" s="206"/>
      <c r="S148" s="206"/>
      <c r="T148" s="206"/>
      <c r="U148" s="206"/>
      <c r="V148" s="206"/>
      <c r="W148" s="206"/>
      <c r="X148" s="206"/>
      <c r="Y148" s="206"/>
      <c r="Z148" s="206"/>
      <c r="AA148" s="207"/>
      <c r="AB148" s="212"/>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13"/>
      <c r="AY148">
        <f t="shared" si="6"/>
        <v>0</v>
      </c>
    </row>
    <row r="149" spans="1:60" ht="22.5" hidden="1" customHeight="1">
      <c r="A149" s="200"/>
      <c r="B149" s="155"/>
      <c r="C149" s="156"/>
      <c r="D149" s="156"/>
      <c r="E149" s="156"/>
      <c r="F149" s="157"/>
      <c r="G149" s="208"/>
      <c r="H149" s="208"/>
      <c r="I149" s="208"/>
      <c r="J149" s="208"/>
      <c r="K149" s="208"/>
      <c r="L149" s="208"/>
      <c r="M149" s="208"/>
      <c r="N149" s="208"/>
      <c r="O149" s="208"/>
      <c r="P149" s="208"/>
      <c r="Q149" s="208"/>
      <c r="R149" s="208"/>
      <c r="S149" s="208"/>
      <c r="T149" s="208"/>
      <c r="U149" s="208"/>
      <c r="V149" s="208"/>
      <c r="W149" s="208"/>
      <c r="X149" s="208"/>
      <c r="Y149" s="208"/>
      <c r="Z149" s="208"/>
      <c r="AA149" s="209"/>
      <c r="AB149" s="214"/>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15"/>
      <c r="AY149">
        <f t="shared" si="6"/>
        <v>0</v>
      </c>
    </row>
    <row r="150" spans="1:60" ht="19.5" hidden="1" customHeight="1">
      <c r="A150" s="200"/>
      <c r="B150" s="160"/>
      <c r="C150" s="161"/>
      <c r="D150" s="161"/>
      <c r="E150" s="161"/>
      <c r="F150" s="162"/>
      <c r="G150" s="210"/>
      <c r="H150" s="210"/>
      <c r="I150" s="210"/>
      <c r="J150" s="210"/>
      <c r="K150" s="210"/>
      <c r="L150" s="210"/>
      <c r="M150" s="210"/>
      <c r="N150" s="210"/>
      <c r="O150" s="210"/>
      <c r="P150" s="210"/>
      <c r="Q150" s="210"/>
      <c r="R150" s="210"/>
      <c r="S150" s="210"/>
      <c r="T150" s="210"/>
      <c r="U150" s="210"/>
      <c r="V150" s="210"/>
      <c r="W150" s="210"/>
      <c r="X150" s="210"/>
      <c r="Y150" s="210"/>
      <c r="Z150" s="210"/>
      <c r="AA150" s="211"/>
      <c r="AB150" s="216"/>
      <c r="AC150" s="210"/>
      <c r="AD150" s="210"/>
      <c r="AE150" s="208"/>
      <c r="AF150" s="208"/>
      <c r="AG150" s="208"/>
      <c r="AH150" s="208"/>
      <c r="AI150" s="208"/>
      <c r="AJ150" s="208"/>
      <c r="AK150" s="208"/>
      <c r="AL150" s="208"/>
      <c r="AM150" s="208"/>
      <c r="AN150" s="208"/>
      <c r="AO150" s="208"/>
      <c r="AP150" s="208"/>
      <c r="AQ150" s="208"/>
      <c r="AR150" s="208"/>
      <c r="AS150" s="208"/>
      <c r="AT150" s="208"/>
      <c r="AU150" s="210"/>
      <c r="AV150" s="210"/>
      <c r="AW150" s="210"/>
      <c r="AX150" s="217"/>
      <c r="AY150">
        <f t="shared" si="6"/>
        <v>0</v>
      </c>
    </row>
    <row r="151" spans="1:60" ht="18.75" hidden="1" customHeight="1">
      <c r="A151" s="200"/>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414</v>
      </c>
      <c r="AF151" s="122"/>
      <c r="AG151" s="122"/>
      <c r="AH151" s="122"/>
      <c r="AI151" s="122" t="s">
        <v>566</v>
      </c>
      <c r="AJ151" s="122"/>
      <c r="AK151" s="122"/>
      <c r="AL151" s="122"/>
      <c r="AM151" s="122" t="s">
        <v>382</v>
      </c>
      <c r="AN151" s="122"/>
      <c r="AO151" s="122"/>
      <c r="AP151" s="122"/>
      <c r="AQ151" s="123" t="s">
        <v>175</v>
      </c>
      <c r="AR151" s="124"/>
      <c r="AS151" s="124"/>
      <c r="AT151" s="125"/>
      <c r="AU151" s="126" t="s">
        <v>128</v>
      </c>
      <c r="AV151" s="126"/>
      <c r="AW151" s="126"/>
      <c r="AX151" s="127"/>
      <c r="AY151">
        <f t="shared" si="6"/>
        <v>0</v>
      </c>
      <c r="AZ151" s="10"/>
      <c r="BA151" s="10"/>
      <c r="BB151" s="10"/>
      <c r="BC151" s="10"/>
    </row>
    <row r="152" spans="1:60" ht="18.75" hidden="1" customHeight="1">
      <c r="A152" s="200"/>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176</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c r="A153" s="200"/>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c r="A154" s="200"/>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c r="A155" s="200"/>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c r="A156" s="200"/>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414</v>
      </c>
      <c r="AF156" s="122"/>
      <c r="AG156" s="122"/>
      <c r="AH156" s="122"/>
      <c r="AI156" s="122" t="s">
        <v>566</v>
      </c>
      <c r="AJ156" s="122"/>
      <c r="AK156" s="122"/>
      <c r="AL156" s="122"/>
      <c r="AM156" s="122" t="s">
        <v>382</v>
      </c>
      <c r="AN156" s="122"/>
      <c r="AO156" s="122"/>
      <c r="AP156" s="122"/>
      <c r="AQ156" s="123" t="s">
        <v>175</v>
      </c>
      <c r="AR156" s="124"/>
      <c r="AS156" s="124"/>
      <c r="AT156" s="125"/>
      <c r="AU156" s="126" t="s">
        <v>128</v>
      </c>
      <c r="AV156" s="126"/>
      <c r="AW156" s="126"/>
      <c r="AX156" s="127"/>
      <c r="AY156">
        <f>COUNTA($G$158)</f>
        <v>0</v>
      </c>
      <c r="AZ156" s="10"/>
      <c r="BA156" s="10"/>
      <c r="BB156" s="10"/>
      <c r="BC156" s="10"/>
    </row>
    <row r="157" spans="1:60" ht="18.75" hidden="1" customHeight="1">
      <c r="A157" s="200"/>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176</v>
      </c>
      <c r="AT157" s="131"/>
      <c r="AU157" s="129"/>
      <c r="AV157" s="129"/>
      <c r="AW157" s="111" t="s">
        <v>166</v>
      </c>
      <c r="AX157" s="132"/>
      <c r="AY157">
        <f>$AY$156</f>
        <v>0</v>
      </c>
      <c r="AZ157" s="10"/>
      <c r="BA157" s="10"/>
      <c r="BB157" s="10"/>
      <c r="BC157" s="10"/>
      <c r="BD157" s="10"/>
      <c r="BE157" s="10"/>
      <c r="BF157" s="10"/>
      <c r="BG157" s="10"/>
      <c r="BH157" s="10"/>
    </row>
    <row r="158" spans="1:60" ht="23.25" hidden="1" customHeight="1">
      <c r="A158" s="200"/>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c r="A159" s="200"/>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c r="A160" s="200"/>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c r="A161" s="200"/>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414</v>
      </c>
      <c r="AF161" s="122"/>
      <c r="AG161" s="122"/>
      <c r="AH161" s="122"/>
      <c r="AI161" s="122" t="s">
        <v>566</v>
      </c>
      <c r="AJ161" s="122"/>
      <c r="AK161" s="122"/>
      <c r="AL161" s="122"/>
      <c r="AM161" s="122" t="s">
        <v>382</v>
      </c>
      <c r="AN161" s="122"/>
      <c r="AO161" s="122"/>
      <c r="AP161" s="122"/>
      <c r="AQ161" s="123" t="s">
        <v>175</v>
      </c>
      <c r="AR161" s="124"/>
      <c r="AS161" s="124"/>
      <c r="AT161" s="125"/>
      <c r="AU161" s="126" t="s">
        <v>128</v>
      </c>
      <c r="AV161" s="126"/>
      <c r="AW161" s="126"/>
      <c r="AX161" s="127"/>
      <c r="AY161">
        <f>COUNTA($G$163)</f>
        <v>0</v>
      </c>
      <c r="AZ161" s="10"/>
      <c r="BA161" s="10"/>
      <c r="BB161" s="10"/>
      <c r="BC161" s="10"/>
    </row>
    <row r="162" spans="1:60" ht="18.75" hidden="1" customHeight="1">
      <c r="A162" s="200"/>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176</v>
      </c>
      <c r="AT162" s="131"/>
      <c r="AU162" s="129"/>
      <c r="AV162" s="129"/>
      <c r="AW162" s="111" t="s">
        <v>166</v>
      </c>
      <c r="AX162" s="132"/>
      <c r="AY162">
        <f>$AY$161</f>
        <v>0</v>
      </c>
      <c r="AZ162" s="10"/>
      <c r="BA162" s="10"/>
      <c r="BB162" s="10"/>
      <c r="BC162" s="10"/>
      <c r="BD162" s="10"/>
      <c r="BE162" s="10"/>
      <c r="BF162" s="10"/>
      <c r="BG162" s="10"/>
      <c r="BH162" s="10"/>
    </row>
    <row r="163" spans="1:60" ht="23.25" hidden="1" customHeight="1">
      <c r="A163" s="200"/>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c r="A164" s="200"/>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c r="A165" s="201"/>
      <c r="B165" s="218"/>
      <c r="C165" s="219"/>
      <c r="D165" s="219"/>
      <c r="E165" s="219"/>
      <c r="F165" s="220"/>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customHeight="1">
      <c r="A166" s="738" t="s">
        <v>577</v>
      </c>
      <c r="B166" s="739"/>
      <c r="C166" s="739"/>
      <c r="D166" s="739"/>
      <c r="E166" s="739"/>
      <c r="F166" s="740"/>
      <c r="G166" s="741" t="s">
        <v>700</v>
      </c>
      <c r="H166" s="742"/>
      <c r="I166" s="742"/>
      <c r="J166" s="742"/>
      <c r="K166" s="742"/>
      <c r="L166" s="742"/>
      <c r="M166" s="742"/>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2"/>
      <c r="AO166" s="742"/>
      <c r="AP166" s="742"/>
      <c r="AQ166" s="742"/>
      <c r="AR166" s="742"/>
      <c r="AS166" s="742"/>
      <c r="AT166" s="742"/>
      <c r="AU166" s="742"/>
      <c r="AV166" s="742"/>
      <c r="AW166" s="742"/>
      <c r="AX166" s="743"/>
      <c r="AY166">
        <f>COUNTA($G$166)</f>
        <v>1</v>
      </c>
    </row>
    <row r="167" spans="1:60" ht="31.5" customHeight="1">
      <c r="A167" s="670" t="s">
        <v>578</v>
      </c>
      <c r="B167" s="156"/>
      <c r="C167" s="156"/>
      <c r="D167" s="156"/>
      <c r="E167" s="156"/>
      <c r="F167" s="157"/>
      <c r="G167" s="711" t="s">
        <v>570</v>
      </c>
      <c r="H167" s="712"/>
      <c r="I167" s="712"/>
      <c r="J167" s="712"/>
      <c r="K167" s="712"/>
      <c r="L167" s="712"/>
      <c r="M167" s="712"/>
      <c r="N167" s="712"/>
      <c r="O167" s="712"/>
      <c r="P167" s="713" t="s">
        <v>569</v>
      </c>
      <c r="Q167" s="712"/>
      <c r="R167" s="712"/>
      <c r="S167" s="712"/>
      <c r="T167" s="712"/>
      <c r="U167" s="712"/>
      <c r="V167" s="712"/>
      <c r="W167" s="712"/>
      <c r="X167" s="714"/>
      <c r="Y167" s="715"/>
      <c r="Z167" s="716"/>
      <c r="AA167" s="717"/>
      <c r="AB167" s="653" t="s">
        <v>11</v>
      </c>
      <c r="AC167" s="653"/>
      <c r="AD167" s="653"/>
      <c r="AE167" s="122" t="s">
        <v>414</v>
      </c>
      <c r="AF167" s="122"/>
      <c r="AG167" s="122"/>
      <c r="AH167" s="122"/>
      <c r="AI167" s="122" t="s">
        <v>566</v>
      </c>
      <c r="AJ167" s="122"/>
      <c r="AK167" s="122"/>
      <c r="AL167" s="122"/>
      <c r="AM167" s="122" t="s">
        <v>382</v>
      </c>
      <c r="AN167" s="122"/>
      <c r="AO167" s="122"/>
      <c r="AP167" s="122"/>
      <c r="AQ167" s="650" t="s">
        <v>413</v>
      </c>
      <c r="AR167" s="651"/>
      <c r="AS167" s="651"/>
      <c r="AT167" s="652"/>
      <c r="AU167" s="650" t="s">
        <v>590</v>
      </c>
      <c r="AV167" s="651"/>
      <c r="AW167" s="651"/>
      <c r="AX167" s="660"/>
      <c r="AY167">
        <f>COUNTA($G$168)</f>
        <v>1</v>
      </c>
    </row>
    <row r="168" spans="1:60" ht="23.25" customHeight="1">
      <c r="A168" s="670"/>
      <c r="B168" s="156"/>
      <c r="C168" s="156"/>
      <c r="D168" s="156"/>
      <c r="E168" s="156"/>
      <c r="F168" s="157"/>
      <c r="G168" s="661" t="s">
        <v>699</v>
      </c>
      <c r="H168" s="662"/>
      <c r="I168" s="662"/>
      <c r="J168" s="662"/>
      <c r="K168" s="662"/>
      <c r="L168" s="662"/>
      <c r="M168" s="662"/>
      <c r="N168" s="662"/>
      <c r="O168" s="662"/>
      <c r="P168" s="403" t="s">
        <v>638</v>
      </c>
      <c r="Q168" s="224"/>
      <c r="R168" s="224"/>
      <c r="S168" s="224"/>
      <c r="T168" s="224"/>
      <c r="U168" s="224"/>
      <c r="V168" s="224"/>
      <c r="W168" s="224"/>
      <c r="X168" s="225"/>
      <c r="Y168" s="666" t="s">
        <v>51</v>
      </c>
      <c r="Z168" s="667"/>
      <c r="AA168" s="668"/>
      <c r="AB168" s="151" t="s">
        <v>630</v>
      </c>
      <c r="AC168" s="669"/>
      <c r="AD168" s="669"/>
      <c r="AE168" s="642">
        <v>5</v>
      </c>
      <c r="AF168" s="642"/>
      <c r="AG168" s="642"/>
      <c r="AH168" s="642"/>
      <c r="AI168" s="642">
        <v>6</v>
      </c>
      <c r="AJ168" s="642"/>
      <c r="AK168" s="642"/>
      <c r="AL168" s="642"/>
      <c r="AM168" s="96">
        <v>5</v>
      </c>
      <c r="AN168" s="90"/>
      <c r="AO168" s="90"/>
      <c r="AP168" s="521"/>
      <c r="AQ168" s="642" t="s">
        <v>618</v>
      </c>
      <c r="AR168" s="643"/>
      <c r="AS168" s="643"/>
      <c r="AT168" s="643"/>
      <c r="AU168" s="644"/>
      <c r="AV168" s="645"/>
      <c r="AW168" s="645"/>
      <c r="AX168" s="646"/>
      <c r="AY168">
        <f>$AY$167</f>
        <v>1</v>
      </c>
    </row>
    <row r="169" spans="1:60" ht="23.25" customHeight="1">
      <c r="A169" s="192"/>
      <c r="B169" s="161"/>
      <c r="C169" s="161"/>
      <c r="D169" s="161"/>
      <c r="E169" s="161"/>
      <c r="F169" s="162"/>
      <c r="G169" s="663"/>
      <c r="H169" s="664"/>
      <c r="I169" s="664"/>
      <c r="J169" s="664"/>
      <c r="K169" s="664"/>
      <c r="L169" s="664"/>
      <c r="M169" s="664"/>
      <c r="N169" s="664"/>
      <c r="O169" s="664"/>
      <c r="P169" s="665"/>
      <c r="Q169" s="228"/>
      <c r="R169" s="228"/>
      <c r="S169" s="228"/>
      <c r="T169" s="228"/>
      <c r="U169" s="228"/>
      <c r="V169" s="228"/>
      <c r="W169" s="228"/>
      <c r="X169" s="229"/>
      <c r="Y169" s="647" t="s">
        <v>52</v>
      </c>
      <c r="Z169" s="648"/>
      <c r="AA169" s="649"/>
      <c r="AB169" s="151" t="s">
        <v>630</v>
      </c>
      <c r="AC169" s="669"/>
      <c r="AD169" s="669"/>
      <c r="AE169" s="718">
        <v>5</v>
      </c>
      <c r="AF169" s="718"/>
      <c r="AG169" s="718"/>
      <c r="AH169" s="718"/>
      <c r="AI169" s="718">
        <v>6</v>
      </c>
      <c r="AJ169" s="718"/>
      <c r="AK169" s="718"/>
      <c r="AL169" s="718"/>
      <c r="AM169" s="96">
        <v>5</v>
      </c>
      <c r="AN169" s="90"/>
      <c r="AO169" s="90"/>
      <c r="AP169" s="521"/>
      <c r="AQ169" s="643">
        <v>5</v>
      </c>
      <c r="AR169" s="643"/>
      <c r="AS169" s="643"/>
      <c r="AT169" s="643"/>
      <c r="AU169" s="644"/>
      <c r="AV169" s="645"/>
      <c r="AW169" s="645"/>
      <c r="AX169" s="646"/>
      <c r="AY169">
        <f>$AY$167</f>
        <v>1</v>
      </c>
    </row>
    <row r="170" spans="1:60" ht="23.25" customHeight="1">
      <c r="A170" s="191" t="s">
        <v>579</v>
      </c>
      <c r="B170" s="108"/>
      <c r="C170" s="108"/>
      <c r="D170" s="108"/>
      <c r="E170" s="108"/>
      <c r="F170" s="682"/>
      <c r="G170" s="179" t="s">
        <v>580</v>
      </c>
      <c r="H170" s="179"/>
      <c r="I170" s="179"/>
      <c r="J170" s="179"/>
      <c r="K170" s="179"/>
      <c r="L170" s="179"/>
      <c r="M170" s="179"/>
      <c r="N170" s="179"/>
      <c r="O170" s="179"/>
      <c r="P170" s="179"/>
      <c r="Q170" s="179"/>
      <c r="R170" s="179"/>
      <c r="S170" s="179"/>
      <c r="T170" s="179"/>
      <c r="U170" s="179"/>
      <c r="V170" s="179"/>
      <c r="W170" s="179"/>
      <c r="X170" s="180"/>
      <c r="Y170" s="657"/>
      <c r="Z170" s="658"/>
      <c r="AA170" s="659"/>
      <c r="AB170" s="178" t="s">
        <v>11</v>
      </c>
      <c r="AC170" s="179"/>
      <c r="AD170" s="180"/>
      <c r="AE170" s="122" t="s">
        <v>414</v>
      </c>
      <c r="AF170" s="122"/>
      <c r="AG170" s="122"/>
      <c r="AH170" s="122"/>
      <c r="AI170" s="122" t="s">
        <v>566</v>
      </c>
      <c r="AJ170" s="122"/>
      <c r="AK170" s="122"/>
      <c r="AL170" s="122"/>
      <c r="AM170" s="122" t="s">
        <v>382</v>
      </c>
      <c r="AN170" s="122"/>
      <c r="AO170" s="122"/>
      <c r="AP170" s="122"/>
      <c r="AQ170" s="654" t="s">
        <v>591</v>
      </c>
      <c r="AR170" s="655"/>
      <c r="AS170" s="655"/>
      <c r="AT170" s="655"/>
      <c r="AU170" s="655"/>
      <c r="AV170" s="655"/>
      <c r="AW170" s="655"/>
      <c r="AX170" s="656"/>
      <c r="AY170">
        <f>IF(SUBSTITUTE(SUBSTITUTE($G$171,"／",""),"　","")="",0,1)</f>
        <v>1</v>
      </c>
    </row>
    <row r="171" spans="1:60" ht="23.25" customHeight="1">
      <c r="A171" s="683"/>
      <c r="B171" s="202"/>
      <c r="C171" s="202"/>
      <c r="D171" s="202"/>
      <c r="E171" s="202"/>
      <c r="F171" s="684"/>
      <c r="G171" s="674" t="s">
        <v>633</v>
      </c>
      <c r="H171" s="674"/>
      <c r="I171" s="674"/>
      <c r="J171" s="674"/>
      <c r="K171" s="674"/>
      <c r="L171" s="674"/>
      <c r="M171" s="674"/>
      <c r="N171" s="674"/>
      <c r="O171" s="674"/>
      <c r="P171" s="674"/>
      <c r="Q171" s="674"/>
      <c r="R171" s="674"/>
      <c r="S171" s="674"/>
      <c r="T171" s="674"/>
      <c r="U171" s="674"/>
      <c r="V171" s="674"/>
      <c r="W171" s="674"/>
      <c r="X171" s="674"/>
      <c r="Y171" s="676" t="s">
        <v>579</v>
      </c>
      <c r="Z171" s="677"/>
      <c r="AA171" s="678"/>
      <c r="AB171" s="679"/>
      <c r="AC171" s="680"/>
      <c r="AD171" s="681"/>
      <c r="AE171" s="642"/>
      <c r="AF171" s="642"/>
      <c r="AG171" s="642"/>
      <c r="AH171" s="642"/>
      <c r="AI171" s="642"/>
      <c r="AJ171" s="642"/>
      <c r="AK171" s="642"/>
      <c r="AL171" s="642"/>
      <c r="AM171" s="642"/>
      <c r="AN171" s="642"/>
      <c r="AO171" s="642"/>
      <c r="AP171" s="642"/>
      <c r="AQ171" s="96"/>
      <c r="AR171" s="90"/>
      <c r="AS171" s="90"/>
      <c r="AT171" s="90"/>
      <c r="AU171" s="90"/>
      <c r="AV171" s="90"/>
      <c r="AW171" s="90"/>
      <c r="AX171" s="91"/>
      <c r="AY171">
        <f>$AY$170</f>
        <v>1</v>
      </c>
    </row>
    <row r="172" spans="1:60" ht="46.5" customHeight="1">
      <c r="A172" s="685"/>
      <c r="B172" s="111"/>
      <c r="C172" s="111"/>
      <c r="D172" s="111"/>
      <c r="E172" s="111"/>
      <c r="F172" s="686"/>
      <c r="G172" s="675"/>
      <c r="H172" s="675"/>
      <c r="I172" s="675"/>
      <c r="J172" s="675"/>
      <c r="K172" s="675"/>
      <c r="L172" s="675"/>
      <c r="M172" s="675"/>
      <c r="N172" s="675"/>
      <c r="O172" s="675"/>
      <c r="P172" s="675"/>
      <c r="Q172" s="675"/>
      <c r="R172" s="675"/>
      <c r="S172" s="675"/>
      <c r="T172" s="675"/>
      <c r="U172" s="675"/>
      <c r="V172" s="675"/>
      <c r="W172" s="675"/>
      <c r="X172" s="675"/>
      <c r="Y172" s="230" t="s">
        <v>581</v>
      </c>
      <c r="Z172" s="671"/>
      <c r="AA172" s="672"/>
      <c r="AB172" s="638" t="s">
        <v>582</v>
      </c>
      <c r="AC172" s="639"/>
      <c r="AD172" s="640"/>
      <c r="AE172" s="641"/>
      <c r="AF172" s="641"/>
      <c r="AG172" s="641"/>
      <c r="AH172" s="641"/>
      <c r="AI172" s="641"/>
      <c r="AJ172" s="641"/>
      <c r="AK172" s="641"/>
      <c r="AL172" s="641"/>
      <c r="AM172" s="641"/>
      <c r="AN172" s="641"/>
      <c r="AO172" s="641"/>
      <c r="AP172" s="641"/>
      <c r="AQ172" s="641"/>
      <c r="AR172" s="641"/>
      <c r="AS172" s="641"/>
      <c r="AT172" s="641"/>
      <c r="AU172" s="641"/>
      <c r="AV172" s="641"/>
      <c r="AW172" s="641"/>
      <c r="AX172" s="673"/>
      <c r="AY172">
        <f>$AY$170</f>
        <v>1</v>
      </c>
    </row>
    <row r="173" spans="1:60" ht="18.75" customHeight="1">
      <c r="A173" s="435" t="s">
        <v>233</v>
      </c>
      <c r="B173" s="611"/>
      <c r="C173" s="611"/>
      <c r="D173" s="611"/>
      <c r="E173" s="611"/>
      <c r="F173" s="612"/>
      <c r="G173" s="620" t="s">
        <v>139</v>
      </c>
      <c r="H173" s="202"/>
      <c r="I173" s="202"/>
      <c r="J173" s="202"/>
      <c r="K173" s="202"/>
      <c r="L173" s="202"/>
      <c r="M173" s="202"/>
      <c r="N173" s="202"/>
      <c r="O173" s="203"/>
      <c r="P173" s="204" t="s">
        <v>55</v>
      </c>
      <c r="Q173" s="202"/>
      <c r="R173" s="202"/>
      <c r="S173" s="202"/>
      <c r="T173" s="202"/>
      <c r="U173" s="202"/>
      <c r="V173" s="202"/>
      <c r="W173" s="202"/>
      <c r="X173" s="203"/>
      <c r="Y173" s="621"/>
      <c r="Z173" s="622"/>
      <c r="AA173" s="623"/>
      <c r="AB173" s="627" t="s">
        <v>11</v>
      </c>
      <c r="AC173" s="628"/>
      <c r="AD173" s="629"/>
      <c r="AE173" s="122" t="s">
        <v>414</v>
      </c>
      <c r="AF173" s="122"/>
      <c r="AG173" s="122"/>
      <c r="AH173" s="122"/>
      <c r="AI173" s="122" t="s">
        <v>566</v>
      </c>
      <c r="AJ173" s="122"/>
      <c r="AK173" s="122"/>
      <c r="AL173" s="122"/>
      <c r="AM173" s="122" t="s">
        <v>382</v>
      </c>
      <c r="AN173" s="122"/>
      <c r="AO173" s="122"/>
      <c r="AP173" s="122"/>
      <c r="AQ173" s="221" t="s">
        <v>175</v>
      </c>
      <c r="AR173" s="222"/>
      <c r="AS173" s="222"/>
      <c r="AT173" s="223"/>
      <c r="AU173" s="202" t="s">
        <v>128</v>
      </c>
      <c r="AV173" s="202"/>
      <c r="AW173" s="202"/>
      <c r="AX173" s="205"/>
      <c r="AY173">
        <f>COUNTA($G$175)</f>
        <v>1</v>
      </c>
    </row>
    <row r="174" spans="1:60" ht="18.75" customHeight="1">
      <c r="A174" s="613"/>
      <c r="B174" s="614"/>
      <c r="C174" s="614"/>
      <c r="D174" s="614"/>
      <c r="E174" s="614"/>
      <c r="F174" s="615"/>
      <c r="G174" s="159"/>
      <c r="H174" s="111"/>
      <c r="I174" s="111"/>
      <c r="J174" s="111"/>
      <c r="K174" s="111"/>
      <c r="L174" s="111"/>
      <c r="M174" s="111"/>
      <c r="N174" s="111"/>
      <c r="O174" s="112"/>
      <c r="P174" s="110"/>
      <c r="Q174" s="111"/>
      <c r="R174" s="111"/>
      <c r="S174" s="111"/>
      <c r="T174" s="111"/>
      <c r="U174" s="111"/>
      <c r="V174" s="111"/>
      <c r="W174" s="111"/>
      <c r="X174" s="112"/>
      <c r="Y174" s="624"/>
      <c r="Z174" s="625"/>
      <c r="AA174" s="626"/>
      <c r="AB174" s="119"/>
      <c r="AC174" s="120"/>
      <c r="AD174" s="121"/>
      <c r="AE174" s="122"/>
      <c r="AF174" s="122"/>
      <c r="AG174" s="122"/>
      <c r="AH174" s="122"/>
      <c r="AI174" s="122"/>
      <c r="AJ174" s="122"/>
      <c r="AK174" s="122"/>
      <c r="AL174" s="122"/>
      <c r="AM174" s="122"/>
      <c r="AN174" s="122"/>
      <c r="AO174" s="122"/>
      <c r="AP174" s="122"/>
      <c r="AQ174" s="525" t="s">
        <v>618</v>
      </c>
      <c r="AR174" s="526"/>
      <c r="AS174" s="130" t="s">
        <v>176</v>
      </c>
      <c r="AT174" s="131"/>
      <c r="AU174" s="129">
        <v>4</v>
      </c>
      <c r="AV174" s="129"/>
      <c r="AW174" s="111" t="s">
        <v>166</v>
      </c>
      <c r="AX174" s="132"/>
      <c r="AY174">
        <f t="shared" ref="AY174:AY179" si="7">$AY$173</f>
        <v>1</v>
      </c>
    </row>
    <row r="175" spans="1:60" ht="23.25" customHeight="1">
      <c r="A175" s="616"/>
      <c r="B175" s="614"/>
      <c r="C175" s="614"/>
      <c r="D175" s="614"/>
      <c r="E175" s="614"/>
      <c r="F175" s="615"/>
      <c r="G175" s="182" t="s">
        <v>626</v>
      </c>
      <c r="H175" s="183"/>
      <c r="I175" s="183"/>
      <c r="J175" s="183"/>
      <c r="K175" s="183"/>
      <c r="L175" s="183"/>
      <c r="M175" s="183"/>
      <c r="N175" s="183"/>
      <c r="O175" s="184"/>
      <c r="P175" s="134" t="s">
        <v>627</v>
      </c>
      <c r="Q175" s="224"/>
      <c r="R175" s="224"/>
      <c r="S175" s="224"/>
      <c r="T175" s="224"/>
      <c r="U175" s="224"/>
      <c r="V175" s="224"/>
      <c r="W175" s="224"/>
      <c r="X175" s="225"/>
      <c r="Y175" s="230" t="s">
        <v>12</v>
      </c>
      <c r="Z175" s="231"/>
      <c r="AA175" s="232"/>
      <c r="AB175" s="181" t="s">
        <v>14</v>
      </c>
      <c r="AC175" s="181"/>
      <c r="AD175" s="181"/>
      <c r="AE175" s="96">
        <v>96.6</v>
      </c>
      <c r="AF175" s="90"/>
      <c r="AG175" s="90"/>
      <c r="AH175" s="90"/>
      <c r="AI175" s="96">
        <v>95.9</v>
      </c>
      <c r="AJ175" s="90"/>
      <c r="AK175" s="90"/>
      <c r="AL175" s="90"/>
      <c r="AM175" s="96">
        <v>96.3</v>
      </c>
      <c r="AN175" s="90"/>
      <c r="AO175" s="90"/>
      <c r="AP175" s="90"/>
      <c r="AQ175" s="97" t="s">
        <v>281</v>
      </c>
      <c r="AR175" s="98"/>
      <c r="AS175" s="98"/>
      <c r="AT175" s="99"/>
      <c r="AU175" s="97" t="s">
        <v>614</v>
      </c>
      <c r="AV175" s="98"/>
      <c r="AW175" s="98"/>
      <c r="AX175" s="99"/>
      <c r="AY175">
        <f t="shared" si="7"/>
        <v>1</v>
      </c>
    </row>
    <row r="176" spans="1:60" ht="23.25" customHeight="1">
      <c r="A176" s="617"/>
      <c r="B176" s="618"/>
      <c r="C176" s="618"/>
      <c r="D176" s="618"/>
      <c r="E176" s="618"/>
      <c r="F176" s="619"/>
      <c r="G176" s="185"/>
      <c r="H176" s="186"/>
      <c r="I176" s="186"/>
      <c r="J176" s="186"/>
      <c r="K176" s="186"/>
      <c r="L176" s="186"/>
      <c r="M176" s="186"/>
      <c r="N176" s="186"/>
      <c r="O176" s="187"/>
      <c r="P176" s="226"/>
      <c r="Q176" s="226"/>
      <c r="R176" s="226"/>
      <c r="S176" s="226"/>
      <c r="T176" s="226"/>
      <c r="U176" s="226"/>
      <c r="V176" s="226"/>
      <c r="W176" s="226"/>
      <c r="X176" s="227"/>
      <c r="Y176" s="178" t="s">
        <v>50</v>
      </c>
      <c r="Z176" s="179"/>
      <c r="AA176" s="180"/>
      <c r="AB176" s="181" t="s">
        <v>14</v>
      </c>
      <c r="AC176" s="181"/>
      <c r="AD176" s="181"/>
      <c r="AE176" s="96">
        <v>80</v>
      </c>
      <c r="AF176" s="90"/>
      <c r="AG176" s="90"/>
      <c r="AH176" s="90"/>
      <c r="AI176" s="96">
        <v>80</v>
      </c>
      <c r="AJ176" s="90"/>
      <c r="AK176" s="90"/>
      <c r="AL176" s="90"/>
      <c r="AM176" s="96">
        <v>80</v>
      </c>
      <c r="AN176" s="90"/>
      <c r="AO176" s="90"/>
      <c r="AP176" s="90"/>
      <c r="AQ176" s="97" t="s">
        <v>281</v>
      </c>
      <c r="AR176" s="98"/>
      <c r="AS176" s="98"/>
      <c r="AT176" s="99"/>
      <c r="AU176" s="90">
        <v>80</v>
      </c>
      <c r="AV176" s="90"/>
      <c r="AW176" s="90"/>
      <c r="AX176" s="91"/>
      <c r="AY176">
        <f t="shared" si="7"/>
        <v>1</v>
      </c>
    </row>
    <row r="177" spans="1:60" ht="142.5" customHeight="1">
      <c r="A177" s="616"/>
      <c r="B177" s="614"/>
      <c r="C177" s="614"/>
      <c r="D177" s="614"/>
      <c r="E177" s="614"/>
      <c r="F177" s="615"/>
      <c r="G177" s="188"/>
      <c r="H177" s="189"/>
      <c r="I177" s="189"/>
      <c r="J177" s="189"/>
      <c r="K177" s="189"/>
      <c r="L177" s="189"/>
      <c r="M177" s="189"/>
      <c r="N177" s="189"/>
      <c r="O177" s="190"/>
      <c r="P177" s="228"/>
      <c r="Q177" s="228"/>
      <c r="R177" s="228"/>
      <c r="S177" s="228"/>
      <c r="T177" s="228"/>
      <c r="U177" s="228"/>
      <c r="V177" s="228"/>
      <c r="W177" s="228"/>
      <c r="X177" s="229"/>
      <c r="Y177" s="178" t="s">
        <v>13</v>
      </c>
      <c r="Z177" s="179"/>
      <c r="AA177" s="180"/>
      <c r="AB177" s="610" t="s">
        <v>14</v>
      </c>
      <c r="AC177" s="610"/>
      <c r="AD177" s="610"/>
      <c r="AE177" s="96">
        <v>120.8</v>
      </c>
      <c r="AF177" s="90"/>
      <c r="AG177" s="90"/>
      <c r="AH177" s="90"/>
      <c r="AI177" s="96">
        <v>119.9</v>
      </c>
      <c r="AJ177" s="90"/>
      <c r="AK177" s="90"/>
      <c r="AL177" s="90"/>
      <c r="AM177" s="96">
        <v>120.4</v>
      </c>
      <c r="AN177" s="90"/>
      <c r="AO177" s="90"/>
      <c r="AP177" s="90"/>
      <c r="AQ177" s="97" t="s">
        <v>281</v>
      </c>
      <c r="AR177" s="98"/>
      <c r="AS177" s="98"/>
      <c r="AT177" s="99"/>
      <c r="AU177" s="97" t="s">
        <v>614</v>
      </c>
      <c r="AV177" s="98"/>
      <c r="AW177" s="98"/>
      <c r="AX177" s="99"/>
      <c r="AY177">
        <f t="shared" si="7"/>
        <v>1</v>
      </c>
    </row>
    <row r="178" spans="1:60" ht="23.25" customHeight="1">
      <c r="A178" s="191" t="s">
        <v>257</v>
      </c>
      <c r="B178" s="153"/>
      <c r="C178" s="153"/>
      <c r="D178" s="153"/>
      <c r="E178" s="153"/>
      <c r="F178" s="154"/>
      <c r="G178" s="193" t="s">
        <v>619</v>
      </c>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7"/>
        <v>1</v>
      </c>
    </row>
    <row r="179" spans="1:60" ht="23.25" customHeight="1">
      <c r="A179" s="192"/>
      <c r="B179" s="161"/>
      <c r="C179" s="161"/>
      <c r="D179" s="161"/>
      <c r="E179" s="161"/>
      <c r="F179" s="162"/>
      <c r="G179" s="196"/>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8"/>
      <c r="AF179" s="198"/>
      <c r="AG179" s="198"/>
      <c r="AH179" s="198"/>
      <c r="AI179" s="198"/>
      <c r="AJ179" s="198"/>
      <c r="AK179" s="198"/>
      <c r="AL179" s="198"/>
      <c r="AM179" s="198"/>
      <c r="AN179" s="198"/>
      <c r="AO179" s="198"/>
      <c r="AP179" s="198"/>
      <c r="AQ179" s="198"/>
      <c r="AR179" s="198"/>
      <c r="AS179" s="198"/>
      <c r="AT179" s="198"/>
      <c r="AU179" s="197"/>
      <c r="AV179" s="197"/>
      <c r="AW179" s="197"/>
      <c r="AX179" s="199"/>
      <c r="AY179">
        <f t="shared" si="7"/>
        <v>1</v>
      </c>
    </row>
    <row r="180" spans="1:60" ht="18.75" hidden="1" customHeight="1">
      <c r="A180" s="200" t="s">
        <v>571</v>
      </c>
      <c r="B180" s="155" t="s">
        <v>572</v>
      </c>
      <c r="C180" s="156"/>
      <c r="D180" s="156"/>
      <c r="E180" s="156"/>
      <c r="F180" s="157"/>
      <c r="G180" s="202" t="s">
        <v>573</v>
      </c>
      <c r="H180" s="202"/>
      <c r="I180" s="202"/>
      <c r="J180" s="202"/>
      <c r="K180" s="202"/>
      <c r="L180" s="202"/>
      <c r="M180" s="202"/>
      <c r="N180" s="202"/>
      <c r="O180" s="202"/>
      <c r="P180" s="202"/>
      <c r="Q180" s="202"/>
      <c r="R180" s="202"/>
      <c r="S180" s="202"/>
      <c r="T180" s="202"/>
      <c r="U180" s="202"/>
      <c r="V180" s="202"/>
      <c r="W180" s="202"/>
      <c r="X180" s="202"/>
      <c r="Y180" s="202"/>
      <c r="Z180" s="202"/>
      <c r="AA180" s="203"/>
      <c r="AB180" s="204" t="s">
        <v>592</v>
      </c>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5"/>
      <c r="AY180">
        <f>COUNTA($G$182)</f>
        <v>0</v>
      </c>
    </row>
    <row r="181" spans="1:60" ht="22.5" hidden="1" customHeight="1">
      <c r="A181" s="200"/>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c r="A182" s="200"/>
      <c r="B182" s="155"/>
      <c r="C182" s="156"/>
      <c r="D182" s="156"/>
      <c r="E182" s="156"/>
      <c r="F182" s="157"/>
      <c r="G182" s="206"/>
      <c r="H182" s="206"/>
      <c r="I182" s="206"/>
      <c r="J182" s="206"/>
      <c r="K182" s="206"/>
      <c r="L182" s="206"/>
      <c r="M182" s="206"/>
      <c r="N182" s="206"/>
      <c r="O182" s="206"/>
      <c r="P182" s="206"/>
      <c r="Q182" s="206"/>
      <c r="R182" s="206"/>
      <c r="S182" s="206"/>
      <c r="T182" s="206"/>
      <c r="U182" s="206"/>
      <c r="V182" s="206"/>
      <c r="W182" s="206"/>
      <c r="X182" s="206"/>
      <c r="Y182" s="206"/>
      <c r="Z182" s="206"/>
      <c r="AA182" s="207"/>
      <c r="AB182" s="212"/>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13"/>
      <c r="AY182">
        <f t="shared" si="8"/>
        <v>0</v>
      </c>
    </row>
    <row r="183" spans="1:60" ht="22.5" hidden="1" customHeight="1">
      <c r="A183" s="200"/>
      <c r="B183" s="155"/>
      <c r="C183" s="156"/>
      <c r="D183" s="156"/>
      <c r="E183" s="156"/>
      <c r="F183" s="157"/>
      <c r="G183" s="208"/>
      <c r="H183" s="208"/>
      <c r="I183" s="208"/>
      <c r="J183" s="208"/>
      <c r="K183" s="208"/>
      <c r="L183" s="208"/>
      <c r="M183" s="208"/>
      <c r="N183" s="208"/>
      <c r="O183" s="208"/>
      <c r="P183" s="208"/>
      <c r="Q183" s="208"/>
      <c r="R183" s="208"/>
      <c r="S183" s="208"/>
      <c r="T183" s="208"/>
      <c r="U183" s="208"/>
      <c r="V183" s="208"/>
      <c r="W183" s="208"/>
      <c r="X183" s="208"/>
      <c r="Y183" s="208"/>
      <c r="Z183" s="208"/>
      <c r="AA183" s="209"/>
      <c r="AB183" s="214"/>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15"/>
      <c r="AY183">
        <f t="shared" si="8"/>
        <v>0</v>
      </c>
    </row>
    <row r="184" spans="1:60" ht="19.5" hidden="1" customHeight="1">
      <c r="A184" s="200"/>
      <c r="B184" s="160"/>
      <c r="C184" s="161"/>
      <c r="D184" s="161"/>
      <c r="E184" s="161"/>
      <c r="F184" s="162"/>
      <c r="G184" s="210"/>
      <c r="H184" s="210"/>
      <c r="I184" s="210"/>
      <c r="J184" s="210"/>
      <c r="K184" s="210"/>
      <c r="L184" s="210"/>
      <c r="M184" s="210"/>
      <c r="N184" s="210"/>
      <c r="O184" s="210"/>
      <c r="P184" s="210"/>
      <c r="Q184" s="210"/>
      <c r="R184" s="210"/>
      <c r="S184" s="210"/>
      <c r="T184" s="210"/>
      <c r="U184" s="210"/>
      <c r="V184" s="210"/>
      <c r="W184" s="210"/>
      <c r="X184" s="210"/>
      <c r="Y184" s="210"/>
      <c r="Z184" s="210"/>
      <c r="AA184" s="211"/>
      <c r="AB184" s="216"/>
      <c r="AC184" s="210"/>
      <c r="AD184" s="210"/>
      <c r="AE184" s="208"/>
      <c r="AF184" s="208"/>
      <c r="AG184" s="208"/>
      <c r="AH184" s="208"/>
      <c r="AI184" s="208"/>
      <c r="AJ184" s="208"/>
      <c r="AK184" s="208"/>
      <c r="AL184" s="208"/>
      <c r="AM184" s="208"/>
      <c r="AN184" s="208"/>
      <c r="AO184" s="208"/>
      <c r="AP184" s="208"/>
      <c r="AQ184" s="208"/>
      <c r="AR184" s="208"/>
      <c r="AS184" s="208"/>
      <c r="AT184" s="208"/>
      <c r="AU184" s="210"/>
      <c r="AV184" s="210"/>
      <c r="AW184" s="210"/>
      <c r="AX184" s="217"/>
      <c r="AY184">
        <f t="shared" si="8"/>
        <v>0</v>
      </c>
    </row>
    <row r="185" spans="1:60" ht="18.75" hidden="1" customHeight="1">
      <c r="A185" s="200"/>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414</v>
      </c>
      <c r="AF185" s="122"/>
      <c r="AG185" s="122"/>
      <c r="AH185" s="122"/>
      <c r="AI185" s="122" t="s">
        <v>566</v>
      </c>
      <c r="AJ185" s="122"/>
      <c r="AK185" s="122"/>
      <c r="AL185" s="122"/>
      <c r="AM185" s="122" t="s">
        <v>382</v>
      </c>
      <c r="AN185" s="122"/>
      <c r="AO185" s="122"/>
      <c r="AP185" s="122"/>
      <c r="AQ185" s="123" t="s">
        <v>175</v>
      </c>
      <c r="AR185" s="124"/>
      <c r="AS185" s="124"/>
      <c r="AT185" s="125"/>
      <c r="AU185" s="126" t="s">
        <v>128</v>
      </c>
      <c r="AV185" s="126"/>
      <c r="AW185" s="126"/>
      <c r="AX185" s="127"/>
      <c r="AY185">
        <f t="shared" si="8"/>
        <v>0</v>
      </c>
      <c r="AZ185" s="10"/>
      <c r="BA185" s="10"/>
      <c r="BB185" s="10"/>
      <c r="BC185" s="10"/>
    </row>
    <row r="186" spans="1:60" ht="18.75" hidden="1" customHeight="1">
      <c r="A186" s="200"/>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176</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c r="A187" s="200"/>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c r="A188" s="200"/>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c r="A189" s="200"/>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c r="A190" s="200"/>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414</v>
      </c>
      <c r="AF190" s="122"/>
      <c r="AG190" s="122"/>
      <c r="AH190" s="122"/>
      <c r="AI190" s="122" t="s">
        <v>566</v>
      </c>
      <c r="AJ190" s="122"/>
      <c r="AK190" s="122"/>
      <c r="AL190" s="122"/>
      <c r="AM190" s="122" t="s">
        <v>382</v>
      </c>
      <c r="AN190" s="122"/>
      <c r="AO190" s="122"/>
      <c r="AP190" s="122"/>
      <c r="AQ190" s="123" t="s">
        <v>175</v>
      </c>
      <c r="AR190" s="124"/>
      <c r="AS190" s="124"/>
      <c r="AT190" s="125"/>
      <c r="AU190" s="126" t="s">
        <v>128</v>
      </c>
      <c r="AV190" s="126"/>
      <c r="AW190" s="126"/>
      <c r="AX190" s="127"/>
      <c r="AY190">
        <f>COUNTA($G$192)</f>
        <v>0</v>
      </c>
      <c r="AZ190" s="10"/>
      <c r="BA190" s="10"/>
      <c r="BB190" s="10"/>
      <c r="BC190" s="10"/>
    </row>
    <row r="191" spans="1:60" ht="18.75" hidden="1" customHeight="1">
      <c r="A191" s="200"/>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176</v>
      </c>
      <c r="AT191" s="131"/>
      <c r="AU191" s="129"/>
      <c r="AV191" s="129"/>
      <c r="AW191" s="111" t="s">
        <v>166</v>
      </c>
      <c r="AX191" s="132"/>
      <c r="AY191">
        <f>$AY$190</f>
        <v>0</v>
      </c>
      <c r="AZ191" s="10"/>
      <c r="BA191" s="10"/>
      <c r="BB191" s="10"/>
      <c r="BC191" s="10"/>
      <c r="BD191" s="10"/>
      <c r="BE191" s="10"/>
      <c r="BF191" s="10"/>
      <c r="BG191" s="10"/>
      <c r="BH191" s="10"/>
    </row>
    <row r="192" spans="1:60" ht="23.25" hidden="1" customHeight="1">
      <c r="A192" s="200"/>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c r="A193" s="200"/>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c r="A194" s="200"/>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c r="A195" s="200"/>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414</v>
      </c>
      <c r="AF195" s="122"/>
      <c r="AG195" s="122"/>
      <c r="AH195" s="122"/>
      <c r="AI195" s="122" t="s">
        <v>566</v>
      </c>
      <c r="AJ195" s="122"/>
      <c r="AK195" s="122"/>
      <c r="AL195" s="122"/>
      <c r="AM195" s="122" t="s">
        <v>382</v>
      </c>
      <c r="AN195" s="122"/>
      <c r="AO195" s="122"/>
      <c r="AP195" s="122"/>
      <c r="AQ195" s="123" t="s">
        <v>175</v>
      </c>
      <c r="AR195" s="124"/>
      <c r="AS195" s="124"/>
      <c r="AT195" s="125"/>
      <c r="AU195" s="126" t="s">
        <v>128</v>
      </c>
      <c r="AV195" s="126"/>
      <c r="AW195" s="126"/>
      <c r="AX195" s="127"/>
      <c r="AY195">
        <f>COUNTA($G$197)</f>
        <v>0</v>
      </c>
      <c r="AZ195" s="10"/>
      <c r="BA195" s="10"/>
      <c r="BB195" s="10"/>
      <c r="BC195" s="10"/>
    </row>
    <row r="196" spans="1:60" ht="18.75" hidden="1" customHeight="1">
      <c r="A196" s="200"/>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176</v>
      </c>
      <c r="AT196" s="131"/>
      <c r="AU196" s="129"/>
      <c r="AV196" s="129"/>
      <c r="AW196" s="111" t="s">
        <v>166</v>
      </c>
      <c r="AX196" s="132"/>
      <c r="AY196">
        <f>$AY$195</f>
        <v>0</v>
      </c>
      <c r="AZ196" s="10"/>
      <c r="BA196" s="10"/>
      <c r="BB196" s="10"/>
      <c r="BC196" s="10"/>
      <c r="BD196" s="10"/>
      <c r="BE196" s="10"/>
      <c r="BF196" s="10"/>
      <c r="BG196" s="10"/>
      <c r="BH196" s="10"/>
    </row>
    <row r="197" spans="1:60" ht="23.25" hidden="1" customHeight="1">
      <c r="A197" s="200"/>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c r="A198" s="200"/>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c r="A199" s="201"/>
      <c r="B199" s="218"/>
      <c r="C199" s="219"/>
      <c r="D199" s="219"/>
      <c r="E199" s="219"/>
      <c r="F199" s="220"/>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c r="A200" s="570" t="s">
        <v>234</v>
      </c>
      <c r="B200" s="571"/>
      <c r="C200" s="571"/>
      <c r="D200" s="571"/>
      <c r="E200" s="571"/>
      <c r="F200" s="572"/>
      <c r="G200" s="595"/>
      <c r="H200" s="597" t="s">
        <v>139</v>
      </c>
      <c r="I200" s="597"/>
      <c r="J200" s="597"/>
      <c r="K200" s="597"/>
      <c r="L200" s="597"/>
      <c r="M200" s="597"/>
      <c r="N200" s="597"/>
      <c r="O200" s="598"/>
      <c r="P200" s="600" t="s">
        <v>55</v>
      </c>
      <c r="Q200" s="597"/>
      <c r="R200" s="597"/>
      <c r="S200" s="597"/>
      <c r="T200" s="597"/>
      <c r="U200" s="597"/>
      <c r="V200" s="598"/>
      <c r="W200" s="602" t="s">
        <v>230</v>
      </c>
      <c r="X200" s="603"/>
      <c r="Y200" s="606"/>
      <c r="Z200" s="606"/>
      <c r="AA200" s="607"/>
      <c r="AB200" s="600" t="s">
        <v>11</v>
      </c>
      <c r="AC200" s="597"/>
      <c r="AD200" s="598"/>
      <c r="AE200" s="122" t="s">
        <v>414</v>
      </c>
      <c r="AF200" s="122"/>
      <c r="AG200" s="122"/>
      <c r="AH200" s="122"/>
      <c r="AI200" s="122" t="s">
        <v>566</v>
      </c>
      <c r="AJ200" s="122"/>
      <c r="AK200" s="122"/>
      <c r="AL200" s="122"/>
      <c r="AM200" s="122" t="s">
        <v>382</v>
      </c>
      <c r="AN200" s="122"/>
      <c r="AO200" s="122"/>
      <c r="AP200" s="122"/>
      <c r="AQ200" s="123" t="s">
        <v>175</v>
      </c>
      <c r="AR200" s="124"/>
      <c r="AS200" s="124"/>
      <c r="AT200" s="125"/>
      <c r="AU200" s="591" t="s">
        <v>128</v>
      </c>
      <c r="AV200" s="591"/>
      <c r="AW200" s="591"/>
      <c r="AX200" s="592"/>
      <c r="AY200">
        <f>COUNTA($H$202)</f>
        <v>0</v>
      </c>
    </row>
    <row r="201" spans="1:60" ht="18.75" hidden="1" customHeight="1">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22"/>
      <c r="AF201" s="122"/>
      <c r="AG201" s="122"/>
      <c r="AH201" s="122"/>
      <c r="AI201" s="122"/>
      <c r="AJ201" s="122"/>
      <c r="AK201" s="122"/>
      <c r="AL201" s="122"/>
      <c r="AM201" s="122"/>
      <c r="AN201" s="122"/>
      <c r="AO201" s="122"/>
      <c r="AP201" s="122"/>
      <c r="AQ201" s="525"/>
      <c r="AR201" s="526"/>
      <c r="AS201" s="130" t="s">
        <v>176</v>
      </c>
      <c r="AT201" s="131"/>
      <c r="AU201" s="129"/>
      <c r="AV201" s="129"/>
      <c r="AW201" s="593" t="s">
        <v>166</v>
      </c>
      <c r="AX201" s="594"/>
      <c r="AY201">
        <f t="shared" ref="AY201:AY207" si="10">$AY$200</f>
        <v>0</v>
      </c>
    </row>
    <row r="202" spans="1:60" ht="23.25" hidden="1" customHeight="1">
      <c r="A202" s="531"/>
      <c r="B202" s="532"/>
      <c r="C202" s="532"/>
      <c r="D202" s="532"/>
      <c r="E202" s="532"/>
      <c r="F202" s="533"/>
      <c r="G202" s="577" t="s">
        <v>177</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247</v>
      </c>
      <c r="AC202" s="576"/>
      <c r="AD202" s="576"/>
      <c r="AE202" s="96"/>
      <c r="AF202" s="90"/>
      <c r="AG202" s="90"/>
      <c r="AH202" s="90"/>
      <c r="AI202" s="96"/>
      <c r="AJ202" s="90"/>
      <c r="AK202" s="90"/>
      <c r="AL202" s="90"/>
      <c r="AM202" s="96"/>
      <c r="AN202" s="90"/>
      <c r="AO202" s="90"/>
      <c r="AP202" s="90"/>
      <c r="AQ202" s="96"/>
      <c r="AR202" s="90"/>
      <c r="AS202" s="90"/>
      <c r="AT202" s="521"/>
      <c r="AU202" s="90"/>
      <c r="AV202" s="90"/>
      <c r="AW202" s="90"/>
      <c r="AX202" s="91"/>
      <c r="AY202">
        <f t="shared" si="10"/>
        <v>0</v>
      </c>
    </row>
    <row r="203" spans="1:60" ht="23.25" hidden="1" customHeight="1">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50</v>
      </c>
      <c r="Z203" s="568"/>
      <c r="AA203" s="569"/>
      <c r="AB203" s="575" t="s">
        <v>247</v>
      </c>
      <c r="AC203" s="575"/>
      <c r="AD203" s="575"/>
      <c r="AE203" s="96"/>
      <c r="AF203" s="90"/>
      <c r="AG203" s="90"/>
      <c r="AH203" s="90"/>
      <c r="AI203" s="96"/>
      <c r="AJ203" s="90"/>
      <c r="AK203" s="90"/>
      <c r="AL203" s="90"/>
      <c r="AM203" s="96"/>
      <c r="AN203" s="90"/>
      <c r="AO203" s="90"/>
      <c r="AP203" s="90"/>
      <c r="AQ203" s="96"/>
      <c r="AR203" s="90"/>
      <c r="AS203" s="90"/>
      <c r="AT203" s="521"/>
      <c r="AU203" s="90"/>
      <c r="AV203" s="90"/>
      <c r="AW203" s="90"/>
      <c r="AX203" s="91"/>
      <c r="AY203">
        <f t="shared" si="10"/>
        <v>0</v>
      </c>
    </row>
    <row r="204" spans="1:60" ht="23.25" hidden="1" customHeight="1">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248</v>
      </c>
      <c r="AC204" s="573"/>
      <c r="AD204" s="573"/>
      <c r="AE204" s="101"/>
      <c r="AF204" s="102"/>
      <c r="AG204" s="102"/>
      <c r="AH204" s="102"/>
      <c r="AI204" s="101"/>
      <c r="AJ204" s="102"/>
      <c r="AK204" s="102"/>
      <c r="AL204" s="102"/>
      <c r="AM204" s="101"/>
      <c r="AN204" s="102"/>
      <c r="AO204" s="102"/>
      <c r="AP204" s="102"/>
      <c r="AQ204" s="96"/>
      <c r="AR204" s="90"/>
      <c r="AS204" s="90"/>
      <c r="AT204" s="521"/>
      <c r="AU204" s="90"/>
      <c r="AV204" s="90"/>
      <c r="AW204" s="90"/>
      <c r="AX204" s="91"/>
      <c r="AY204">
        <f t="shared" si="10"/>
        <v>0</v>
      </c>
    </row>
    <row r="205" spans="1:60" ht="23.25" hidden="1" customHeight="1">
      <c r="A205" s="531" t="s">
        <v>237</v>
      </c>
      <c r="B205" s="532"/>
      <c r="C205" s="532"/>
      <c r="D205" s="532"/>
      <c r="E205" s="532"/>
      <c r="F205" s="533"/>
      <c r="G205" s="556" t="s">
        <v>178</v>
      </c>
      <c r="H205" s="557"/>
      <c r="I205" s="557"/>
      <c r="J205" s="557"/>
      <c r="K205" s="557"/>
      <c r="L205" s="557"/>
      <c r="M205" s="557"/>
      <c r="N205" s="557"/>
      <c r="O205" s="557"/>
      <c r="P205" s="557"/>
      <c r="Q205" s="557"/>
      <c r="R205" s="557"/>
      <c r="S205" s="557"/>
      <c r="T205" s="557"/>
      <c r="U205" s="557"/>
      <c r="V205" s="557"/>
      <c r="W205" s="560" t="s">
        <v>246</v>
      </c>
      <c r="X205" s="561"/>
      <c r="Y205" s="566" t="s">
        <v>12</v>
      </c>
      <c r="Z205" s="566"/>
      <c r="AA205" s="567"/>
      <c r="AB205" s="576" t="s">
        <v>247</v>
      </c>
      <c r="AC205" s="576"/>
      <c r="AD205" s="576"/>
      <c r="AE205" s="96"/>
      <c r="AF205" s="90"/>
      <c r="AG205" s="90"/>
      <c r="AH205" s="90"/>
      <c r="AI205" s="96"/>
      <c r="AJ205" s="90"/>
      <c r="AK205" s="90"/>
      <c r="AL205" s="90"/>
      <c r="AM205" s="96"/>
      <c r="AN205" s="90"/>
      <c r="AO205" s="90"/>
      <c r="AP205" s="90"/>
      <c r="AQ205" s="96"/>
      <c r="AR205" s="90"/>
      <c r="AS205" s="90"/>
      <c r="AT205" s="521"/>
      <c r="AU205" s="90"/>
      <c r="AV205" s="90"/>
      <c r="AW205" s="90"/>
      <c r="AX205" s="91"/>
      <c r="AY205">
        <f t="shared" si="10"/>
        <v>0</v>
      </c>
    </row>
    <row r="206" spans="1:60" ht="23.25" hidden="1" customHeight="1">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50</v>
      </c>
      <c r="Z206" s="568"/>
      <c r="AA206" s="569"/>
      <c r="AB206" s="575" t="s">
        <v>247</v>
      </c>
      <c r="AC206" s="575"/>
      <c r="AD206" s="575"/>
      <c r="AE206" s="96"/>
      <c r="AF206" s="90"/>
      <c r="AG206" s="90"/>
      <c r="AH206" s="90"/>
      <c r="AI206" s="96"/>
      <c r="AJ206" s="90"/>
      <c r="AK206" s="90"/>
      <c r="AL206" s="90"/>
      <c r="AM206" s="96"/>
      <c r="AN206" s="90"/>
      <c r="AO206" s="90"/>
      <c r="AP206" s="90"/>
      <c r="AQ206" s="96"/>
      <c r="AR206" s="90"/>
      <c r="AS206" s="90"/>
      <c r="AT206" s="521"/>
      <c r="AU206" s="90"/>
      <c r="AV206" s="90"/>
      <c r="AW206" s="90"/>
      <c r="AX206" s="91"/>
      <c r="AY206">
        <f t="shared" si="10"/>
        <v>0</v>
      </c>
    </row>
    <row r="207" spans="1:60" ht="23.25" hidden="1" customHeight="1">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248</v>
      </c>
      <c r="AC207" s="573"/>
      <c r="AD207" s="573"/>
      <c r="AE207" s="101"/>
      <c r="AF207" s="102"/>
      <c r="AG207" s="102"/>
      <c r="AH207" s="102"/>
      <c r="AI207" s="101"/>
      <c r="AJ207" s="102"/>
      <c r="AK207" s="102"/>
      <c r="AL207" s="102"/>
      <c r="AM207" s="101"/>
      <c r="AN207" s="102"/>
      <c r="AO207" s="102"/>
      <c r="AP207" s="574"/>
      <c r="AQ207" s="96"/>
      <c r="AR207" s="90"/>
      <c r="AS207" s="90"/>
      <c r="AT207" s="521"/>
      <c r="AU207" s="90"/>
      <c r="AV207" s="90"/>
      <c r="AW207" s="90"/>
      <c r="AX207" s="91"/>
      <c r="AY207">
        <f t="shared" si="10"/>
        <v>0</v>
      </c>
    </row>
    <row r="208" spans="1:60" ht="18.75" hidden="1" customHeight="1">
      <c r="A208" s="528" t="s">
        <v>234</v>
      </c>
      <c r="B208" s="529"/>
      <c r="C208" s="529"/>
      <c r="D208" s="529"/>
      <c r="E208" s="529"/>
      <c r="F208" s="530"/>
      <c r="G208" s="534"/>
      <c r="H208" s="124" t="s">
        <v>139</v>
      </c>
      <c r="I208" s="124"/>
      <c r="J208" s="124"/>
      <c r="K208" s="124"/>
      <c r="L208" s="124"/>
      <c r="M208" s="124"/>
      <c r="N208" s="124"/>
      <c r="O208" s="125"/>
      <c r="P208" s="123" t="s">
        <v>55</v>
      </c>
      <c r="Q208" s="124"/>
      <c r="R208" s="124"/>
      <c r="S208" s="124"/>
      <c r="T208" s="124"/>
      <c r="U208" s="124"/>
      <c r="V208" s="124"/>
      <c r="W208" s="124"/>
      <c r="X208" s="125"/>
      <c r="Y208" s="537"/>
      <c r="Z208" s="538"/>
      <c r="AA208" s="539"/>
      <c r="AB208" s="107" t="s">
        <v>11</v>
      </c>
      <c r="AC208" s="108"/>
      <c r="AD208" s="109"/>
      <c r="AE208" s="270" t="s">
        <v>414</v>
      </c>
      <c r="AF208" s="270"/>
      <c r="AG208" s="270"/>
      <c r="AH208" s="270"/>
      <c r="AI208" s="122" t="s">
        <v>566</v>
      </c>
      <c r="AJ208" s="122"/>
      <c r="AK208" s="122"/>
      <c r="AL208" s="122"/>
      <c r="AM208" s="122" t="s">
        <v>382</v>
      </c>
      <c r="AN208" s="122"/>
      <c r="AO208" s="122"/>
      <c r="AP208" s="122"/>
      <c r="AQ208" s="123" t="s">
        <v>175</v>
      </c>
      <c r="AR208" s="124"/>
      <c r="AS208" s="124"/>
      <c r="AT208" s="125"/>
      <c r="AU208" s="522" t="s">
        <v>128</v>
      </c>
      <c r="AV208" s="523"/>
      <c r="AW208" s="523"/>
      <c r="AX208" s="524"/>
      <c r="AY208">
        <f>COUNTA($H$210)</f>
        <v>0</v>
      </c>
    </row>
    <row r="209" spans="1:51" ht="18.75" hidden="1" customHeight="1">
      <c r="A209" s="531"/>
      <c r="B209" s="532"/>
      <c r="C209" s="532"/>
      <c r="D209" s="532"/>
      <c r="E209" s="532"/>
      <c r="F209" s="533"/>
      <c r="G209" s="535"/>
      <c r="H209" s="130"/>
      <c r="I209" s="130"/>
      <c r="J209" s="130"/>
      <c r="K209" s="130"/>
      <c r="L209" s="130"/>
      <c r="M209" s="130"/>
      <c r="N209" s="130"/>
      <c r="O209" s="131"/>
      <c r="P209" s="536"/>
      <c r="Q209" s="130"/>
      <c r="R209" s="130"/>
      <c r="S209" s="130"/>
      <c r="T209" s="130"/>
      <c r="U209" s="130"/>
      <c r="V209" s="130"/>
      <c r="W209" s="130"/>
      <c r="X209" s="131"/>
      <c r="Y209" s="540"/>
      <c r="Z209" s="541"/>
      <c r="AA209" s="542"/>
      <c r="AB209" s="110"/>
      <c r="AC209" s="111"/>
      <c r="AD209" s="112"/>
      <c r="AE209" s="270"/>
      <c r="AF209" s="270"/>
      <c r="AG209" s="270"/>
      <c r="AH209" s="270"/>
      <c r="AI209" s="122"/>
      <c r="AJ209" s="122"/>
      <c r="AK209" s="122"/>
      <c r="AL209" s="122"/>
      <c r="AM209" s="122"/>
      <c r="AN209" s="122"/>
      <c r="AO209" s="122"/>
      <c r="AP209" s="122"/>
      <c r="AQ209" s="525"/>
      <c r="AR209" s="526"/>
      <c r="AS209" s="130" t="s">
        <v>176</v>
      </c>
      <c r="AT209" s="131"/>
      <c r="AU209" s="525"/>
      <c r="AV209" s="526"/>
      <c r="AW209" s="130" t="s">
        <v>166</v>
      </c>
      <c r="AX209" s="527"/>
      <c r="AY209">
        <f>$AY$208</f>
        <v>0</v>
      </c>
    </row>
    <row r="210" spans="1:51" ht="23.25" hidden="1" customHeight="1">
      <c r="A210" s="531"/>
      <c r="B210" s="532"/>
      <c r="C210" s="532"/>
      <c r="D210" s="532"/>
      <c r="E210" s="532"/>
      <c r="F210" s="533"/>
      <c r="G210" s="543" t="s">
        <v>177</v>
      </c>
      <c r="H210" s="134"/>
      <c r="I210" s="134"/>
      <c r="J210" s="134"/>
      <c r="K210" s="134"/>
      <c r="L210" s="134"/>
      <c r="M210" s="134"/>
      <c r="N210" s="134"/>
      <c r="O210" s="135"/>
      <c r="P210" s="134"/>
      <c r="Q210" s="134"/>
      <c r="R210" s="134"/>
      <c r="S210" s="134"/>
      <c r="T210" s="134"/>
      <c r="U210" s="134"/>
      <c r="V210" s="134"/>
      <c r="W210" s="134"/>
      <c r="X210" s="135"/>
      <c r="Y210" s="546" t="s">
        <v>12</v>
      </c>
      <c r="Z210" s="547"/>
      <c r="AA210" s="548"/>
      <c r="AB210" s="486"/>
      <c r="AC210" s="486"/>
      <c r="AD210" s="486"/>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c r="A211" s="531"/>
      <c r="B211" s="532"/>
      <c r="C211" s="532"/>
      <c r="D211" s="532"/>
      <c r="E211" s="532"/>
      <c r="F211" s="533"/>
      <c r="G211" s="544"/>
      <c r="H211" s="137"/>
      <c r="I211" s="137"/>
      <c r="J211" s="137"/>
      <c r="K211" s="137"/>
      <c r="L211" s="137"/>
      <c r="M211" s="137"/>
      <c r="N211" s="137"/>
      <c r="O211" s="138"/>
      <c r="P211" s="137"/>
      <c r="Q211" s="137"/>
      <c r="R211" s="137"/>
      <c r="S211" s="137"/>
      <c r="T211" s="137"/>
      <c r="U211" s="137"/>
      <c r="V211" s="137"/>
      <c r="W211" s="137"/>
      <c r="X211" s="138"/>
      <c r="Y211" s="552" t="s">
        <v>50</v>
      </c>
      <c r="Z211" s="553"/>
      <c r="AA211" s="554"/>
      <c r="AB211" s="485"/>
      <c r="AC211" s="485"/>
      <c r="AD211" s="485"/>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c r="A212" s="531"/>
      <c r="B212" s="532"/>
      <c r="C212" s="532"/>
      <c r="D212" s="532"/>
      <c r="E212" s="532"/>
      <c r="F212" s="533"/>
      <c r="G212" s="545"/>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49" t="s">
        <v>14</v>
      </c>
      <c r="AC212" s="549"/>
      <c r="AD212" s="549"/>
      <c r="AE212" s="550"/>
      <c r="AF212" s="551"/>
      <c r="AG212" s="551"/>
      <c r="AH212" s="551"/>
      <c r="AI212" s="550"/>
      <c r="AJ212" s="551"/>
      <c r="AK212" s="551"/>
      <c r="AL212" s="551"/>
      <c r="AM212" s="550"/>
      <c r="AN212" s="551"/>
      <c r="AO212" s="551"/>
      <c r="AP212" s="551"/>
      <c r="AQ212" s="97"/>
      <c r="AR212" s="98"/>
      <c r="AS212" s="98"/>
      <c r="AT212" s="99"/>
      <c r="AU212" s="90"/>
      <c r="AV212" s="90"/>
      <c r="AW212" s="90"/>
      <c r="AX212" s="91"/>
      <c r="AY212">
        <f>$AY$208</f>
        <v>0</v>
      </c>
    </row>
    <row r="213" spans="1:51" ht="69.75" hidden="1" customHeight="1">
      <c r="A213" s="514" t="s">
        <v>260</v>
      </c>
      <c r="B213" s="515"/>
      <c r="C213" s="515"/>
      <c r="D213" s="515"/>
      <c r="E213" s="516" t="s">
        <v>222</v>
      </c>
      <c r="F213" s="517"/>
      <c r="G213" s="85" t="s">
        <v>178</v>
      </c>
      <c r="H213" s="487"/>
      <c r="I213" s="488"/>
      <c r="J213" s="488"/>
      <c r="K213" s="488"/>
      <c r="L213" s="488"/>
      <c r="M213" s="488"/>
      <c r="N213" s="488"/>
      <c r="O213" s="518"/>
      <c r="P213" s="254"/>
      <c r="Q213" s="254"/>
      <c r="R213" s="254"/>
      <c r="S213" s="254"/>
      <c r="T213" s="254"/>
      <c r="U213" s="254"/>
      <c r="V213" s="254"/>
      <c r="W213" s="254"/>
      <c r="X213" s="254"/>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customHeight="1" thickBot="1">
      <c r="A214" s="435" t="s">
        <v>574</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229</v>
      </c>
      <c r="AP214" s="438"/>
      <c r="AQ214" s="438"/>
      <c r="AR214" s="84" t="s">
        <v>628</v>
      </c>
      <c r="AS214" s="437"/>
      <c r="AT214" s="438"/>
      <c r="AU214" s="438"/>
      <c r="AV214" s="438"/>
      <c r="AW214" s="438"/>
      <c r="AX214" s="439"/>
      <c r="AY214">
        <f>COUNTIF($AR$214,"☑")</f>
        <v>1</v>
      </c>
    </row>
    <row r="215" spans="1:51" ht="45" customHeight="1">
      <c r="A215" s="424" t="s">
        <v>280</v>
      </c>
      <c r="B215" s="425"/>
      <c r="C215" s="428" t="s">
        <v>179</v>
      </c>
      <c r="D215" s="425"/>
      <c r="E215" s="430" t="s">
        <v>195</v>
      </c>
      <c r="F215" s="431"/>
      <c r="G215" s="432" t="s">
        <v>639</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c r="A216" s="426"/>
      <c r="B216" s="427"/>
      <c r="C216" s="429"/>
      <c r="D216" s="427"/>
      <c r="E216" s="152" t="s">
        <v>194</v>
      </c>
      <c r="F216" s="154"/>
      <c r="G216" s="133" t="s">
        <v>640</v>
      </c>
      <c r="H216" s="134"/>
      <c r="I216" s="134"/>
      <c r="J216" s="134"/>
      <c r="K216" s="134"/>
      <c r="L216" s="134"/>
      <c r="M216" s="134"/>
      <c r="N216" s="134"/>
      <c r="O216" s="134"/>
      <c r="P216" s="134"/>
      <c r="Q216" s="134"/>
      <c r="R216" s="134"/>
      <c r="S216" s="134"/>
      <c r="T216" s="134"/>
      <c r="U216" s="134"/>
      <c r="V216" s="135"/>
      <c r="W216" s="500" t="s">
        <v>583</v>
      </c>
      <c r="X216" s="501"/>
      <c r="Y216" s="501"/>
      <c r="Z216" s="501"/>
      <c r="AA216" s="502"/>
      <c r="AB216" s="503" t="s">
        <v>715</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c r="A217" s="426"/>
      <c r="B217" s="427"/>
      <c r="C217" s="429"/>
      <c r="D217" s="427"/>
      <c r="E217" s="160"/>
      <c r="F217" s="162"/>
      <c r="G217" s="139"/>
      <c r="H217" s="140"/>
      <c r="I217" s="140"/>
      <c r="J217" s="140"/>
      <c r="K217" s="140"/>
      <c r="L217" s="140"/>
      <c r="M217" s="140"/>
      <c r="N217" s="140"/>
      <c r="O217" s="140"/>
      <c r="P217" s="140"/>
      <c r="Q217" s="140"/>
      <c r="R217" s="140"/>
      <c r="S217" s="140"/>
      <c r="T217" s="140"/>
      <c r="U217" s="140"/>
      <c r="V217" s="141"/>
      <c r="W217" s="506" t="s">
        <v>584</v>
      </c>
      <c r="X217" s="507"/>
      <c r="Y217" s="507"/>
      <c r="Z217" s="507"/>
      <c r="AA217" s="508"/>
      <c r="AB217" s="503" t="s">
        <v>716</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c r="A218" s="426"/>
      <c r="B218" s="427"/>
      <c r="C218" s="509" t="s">
        <v>596</v>
      </c>
      <c r="D218" s="510"/>
      <c r="E218" s="152" t="s">
        <v>276</v>
      </c>
      <c r="F218" s="154"/>
      <c r="G218" s="490" t="s">
        <v>182</v>
      </c>
      <c r="H218" s="491"/>
      <c r="I218" s="491"/>
      <c r="J218" s="511" t="s">
        <v>614</v>
      </c>
      <c r="K218" s="512"/>
      <c r="L218" s="512"/>
      <c r="M218" s="512"/>
      <c r="N218" s="512"/>
      <c r="O218" s="512"/>
      <c r="P218" s="512"/>
      <c r="Q218" s="512"/>
      <c r="R218" s="512"/>
      <c r="S218" s="512"/>
      <c r="T218" s="513"/>
      <c r="U218" s="488" t="s">
        <v>714</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73"/>
    </row>
    <row r="219" spans="1:51" ht="34.5" customHeight="1">
      <c r="A219" s="426"/>
      <c r="B219" s="427"/>
      <c r="C219" s="429"/>
      <c r="D219" s="427"/>
      <c r="E219" s="155"/>
      <c r="F219" s="157"/>
      <c r="G219" s="490" t="s">
        <v>597</v>
      </c>
      <c r="H219" s="491"/>
      <c r="I219" s="491"/>
      <c r="J219" s="491"/>
      <c r="K219" s="491"/>
      <c r="L219" s="491"/>
      <c r="M219" s="491"/>
      <c r="N219" s="491"/>
      <c r="O219" s="491"/>
      <c r="P219" s="491"/>
      <c r="Q219" s="491"/>
      <c r="R219" s="491"/>
      <c r="S219" s="491"/>
      <c r="T219" s="491"/>
      <c r="U219" s="487" t="s">
        <v>714</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73"/>
    </row>
    <row r="220" spans="1:51" ht="34.5" customHeight="1" thickBot="1">
      <c r="A220" s="426"/>
      <c r="B220" s="427"/>
      <c r="C220" s="429"/>
      <c r="D220" s="427"/>
      <c r="E220" s="160"/>
      <c r="F220" s="162"/>
      <c r="G220" s="490" t="s">
        <v>584</v>
      </c>
      <c r="H220" s="491"/>
      <c r="I220" s="491"/>
      <c r="J220" s="491"/>
      <c r="K220" s="491"/>
      <c r="L220" s="491"/>
      <c r="M220" s="491"/>
      <c r="N220" s="491"/>
      <c r="O220" s="491"/>
      <c r="P220" s="491"/>
      <c r="Q220" s="491"/>
      <c r="R220" s="491"/>
      <c r="S220" s="491"/>
      <c r="T220" s="491"/>
      <c r="U220" s="833" t="s">
        <v>714</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73"/>
    </row>
    <row r="221" spans="1:51" ht="27" customHeight="1">
      <c r="A221" s="492" t="s">
        <v>44</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c r="A222" s="5"/>
      <c r="B222" s="6"/>
      <c r="C222" s="495" t="s">
        <v>29</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33</v>
      </c>
      <c r="AE222" s="496"/>
      <c r="AF222" s="496"/>
      <c r="AG222" s="498" t="s">
        <v>28</v>
      </c>
      <c r="AH222" s="496"/>
      <c r="AI222" s="496"/>
      <c r="AJ222" s="496"/>
      <c r="AK222" s="496"/>
      <c r="AL222" s="496"/>
      <c r="AM222" s="496"/>
      <c r="AN222" s="496"/>
      <c r="AO222" s="496"/>
      <c r="AP222" s="496"/>
      <c r="AQ222" s="496"/>
      <c r="AR222" s="496"/>
      <c r="AS222" s="496"/>
      <c r="AT222" s="496"/>
      <c r="AU222" s="496"/>
      <c r="AV222" s="496"/>
      <c r="AW222" s="496"/>
      <c r="AX222" s="499"/>
    </row>
    <row r="223" spans="1:51" ht="53.25" customHeight="1">
      <c r="A223" s="460" t="s">
        <v>133</v>
      </c>
      <c r="B223" s="461"/>
      <c r="C223" s="466" t="s">
        <v>134</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609</v>
      </c>
      <c r="AE223" s="470"/>
      <c r="AF223" s="470"/>
      <c r="AG223" s="471" t="s">
        <v>718</v>
      </c>
      <c r="AH223" s="472"/>
      <c r="AI223" s="472"/>
      <c r="AJ223" s="472"/>
      <c r="AK223" s="472"/>
      <c r="AL223" s="472"/>
      <c r="AM223" s="472"/>
      <c r="AN223" s="472"/>
      <c r="AO223" s="472"/>
      <c r="AP223" s="472"/>
      <c r="AQ223" s="472"/>
      <c r="AR223" s="472"/>
      <c r="AS223" s="472"/>
      <c r="AT223" s="472"/>
      <c r="AU223" s="472"/>
      <c r="AV223" s="472"/>
      <c r="AW223" s="472"/>
      <c r="AX223" s="473"/>
    </row>
    <row r="224" spans="1:51" ht="57.75" customHeight="1">
      <c r="A224" s="462"/>
      <c r="B224" s="463"/>
      <c r="C224" s="474" t="s">
        <v>34</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609</v>
      </c>
      <c r="AE224" s="383"/>
      <c r="AF224" s="383"/>
      <c r="AG224" s="377" t="s">
        <v>719</v>
      </c>
      <c r="AH224" s="378"/>
      <c r="AI224" s="378"/>
      <c r="AJ224" s="378"/>
      <c r="AK224" s="378"/>
      <c r="AL224" s="378"/>
      <c r="AM224" s="378"/>
      <c r="AN224" s="378"/>
      <c r="AO224" s="378"/>
      <c r="AP224" s="378"/>
      <c r="AQ224" s="378"/>
      <c r="AR224" s="378"/>
      <c r="AS224" s="378"/>
      <c r="AT224" s="378"/>
      <c r="AU224" s="378"/>
      <c r="AV224" s="378"/>
      <c r="AW224" s="378"/>
      <c r="AX224" s="379"/>
    </row>
    <row r="225" spans="1:50" ht="33.75" customHeight="1">
      <c r="A225" s="464"/>
      <c r="B225" s="465"/>
      <c r="C225" s="476" t="s">
        <v>135</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609</v>
      </c>
      <c r="AE225" s="420"/>
      <c r="AF225" s="420"/>
      <c r="AG225" s="405" t="s">
        <v>720</v>
      </c>
      <c r="AH225" s="137"/>
      <c r="AI225" s="137"/>
      <c r="AJ225" s="137"/>
      <c r="AK225" s="137"/>
      <c r="AL225" s="137"/>
      <c r="AM225" s="137"/>
      <c r="AN225" s="137"/>
      <c r="AO225" s="137"/>
      <c r="AP225" s="137"/>
      <c r="AQ225" s="137"/>
      <c r="AR225" s="137"/>
      <c r="AS225" s="137"/>
      <c r="AT225" s="137"/>
      <c r="AU225" s="137"/>
      <c r="AV225" s="137"/>
      <c r="AW225" s="137"/>
      <c r="AX225" s="406"/>
    </row>
    <row r="226" spans="1:50" ht="27" customHeight="1">
      <c r="A226" s="357" t="s">
        <v>36</v>
      </c>
      <c r="B226" s="440"/>
      <c r="C226" s="442" t="s">
        <v>38</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721</v>
      </c>
      <c r="AE226" s="401"/>
      <c r="AF226" s="401"/>
      <c r="AG226" s="403" t="s">
        <v>281</v>
      </c>
      <c r="AH226" s="134"/>
      <c r="AI226" s="134"/>
      <c r="AJ226" s="134"/>
      <c r="AK226" s="134"/>
      <c r="AL226" s="134"/>
      <c r="AM226" s="134"/>
      <c r="AN226" s="134"/>
      <c r="AO226" s="134"/>
      <c r="AP226" s="134"/>
      <c r="AQ226" s="134"/>
      <c r="AR226" s="134"/>
      <c r="AS226" s="134"/>
      <c r="AT226" s="134"/>
      <c r="AU226" s="134"/>
      <c r="AV226" s="134"/>
      <c r="AW226" s="134"/>
      <c r="AX226" s="404"/>
    </row>
    <row r="227" spans="1:50" ht="35.25" customHeight="1">
      <c r="A227" s="359"/>
      <c r="B227" s="441"/>
      <c r="C227" s="445"/>
      <c r="D227" s="446"/>
      <c r="E227" s="449" t="s">
        <v>258</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c r="AE227" s="383"/>
      <c r="AF227" s="452"/>
      <c r="AG227" s="405"/>
      <c r="AH227" s="137"/>
      <c r="AI227" s="137"/>
      <c r="AJ227" s="137"/>
      <c r="AK227" s="137"/>
      <c r="AL227" s="137"/>
      <c r="AM227" s="137"/>
      <c r="AN227" s="137"/>
      <c r="AO227" s="137"/>
      <c r="AP227" s="137"/>
      <c r="AQ227" s="137"/>
      <c r="AR227" s="137"/>
      <c r="AS227" s="137"/>
      <c r="AT227" s="137"/>
      <c r="AU227" s="137"/>
      <c r="AV227" s="137"/>
      <c r="AW227" s="137"/>
      <c r="AX227" s="406"/>
    </row>
    <row r="228" spans="1:50" ht="26.25" customHeight="1">
      <c r="A228" s="359"/>
      <c r="B228" s="441"/>
      <c r="C228" s="447"/>
      <c r="D228" s="448"/>
      <c r="E228" s="453" t="s">
        <v>216</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c r="AE228" s="457"/>
      <c r="AF228" s="457"/>
      <c r="AG228" s="405"/>
      <c r="AH228" s="137"/>
      <c r="AI228" s="137"/>
      <c r="AJ228" s="137"/>
      <c r="AK228" s="137"/>
      <c r="AL228" s="137"/>
      <c r="AM228" s="137"/>
      <c r="AN228" s="137"/>
      <c r="AO228" s="137"/>
      <c r="AP228" s="137"/>
      <c r="AQ228" s="137"/>
      <c r="AR228" s="137"/>
      <c r="AS228" s="137"/>
      <c r="AT228" s="137"/>
      <c r="AU228" s="137"/>
      <c r="AV228" s="137"/>
      <c r="AW228" s="137"/>
      <c r="AX228" s="406"/>
    </row>
    <row r="229" spans="1:50" ht="26.25" customHeight="1">
      <c r="A229" s="359"/>
      <c r="B229" s="360"/>
      <c r="C229" s="458" t="s">
        <v>39</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721</v>
      </c>
      <c r="AE229" s="367"/>
      <c r="AF229" s="367"/>
      <c r="AG229" s="369"/>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c r="A230" s="359"/>
      <c r="B230" s="360"/>
      <c r="C230" s="380" t="s">
        <v>136</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721</v>
      </c>
      <c r="AE230" s="383"/>
      <c r="AF230" s="383"/>
      <c r="AG230" s="377"/>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c r="A231" s="359"/>
      <c r="B231" s="360"/>
      <c r="C231" s="380" t="s">
        <v>35</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721</v>
      </c>
      <c r="AE231" s="383"/>
      <c r="AF231" s="383"/>
      <c r="AG231" s="377"/>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c r="A232" s="359"/>
      <c r="B232" s="360"/>
      <c r="C232" s="380" t="s">
        <v>40</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609</v>
      </c>
      <c r="AE232" s="383"/>
      <c r="AF232" s="383"/>
      <c r="AG232" s="377" t="s">
        <v>722</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c r="A233" s="359"/>
      <c r="B233" s="360"/>
      <c r="C233" s="380" t="s">
        <v>231</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721</v>
      </c>
      <c r="AE233" s="420"/>
      <c r="AF233" s="420"/>
      <c r="AG233" s="421"/>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c r="A234" s="359"/>
      <c r="B234" s="360"/>
      <c r="C234" s="479" t="s">
        <v>232</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721</v>
      </c>
      <c r="AE234" s="383"/>
      <c r="AF234" s="452"/>
      <c r="AG234" s="377"/>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c r="A235" s="361"/>
      <c r="B235" s="362"/>
      <c r="C235" s="482" t="s">
        <v>219</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609</v>
      </c>
      <c r="AE235" s="413"/>
      <c r="AF235" s="414"/>
      <c r="AG235" s="415" t="s">
        <v>723</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c r="A236" s="357" t="s">
        <v>37</v>
      </c>
      <c r="B236" s="358"/>
      <c r="C236" s="363" t="s">
        <v>220</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609</v>
      </c>
      <c r="AE236" s="367"/>
      <c r="AF236" s="368"/>
      <c r="AG236" s="369" t="s">
        <v>724</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c r="A237" s="359"/>
      <c r="B237" s="360"/>
      <c r="C237" s="372" t="s">
        <v>42</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721</v>
      </c>
      <c r="AE237" s="376"/>
      <c r="AF237" s="376"/>
      <c r="AG237" s="377"/>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c r="A238" s="359"/>
      <c r="B238" s="360"/>
      <c r="C238" s="380" t="s">
        <v>180</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609</v>
      </c>
      <c r="AE238" s="383"/>
      <c r="AF238" s="383"/>
      <c r="AG238" s="377" t="s">
        <v>724</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c r="A239" s="361"/>
      <c r="B239" s="362"/>
      <c r="C239" s="380" t="s">
        <v>41</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609</v>
      </c>
      <c r="AE239" s="383"/>
      <c r="AF239" s="383"/>
      <c r="AG239" s="407" t="s">
        <v>725</v>
      </c>
      <c r="AH239" s="140"/>
      <c r="AI239" s="140"/>
      <c r="AJ239" s="140"/>
      <c r="AK239" s="140"/>
      <c r="AL239" s="140"/>
      <c r="AM239" s="140"/>
      <c r="AN239" s="140"/>
      <c r="AO239" s="140"/>
      <c r="AP239" s="140"/>
      <c r="AQ239" s="140"/>
      <c r="AR239" s="140"/>
      <c r="AS239" s="140"/>
      <c r="AT239" s="140"/>
      <c r="AU239" s="140"/>
      <c r="AV239" s="140"/>
      <c r="AW239" s="140"/>
      <c r="AX239" s="408"/>
    </row>
    <row r="240" spans="1:50" ht="41.25" customHeight="1">
      <c r="A240" s="391" t="s">
        <v>54</v>
      </c>
      <c r="B240" s="392"/>
      <c r="C240" s="397" t="s">
        <v>137</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609</v>
      </c>
      <c r="AE240" s="401"/>
      <c r="AF240" s="402"/>
      <c r="AG240" s="403" t="s">
        <v>726</v>
      </c>
      <c r="AH240" s="134"/>
      <c r="AI240" s="134"/>
      <c r="AJ240" s="134"/>
      <c r="AK240" s="134"/>
      <c r="AL240" s="134"/>
      <c r="AM240" s="134"/>
      <c r="AN240" s="134"/>
      <c r="AO240" s="134"/>
      <c r="AP240" s="134"/>
      <c r="AQ240" s="134"/>
      <c r="AR240" s="134"/>
      <c r="AS240" s="134"/>
      <c r="AT240" s="134"/>
      <c r="AU240" s="134"/>
      <c r="AV240" s="134"/>
      <c r="AW240" s="134"/>
      <c r="AX240" s="404"/>
    </row>
    <row r="241" spans="1:50" ht="19.7" customHeight="1">
      <c r="A241" s="393"/>
      <c r="B241" s="394"/>
      <c r="C241" s="912" t="s">
        <v>0</v>
      </c>
      <c r="D241" s="913"/>
      <c r="E241" s="913"/>
      <c r="F241" s="913"/>
      <c r="G241" s="913"/>
      <c r="H241" s="913"/>
      <c r="I241" s="913"/>
      <c r="J241" s="913"/>
      <c r="K241" s="913"/>
      <c r="L241" s="913"/>
      <c r="M241" s="913"/>
      <c r="N241" s="913"/>
      <c r="O241" s="909" t="s">
        <v>602</v>
      </c>
      <c r="P241" s="910"/>
      <c r="Q241" s="910"/>
      <c r="R241" s="910"/>
      <c r="S241" s="910"/>
      <c r="T241" s="910"/>
      <c r="U241" s="910"/>
      <c r="V241" s="910"/>
      <c r="W241" s="910"/>
      <c r="X241" s="910"/>
      <c r="Y241" s="910"/>
      <c r="Z241" s="910"/>
      <c r="AA241" s="910"/>
      <c r="AB241" s="910"/>
      <c r="AC241" s="910"/>
      <c r="AD241" s="910"/>
      <c r="AE241" s="910"/>
      <c r="AF241" s="911"/>
      <c r="AG241" s="405"/>
      <c r="AH241" s="137"/>
      <c r="AI241" s="137"/>
      <c r="AJ241" s="137"/>
      <c r="AK241" s="137"/>
      <c r="AL241" s="137"/>
      <c r="AM241" s="137"/>
      <c r="AN241" s="137"/>
      <c r="AO241" s="137"/>
      <c r="AP241" s="137"/>
      <c r="AQ241" s="137"/>
      <c r="AR241" s="137"/>
      <c r="AS241" s="137"/>
      <c r="AT241" s="137"/>
      <c r="AU241" s="137"/>
      <c r="AV241" s="137"/>
      <c r="AW241" s="137"/>
      <c r="AX241" s="406"/>
    </row>
    <row r="242" spans="1:50" ht="24.75" customHeight="1">
      <c r="A242" s="393"/>
      <c r="B242" s="394"/>
      <c r="C242" s="896">
        <v>2022</v>
      </c>
      <c r="D242" s="897"/>
      <c r="E242" s="386" t="s">
        <v>604</v>
      </c>
      <c r="F242" s="386"/>
      <c r="G242" s="386"/>
      <c r="H242" s="387">
        <v>21</v>
      </c>
      <c r="I242" s="387"/>
      <c r="J242" s="898">
        <v>632</v>
      </c>
      <c r="K242" s="898"/>
      <c r="L242" s="898"/>
      <c r="M242" s="387" t="s">
        <v>713</v>
      </c>
      <c r="N242" s="899"/>
      <c r="O242" s="900" t="s">
        <v>727</v>
      </c>
      <c r="P242" s="901"/>
      <c r="Q242" s="901"/>
      <c r="R242" s="901"/>
      <c r="S242" s="901"/>
      <c r="T242" s="901"/>
      <c r="U242" s="901"/>
      <c r="V242" s="901"/>
      <c r="W242" s="901"/>
      <c r="X242" s="901"/>
      <c r="Y242" s="901"/>
      <c r="Z242" s="901"/>
      <c r="AA242" s="901"/>
      <c r="AB242" s="901"/>
      <c r="AC242" s="901"/>
      <c r="AD242" s="901"/>
      <c r="AE242" s="901"/>
      <c r="AF242" s="902"/>
      <c r="AG242" s="405"/>
      <c r="AH242" s="137"/>
      <c r="AI242" s="137"/>
      <c r="AJ242" s="137"/>
      <c r="AK242" s="137"/>
      <c r="AL242" s="137"/>
      <c r="AM242" s="137"/>
      <c r="AN242" s="137"/>
      <c r="AO242" s="137"/>
      <c r="AP242" s="137"/>
      <c r="AQ242" s="137"/>
      <c r="AR242" s="137"/>
      <c r="AS242" s="137"/>
      <c r="AT242" s="137"/>
      <c r="AU242" s="137"/>
      <c r="AV242" s="137"/>
      <c r="AW242" s="137"/>
      <c r="AX242" s="406"/>
    </row>
    <row r="243" spans="1:50" ht="24.75" customHeight="1">
      <c r="A243" s="393"/>
      <c r="B243" s="394"/>
      <c r="C243" s="384">
        <v>2022</v>
      </c>
      <c r="D243" s="385"/>
      <c r="E243" s="386" t="s">
        <v>604</v>
      </c>
      <c r="F243" s="386"/>
      <c r="G243" s="386"/>
      <c r="H243" s="387">
        <v>21</v>
      </c>
      <c r="I243" s="387"/>
      <c r="J243" s="388">
        <v>682</v>
      </c>
      <c r="K243" s="388"/>
      <c r="L243" s="388"/>
      <c r="M243" s="389" t="s">
        <v>713</v>
      </c>
      <c r="N243" s="390"/>
      <c r="O243" s="903" t="s">
        <v>728</v>
      </c>
      <c r="P243" s="904"/>
      <c r="Q243" s="904"/>
      <c r="R243" s="904"/>
      <c r="S243" s="904"/>
      <c r="T243" s="904"/>
      <c r="U243" s="904"/>
      <c r="V243" s="904"/>
      <c r="W243" s="904"/>
      <c r="X243" s="904"/>
      <c r="Y243" s="904"/>
      <c r="Z243" s="904"/>
      <c r="AA243" s="904"/>
      <c r="AB243" s="904"/>
      <c r="AC243" s="904"/>
      <c r="AD243" s="904"/>
      <c r="AE243" s="904"/>
      <c r="AF243" s="905"/>
      <c r="AG243" s="405"/>
      <c r="AH243" s="137"/>
      <c r="AI243" s="137"/>
      <c r="AJ243" s="137"/>
      <c r="AK243" s="137"/>
      <c r="AL243" s="137"/>
      <c r="AM243" s="137"/>
      <c r="AN243" s="137"/>
      <c r="AO243" s="137"/>
      <c r="AP243" s="137"/>
      <c r="AQ243" s="137"/>
      <c r="AR243" s="137"/>
      <c r="AS243" s="137"/>
      <c r="AT243" s="137"/>
      <c r="AU243" s="137"/>
      <c r="AV243" s="137"/>
      <c r="AW243" s="137"/>
      <c r="AX243" s="406"/>
    </row>
    <row r="244" spans="1:50" ht="24.75" customHeight="1">
      <c r="A244" s="393"/>
      <c r="B244" s="394"/>
      <c r="C244" s="384"/>
      <c r="D244" s="385"/>
      <c r="E244" s="386"/>
      <c r="F244" s="386"/>
      <c r="G244" s="386"/>
      <c r="H244" s="387"/>
      <c r="I244" s="387"/>
      <c r="J244" s="388"/>
      <c r="K244" s="388"/>
      <c r="L244" s="388"/>
      <c r="M244" s="389"/>
      <c r="N244" s="390"/>
      <c r="O244" s="903"/>
      <c r="P244" s="904"/>
      <c r="Q244" s="904"/>
      <c r="R244" s="904"/>
      <c r="S244" s="904"/>
      <c r="T244" s="904"/>
      <c r="U244" s="904"/>
      <c r="V244" s="904"/>
      <c r="W244" s="904"/>
      <c r="X244" s="904"/>
      <c r="Y244" s="904"/>
      <c r="Z244" s="904"/>
      <c r="AA244" s="904"/>
      <c r="AB244" s="904"/>
      <c r="AC244" s="904"/>
      <c r="AD244" s="904"/>
      <c r="AE244" s="904"/>
      <c r="AF244" s="905"/>
      <c r="AG244" s="405"/>
      <c r="AH244" s="137"/>
      <c r="AI244" s="137"/>
      <c r="AJ244" s="137"/>
      <c r="AK244" s="137"/>
      <c r="AL244" s="137"/>
      <c r="AM244" s="137"/>
      <c r="AN244" s="137"/>
      <c r="AO244" s="137"/>
      <c r="AP244" s="137"/>
      <c r="AQ244" s="137"/>
      <c r="AR244" s="137"/>
      <c r="AS244" s="137"/>
      <c r="AT244" s="137"/>
      <c r="AU244" s="137"/>
      <c r="AV244" s="137"/>
      <c r="AW244" s="137"/>
      <c r="AX244" s="406"/>
    </row>
    <row r="245" spans="1:50" ht="24.75" customHeight="1">
      <c r="A245" s="393"/>
      <c r="B245" s="394"/>
      <c r="C245" s="384"/>
      <c r="D245" s="385"/>
      <c r="E245" s="386"/>
      <c r="F245" s="386"/>
      <c r="G245" s="386"/>
      <c r="H245" s="387"/>
      <c r="I245" s="387"/>
      <c r="J245" s="388"/>
      <c r="K245" s="388"/>
      <c r="L245" s="388"/>
      <c r="M245" s="389"/>
      <c r="N245" s="390"/>
      <c r="O245" s="903"/>
      <c r="P245" s="904"/>
      <c r="Q245" s="904"/>
      <c r="R245" s="904"/>
      <c r="S245" s="904"/>
      <c r="T245" s="904"/>
      <c r="U245" s="904"/>
      <c r="V245" s="904"/>
      <c r="W245" s="904"/>
      <c r="X245" s="904"/>
      <c r="Y245" s="904"/>
      <c r="Z245" s="904"/>
      <c r="AA245" s="904"/>
      <c r="AB245" s="904"/>
      <c r="AC245" s="904"/>
      <c r="AD245" s="904"/>
      <c r="AE245" s="904"/>
      <c r="AF245" s="905"/>
      <c r="AG245" s="405"/>
      <c r="AH245" s="137"/>
      <c r="AI245" s="137"/>
      <c r="AJ245" s="137"/>
      <c r="AK245" s="137"/>
      <c r="AL245" s="137"/>
      <c r="AM245" s="137"/>
      <c r="AN245" s="137"/>
      <c r="AO245" s="137"/>
      <c r="AP245" s="137"/>
      <c r="AQ245" s="137"/>
      <c r="AR245" s="137"/>
      <c r="AS245" s="137"/>
      <c r="AT245" s="137"/>
      <c r="AU245" s="137"/>
      <c r="AV245" s="137"/>
      <c r="AW245" s="137"/>
      <c r="AX245" s="406"/>
    </row>
    <row r="246" spans="1:50" ht="24.75" customHeight="1">
      <c r="A246" s="395"/>
      <c r="B246" s="396"/>
      <c r="C246" s="409"/>
      <c r="D246" s="410"/>
      <c r="E246" s="386"/>
      <c r="F246" s="386"/>
      <c r="G246" s="386"/>
      <c r="H246" s="387"/>
      <c r="I246" s="387"/>
      <c r="J246" s="411"/>
      <c r="K246" s="411"/>
      <c r="L246" s="411"/>
      <c r="M246" s="894"/>
      <c r="N246" s="895"/>
      <c r="O246" s="906"/>
      <c r="P246" s="907"/>
      <c r="Q246" s="907"/>
      <c r="R246" s="907"/>
      <c r="S246" s="907"/>
      <c r="T246" s="907"/>
      <c r="U246" s="907"/>
      <c r="V246" s="907"/>
      <c r="W246" s="907"/>
      <c r="X246" s="907"/>
      <c r="Y246" s="907"/>
      <c r="Z246" s="907"/>
      <c r="AA246" s="907"/>
      <c r="AB246" s="907"/>
      <c r="AC246" s="907"/>
      <c r="AD246" s="907"/>
      <c r="AE246" s="907"/>
      <c r="AF246" s="908"/>
      <c r="AG246" s="407"/>
      <c r="AH246" s="140"/>
      <c r="AI246" s="140"/>
      <c r="AJ246" s="140"/>
      <c r="AK246" s="140"/>
      <c r="AL246" s="140"/>
      <c r="AM246" s="140"/>
      <c r="AN246" s="140"/>
      <c r="AO246" s="140"/>
      <c r="AP246" s="140"/>
      <c r="AQ246" s="140"/>
      <c r="AR246" s="140"/>
      <c r="AS246" s="140"/>
      <c r="AT246" s="140"/>
      <c r="AU246" s="140"/>
      <c r="AV246" s="140"/>
      <c r="AW246" s="140"/>
      <c r="AX246" s="408"/>
    </row>
    <row r="247" spans="1:50" ht="67.5" customHeight="1">
      <c r="A247" s="357" t="s">
        <v>45</v>
      </c>
      <c r="B247" s="924"/>
      <c r="C247" s="316" t="s">
        <v>49</v>
      </c>
      <c r="D247" s="744"/>
      <c r="E247" s="744"/>
      <c r="F247" s="745"/>
      <c r="G247" s="927" t="s">
        <v>729</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c r="A248" s="925"/>
      <c r="B248" s="926"/>
      <c r="C248" s="929" t="s">
        <v>53</v>
      </c>
      <c r="D248" s="930"/>
      <c r="E248" s="930"/>
      <c r="F248" s="931"/>
      <c r="G248" s="932" t="s">
        <v>730</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c r="A249" s="914" t="s">
        <v>30</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c r="A250" s="917" t="s">
        <v>717</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c r="A251" s="920" t="s">
        <v>31</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c r="A252" s="341" t="s">
        <v>132</v>
      </c>
      <c r="B252" s="342"/>
      <c r="C252" s="342"/>
      <c r="D252" s="342"/>
      <c r="E252" s="343"/>
      <c r="F252" s="923" t="s">
        <v>731</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c r="A253" s="920" t="s">
        <v>43</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c r="A254" s="341" t="s">
        <v>132</v>
      </c>
      <c r="B254" s="342"/>
      <c r="C254" s="342"/>
      <c r="D254" s="342"/>
      <c r="E254" s="343"/>
      <c r="F254" s="344" t="s">
        <v>733</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c r="A255" s="347" t="s">
        <v>32</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c r="A257" s="353" t="s">
        <v>235</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c r="A258" s="356" t="s">
        <v>274</v>
      </c>
      <c r="B258" s="93"/>
      <c r="C258" s="93"/>
      <c r="D258" s="94"/>
      <c r="E258" s="337" t="s">
        <v>705</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77"/>
    </row>
    <row r="259" spans="1:52" ht="24.75" customHeight="1">
      <c r="A259" s="270" t="s">
        <v>273</v>
      </c>
      <c r="B259" s="270"/>
      <c r="C259" s="270"/>
      <c r="D259" s="270"/>
      <c r="E259" s="337" t="s">
        <v>706</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c r="A260" s="270" t="s">
        <v>272</v>
      </c>
      <c r="B260" s="270"/>
      <c r="C260" s="270"/>
      <c r="D260" s="270"/>
      <c r="E260" s="337" t="s">
        <v>707</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c r="A261" s="270" t="s">
        <v>271</v>
      </c>
      <c r="B261" s="270"/>
      <c r="C261" s="270"/>
      <c r="D261" s="270"/>
      <c r="E261" s="337" t="s">
        <v>708</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c r="A262" s="270" t="s">
        <v>270</v>
      </c>
      <c r="B262" s="270"/>
      <c r="C262" s="270"/>
      <c r="D262" s="270"/>
      <c r="E262" s="337" t="s">
        <v>709</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c r="A263" s="270" t="s">
        <v>269</v>
      </c>
      <c r="B263" s="270"/>
      <c r="C263" s="270"/>
      <c r="D263" s="270"/>
      <c r="E263" s="337" t="s">
        <v>710</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c r="A264" s="270" t="s">
        <v>268</v>
      </c>
      <c r="B264" s="270"/>
      <c r="C264" s="270"/>
      <c r="D264" s="270"/>
      <c r="E264" s="337" t="s">
        <v>711</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c r="A265" s="270" t="s">
        <v>267</v>
      </c>
      <c r="B265" s="270"/>
      <c r="C265" s="270"/>
      <c r="D265" s="270"/>
      <c r="E265" s="337" t="s">
        <v>712</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c r="A266" s="270" t="s">
        <v>414</v>
      </c>
      <c r="B266" s="270"/>
      <c r="C266" s="270"/>
      <c r="D266" s="270"/>
      <c r="E266" s="103" t="s">
        <v>605</v>
      </c>
      <c r="F266" s="89"/>
      <c r="G266" s="89"/>
      <c r="H266" s="80" t="str">
        <f>IF(E266="","","-")</f>
        <v>-</v>
      </c>
      <c r="I266" s="89"/>
      <c r="J266" s="89"/>
      <c r="K266" s="80" t="str">
        <f>IF(I266="","","-")</f>
        <v/>
      </c>
      <c r="L266" s="104">
        <v>566</v>
      </c>
      <c r="M266" s="104"/>
      <c r="N266" s="80" t="str">
        <f>IF(O266="","","-")</f>
        <v/>
      </c>
      <c r="O266" s="105"/>
      <c r="P266" s="106"/>
      <c r="Q266" s="103"/>
      <c r="R266" s="89"/>
      <c r="S266" s="89"/>
      <c r="T266" s="80" t="str">
        <f>IF(Q266="","","-")</f>
        <v/>
      </c>
      <c r="U266" s="89"/>
      <c r="V266" s="89"/>
      <c r="W266" s="80" t="str">
        <f>IF(U266="","","-")</f>
        <v/>
      </c>
      <c r="X266" s="104"/>
      <c r="Y266" s="104"/>
      <c r="Z266" s="80" t="str">
        <f>IF(AA266="","","-")</f>
        <v/>
      </c>
      <c r="AA266" s="105"/>
      <c r="AB266" s="106"/>
      <c r="AC266" s="103"/>
      <c r="AD266" s="89"/>
      <c r="AE266" s="89"/>
      <c r="AF266" s="80" t="str">
        <f>IF(AC266="","","-")</f>
        <v/>
      </c>
      <c r="AG266" s="89"/>
      <c r="AH266" s="89"/>
      <c r="AI266" s="80" t="str">
        <f>IF(AG266="","","-")</f>
        <v/>
      </c>
      <c r="AJ266" s="104"/>
      <c r="AK266" s="104"/>
      <c r="AL266" s="80" t="str">
        <f>IF(AM266="","","-")</f>
        <v/>
      </c>
      <c r="AM266" s="105"/>
      <c r="AN266" s="106"/>
      <c r="AO266" s="103"/>
      <c r="AP266" s="89"/>
      <c r="AQ266" s="80" t="str">
        <f>IF(AO266="","","-")</f>
        <v/>
      </c>
      <c r="AR266" s="89"/>
      <c r="AS266" s="89"/>
      <c r="AT266" s="80" t="str">
        <f>IF(AR266="","","-")</f>
        <v/>
      </c>
      <c r="AU266" s="104"/>
      <c r="AV266" s="104"/>
      <c r="AW266" s="80" t="str">
        <f>IF(AX266="","","-")</f>
        <v/>
      </c>
      <c r="AX266" s="83"/>
    </row>
    <row r="267" spans="1:52" ht="24.75" customHeight="1">
      <c r="A267" s="270" t="s">
        <v>593</v>
      </c>
      <c r="B267" s="270"/>
      <c r="C267" s="270"/>
      <c r="D267" s="270"/>
      <c r="E267" s="103" t="s">
        <v>605</v>
      </c>
      <c r="F267" s="89"/>
      <c r="G267" s="89"/>
      <c r="H267" s="80"/>
      <c r="I267" s="89"/>
      <c r="J267" s="89"/>
      <c r="K267" s="80"/>
      <c r="L267" s="104">
        <v>574</v>
      </c>
      <c r="M267" s="104"/>
      <c r="N267" s="80" t="str">
        <f>IF(O267="","","-")</f>
        <v/>
      </c>
      <c r="O267" s="105"/>
      <c r="P267" s="106"/>
      <c r="Q267" s="103"/>
      <c r="R267" s="89"/>
      <c r="S267" s="89"/>
      <c r="T267" s="80" t="str">
        <f>IF(Q267="","","-")</f>
        <v/>
      </c>
      <c r="U267" s="89"/>
      <c r="V267" s="89"/>
      <c r="W267" s="80" t="str">
        <f>IF(U267="","","-")</f>
        <v/>
      </c>
      <c r="X267" s="104"/>
      <c r="Y267" s="104"/>
      <c r="Z267" s="80" t="str">
        <f>IF(AA267="","","-")</f>
        <v/>
      </c>
      <c r="AA267" s="105"/>
      <c r="AB267" s="106"/>
      <c r="AC267" s="103"/>
      <c r="AD267" s="89"/>
      <c r="AE267" s="89"/>
      <c r="AF267" s="80" t="str">
        <f>IF(AC267="","","-")</f>
        <v/>
      </c>
      <c r="AG267" s="89"/>
      <c r="AH267" s="89"/>
      <c r="AI267" s="80" t="str">
        <f>IF(AG267="","","-")</f>
        <v/>
      </c>
      <c r="AJ267" s="104"/>
      <c r="AK267" s="104"/>
      <c r="AL267" s="80" t="str">
        <f>IF(AM267="","","-")</f>
        <v/>
      </c>
      <c r="AM267" s="105"/>
      <c r="AN267" s="106"/>
      <c r="AO267" s="103"/>
      <c r="AP267" s="89"/>
      <c r="AQ267" s="80" t="str">
        <f>IF(AO267="","","-")</f>
        <v/>
      </c>
      <c r="AR267" s="89"/>
      <c r="AS267" s="89"/>
      <c r="AT267" s="80" t="str">
        <f>IF(AR267="","","-")</f>
        <v/>
      </c>
      <c r="AU267" s="104"/>
      <c r="AV267" s="104"/>
      <c r="AW267" s="80" t="str">
        <f>IF(AX267="","","-")</f>
        <v/>
      </c>
      <c r="AX267" s="83"/>
    </row>
    <row r="268" spans="1:52" ht="24.75" customHeight="1">
      <c r="A268" s="270" t="s">
        <v>382</v>
      </c>
      <c r="B268" s="270"/>
      <c r="C268" s="270"/>
      <c r="D268" s="270"/>
      <c r="E268" s="87">
        <v>2021</v>
      </c>
      <c r="F268" s="88"/>
      <c r="G268" s="89" t="s">
        <v>604</v>
      </c>
      <c r="H268" s="89"/>
      <c r="I268" s="89"/>
      <c r="J268" s="88">
        <v>20</v>
      </c>
      <c r="K268" s="88"/>
      <c r="L268" s="104">
        <v>632</v>
      </c>
      <c r="M268" s="104"/>
      <c r="N268" s="104"/>
      <c r="O268" s="88" t="s">
        <v>713</v>
      </c>
      <c r="P268" s="88"/>
      <c r="Q268" s="87"/>
      <c r="R268" s="88"/>
      <c r="S268" s="89"/>
      <c r="T268" s="89"/>
      <c r="U268" s="89"/>
      <c r="V268" s="88"/>
      <c r="W268" s="88"/>
      <c r="X268" s="104"/>
      <c r="Y268" s="104"/>
      <c r="Z268" s="104"/>
      <c r="AA268" s="88"/>
      <c r="AB268" s="324"/>
      <c r="AC268" s="87"/>
      <c r="AD268" s="88"/>
      <c r="AE268" s="89"/>
      <c r="AF268" s="89"/>
      <c r="AG268" s="89"/>
      <c r="AH268" s="88"/>
      <c r="AI268" s="88"/>
      <c r="AJ268" s="104"/>
      <c r="AK268" s="104"/>
      <c r="AL268" s="104"/>
      <c r="AM268" s="88"/>
      <c r="AN268" s="324"/>
      <c r="AO268" s="87"/>
      <c r="AP268" s="88"/>
      <c r="AQ268" s="89"/>
      <c r="AR268" s="89"/>
      <c r="AS268" s="89"/>
      <c r="AT268" s="88"/>
      <c r="AU268" s="88"/>
      <c r="AV268" s="104"/>
      <c r="AW268" s="104"/>
      <c r="AX268" s="83"/>
    </row>
    <row r="269" spans="1:52" ht="28.35" customHeight="1">
      <c r="A269" s="325" t="s">
        <v>261</v>
      </c>
      <c r="B269" s="326"/>
      <c r="C269" s="326"/>
      <c r="D269" s="326"/>
      <c r="E269" s="326"/>
      <c r="F269" s="327"/>
      <c r="G269" s="67" t="s">
        <v>595</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40"/>
    </row>
    <row r="270" spans="1:52" ht="28.35" customHeight="1">
      <c r="A270" s="325"/>
      <c r="B270" s="326"/>
      <c r="C270" s="326"/>
      <c r="D270" s="326"/>
      <c r="E270" s="326"/>
      <c r="F270" s="327"/>
      <c r="G270" s="38"/>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40"/>
    </row>
    <row r="271" spans="1:52" ht="28.35" customHeight="1">
      <c r="A271" s="325"/>
      <c r="B271" s="326"/>
      <c r="C271" s="326"/>
      <c r="D271" s="326"/>
      <c r="E271" s="326"/>
      <c r="F271" s="327"/>
      <c r="G271" s="38"/>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40"/>
    </row>
    <row r="272" spans="1:52" ht="28.35" customHeight="1">
      <c r="A272" s="325"/>
      <c r="B272" s="326"/>
      <c r="C272" s="326"/>
      <c r="D272" s="326"/>
      <c r="E272" s="326"/>
      <c r="F272" s="327"/>
      <c r="G272" s="38"/>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40"/>
    </row>
    <row r="273" spans="1:50" ht="27.75" customHeight="1">
      <c r="A273" s="325"/>
      <c r="B273" s="326"/>
      <c r="C273" s="326"/>
      <c r="D273" s="326"/>
      <c r="E273" s="326"/>
      <c r="F273" s="327"/>
      <c r="G273" s="38"/>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40"/>
    </row>
    <row r="274" spans="1:50" ht="28.35" customHeight="1">
      <c r="A274" s="325"/>
      <c r="B274" s="326"/>
      <c r="C274" s="326"/>
      <c r="D274" s="326"/>
      <c r="E274" s="326"/>
      <c r="F274" s="327"/>
      <c r="G274" s="38"/>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40"/>
    </row>
    <row r="275" spans="1:50" ht="28.35" customHeight="1">
      <c r="A275" s="325"/>
      <c r="B275" s="326"/>
      <c r="C275" s="326"/>
      <c r="D275" s="326"/>
      <c r="E275" s="326"/>
      <c r="F275" s="327"/>
      <c r="G275" s="38"/>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40"/>
    </row>
    <row r="276" spans="1:50" ht="27.75" customHeight="1">
      <c r="A276" s="325"/>
      <c r="B276" s="326"/>
      <c r="C276" s="326"/>
      <c r="D276" s="326"/>
      <c r="E276" s="326"/>
      <c r="F276" s="327"/>
      <c r="G276" s="38"/>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40"/>
    </row>
    <row r="277" spans="1:50" ht="28.35" customHeight="1">
      <c r="A277" s="325"/>
      <c r="B277" s="326"/>
      <c r="C277" s="326"/>
      <c r="D277" s="326"/>
      <c r="E277" s="326"/>
      <c r="F277" s="327"/>
      <c r="G277" s="38"/>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40"/>
    </row>
    <row r="278" spans="1:50" ht="28.35" customHeight="1">
      <c r="A278" s="325"/>
      <c r="B278" s="326"/>
      <c r="C278" s="326"/>
      <c r="D278" s="326"/>
      <c r="E278" s="326"/>
      <c r="F278" s="327"/>
      <c r="G278" s="38"/>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40"/>
    </row>
    <row r="279" spans="1:50" ht="28.35" customHeight="1">
      <c r="A279" s="325"/>
      <c r="B279" s="326"/>
      <c r="C279" s="326"/>
      <c r="D279" s="326"/>
      <c r="E279" s="326"/>
      <c r="F279" s="32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row>
    <row r="280" spans="1:50" ht="28.35" customHeight="1">
      <c r="A280" s="325"/>
      <c r="B280" s="326"/>
      <c r="C280" s="326"/>
      <c r="D280" s="326"/>
      <c r="E280" s="326"/>
      <c r="F280" s="327"/>
      <c r="G280" s="38"/>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40"/>
    </row>
    <row r="281" spans="1:50" ht="28.35" customHeight="1">
      <c r="A281" s="325"/>
      <c r="B281" s="326"/>
      <c r="C281" s="326"/>
      <c r="D281" s="326"/>
      <c r="E281" s="326"/>
      <c r="F281" s="327"/>
      <c r="G281" s="38"/>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40"/>
    </row>
    <row r="282" spans="1:50" ht="27.75" customHeight="1">
      <c r="A282" s="325"/>
      <c r="B282" s="326"/>
      <c r="C282" s="326"/>
      <c r="D282" s="326"/>
      <c r="E282" s="326"/>
      <c r="F282" s="327"/>
      <c r="G282" s="38"/>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40"/>
    </row>
    <row r="283" spans="1:50" ht="28.35" customHeight="1">
      <c r="A283" s="325"/>
      <c r="B283" s="326"/>
      <c r="C283" s="326"/>
      <c r="D283" s="326"/>
      <c r="E283" s="326"/>
      <c r="F283" s="327"/>
      <c r="G283" s="38"/>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40"/>
    </row>
    <row r="284" spans="1:50" ht="28.35" customHeight="1">
      <c r="A284" s="325"/>
      <c r="B284" s="326"/>
      <c r="C284" s="326"/>
      <c r="D284" s="326"/>
      <c r="E284" s="326"/>
      <c r="F284" s="327"/>
      <c r="G284" s="38"/>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40"/>
    </row>
    <row r="285" spans="1:50" ht="28.35" customHeight="1">
      <c r="A285" s="325"/>
      <c r="B285" s="326"/>
      <c r="C285" s="326"/>
      <c r="D285" s="326"/>
      <c r="E285" s="326"/>
      <c r="F285" s="327"/>
      <c r="G285" s="38"/>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40"/>
    </row>
    <row r="286" spans="1:50" ht="52.5" customHeight="1">
      <c r="A286" s="325"/>
      <c r="B286" s="326"/>
      <c r="C286" s="326"/>
      <c r="D286" s="326"/>
      <c r="E286" s="326"/>
      <c r="F286" s="327"/>
      <c r="G286" s="38"/>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40"/>
    </row>
    <row r="287" spans="1:50" ht="52.5" customHeight="1">
      <c r="A287" s="325"/>
      <c r="B287" s="326"/>
      <c r="C287" s="326"/>
      <c r="D287" s="326"/>
      <c r="E287" s="326"/>
      <c r="F287" s="327"/>
      <c r="G287" s="38"/>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40"/>
    </row>
    <row r="288" spans="1:50" ht="52.5" customHeight="1">
      <c r="A288" s="325"/>
      <c r="B288" s="326"/>
      <c r="C288" s="326"/>
      <c r="D288" s="326"/>
      <c r="E288" s="326"/>
      <c r="F288" s="327"/>
      <c r="G288" s="38"/>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40"/>
    </row>
    <row r="289" spans="1:50" ht="29.25" customHeight="1">
      <c r="A289" s="325"/>
      <c r="B289" s="326"/>
      <c r="C289" s="326"/>
      <c r="D289" s="326"/>
      <c r="E289" s="326"/>
      <c r="F289" s="327"/>
      <c r="G289" s="38"/>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40"/>
    </row>
    <row r="290" spans="1:50" ht="18.399999999999999" customHeight="1">
      <c r="A290" s="325"/>
      <c r="B290" s="326"/>
      <c r="C290" s="326"/>
      <c r="D290" s="326"/>
      <c r="E290" s="326"/>
      <c r="F290" s="327"/>
      <c r="G290" s="38"/>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40"/>
    </row>
    <row r="291" spans="1:50" ht="35.25" customHeight="1">
      <c r="A291" s="325"/>
      <c r="B291" s="326"/>
      <c r="C291" s="326"/>
      <c r="D291" s="326"/>
      <c r="E291" s="326"/>
      <c r="F291" s="327"/>
      <c r="G291" s="38"/>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40"/>
    </row>
    <row r="292" spans="1:50" ht="30" customHeight="1">
      <c r="A292" s="325"/>
      <c r="B292" s="326"/>
      <c r="C292" s="326"/>
      <c r="D292" s="326"/>
      <c r="E292" s="326"/>
      <c r="F292" s="327"/>
      <c r="G292" s="38"/>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40"/>
    </row>
    <row r="293" spans="1:50" ht="24.75" customHeight="1">
      <c r="A293" s="325"/>
      <c r="B293" s="326"/>
      <c r="C293" s="326"/>
      <c r="D293" s="326"/>
      <c r="E293" s="326"/>
      <c r="F293" s="327"/>
      <c r="G293" s="38"/>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40"/>
    </row>
    <row r="294" spans="1:50" ht="24.75" customHeight="1">
      <c r="A294" s="325"/>
      <c r="B294" s="326"/>
      <c r="C294" s="326"/>
      <c r="D294" s="326"/>
      <c r="E294" s="326"/>
      <c r="F294" s="327"/>
      <c r="G294" s="38"/>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40"/>
    </row>
    <row r="295" spans="1:50" ht="24.75" customHeight="1">
      <c r="A295" s="325"/>
      <c r="B295" s="326"/>
      <c r="C295" s="326"/>
      <c r="D295" s="326"/>
      <c r="E295" s="326"/>
      <c r="F295" s="327"/>
      <c r="G295" s="38"/>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40"/>
    </row>
    <row r="296" spans="1:50" ht="24.75" customHeight="1">
      <c r="A296" s="325"/>
      <c r="B296" s="326"/>
      <c r="C296" s="326"/>
      <c r="D296" s="326"/>
      <c r="E296" s="326"/>
      <c r="F296" s="327"/>
      <c r="G296" s="38"/>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40"/>
    </row>
    <row r="297" spans="1:50" ht="24.75" customHeight="1">
      <c r="A297" s="325"/>
      <c r="B297" s="326"/>
      <c r="C297" s="326"/>
      <c r="D297" s="326"/>
      <c r="E297" s="326"/>
      <c r="F297" s="327"/>
      <c r="G297" s="38"/>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40"/>
    </row>
    <row r="298" spans="1:50" ht="24.75" customHeight="1">
      <c r="A298" s="325"/>
      <c r="B298" s="326"/>
      <c r="C298" s="326"/>
      <c r="D298" s="326"/>
      <c r="E298" s="326"/>
      <c r="F298" s="327"/>
      <c r="G298" s="38"/>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40"/>
    </row>
    <row r="299" spans="1:50" ht="24.75" customHeight="1">
      <c r="A299" s="325"/>
      <c r="B299" s="326"/>
      <c r="C299" s="326"/>
      <c r="D299" s="326"/>
      <c r="E299" s="326"/>
      <c r="F299" s="327"/>
      <c r="G299" s="38"/>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40"/>
    </row>
    <row r="300" spans="1:50" ht="24.75" customHeight="1">
      <c r="A300" s="325"/>
      <c r="B300" s="326"/>
      <c r="C300" s="326"/>
      <c r="D300" s="326"/>
      <c r="E300" s="326"/>
      <c r="F300" s="327"/>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c r="A301" s="325"/>
      <c r="B301" s="326"/>
      <c r="C301" s="326"/>
      <c r="D301" s="326"/>
      <c r="E301" s="326"/>
      <c r="F301" s="327"/>
      <c r="G301" s="38"/>
      <c r="H301" s="39"/>
      <c r="I301" s="39"/>
      <c r="J301" s="39"/>
      <c r="K301" s="39"/>
      <c r="L301" s="39"/>
      <c r="M301" s="39"/>
      <c r="N301" s="39"/>
      <c r="O301" s="39" t="s">
        <v>647</v>
      </c>
      <c r="P301" s="39"/>
      <c r="Q301" s="39"/>
      <c r="R301" s="39"/>
      <c r="S301" s="39"/>
      <c r="T301" s="39"/>
      <c r="U301" s="39"/>
      <c r="V301" s="39"/>
      <c r="W301" s="39"/>
      <c r="X301" s="39"/>
      <c r="Y301" s="39"/>
      <c r="Z301" s="39"/>
      <c r="AA301" s="39"/>
      <c r="AB301" s="39"/>
      <c r="AC301" s="39"/>
      <c r="AD301" s="39"/>
      <c r="AE301" s="39" t="s">
        <v>672</v>
      </c>
      <c r="AF301" s="39"/>
      <c r="AG301" s="39"/>
      <c r="AH301" s="39"/>
      <c r="AI301" s="39"/>
      <c r="AJ301" s="39"/>
      <c r="AK301" s="39"/>
      <c r="AL301" s="39"/>
      <c r="AM301" s="39"/>
      <c r="AN301" s="39"/>
      <c r="AO301" s="39"/>
      <c r="AP301" s="39"/>
      <c r="AQ301" s="39"/>
      <c r="AR301" s="39"/>
      <c r="AS301" s="39"/>
      <c r="AT301" s="39"/>
      <c r="AU301" s="39"/>
      <c r="AV301" s="39"/>
      <c r="AW301" s="39"/>
      <c r="AX301" s="40"/>
    </row>
    <row r="302" spans="1:50" ht="24.75" customHeight="1">
      <c r="A302" s="325"/>
      <c r="B302" s="326"/>
      <c r="C302" s="326"/>
      <c r="D302" s="326"/>
      <c r="E302" s="326"/>
      <c r="F302" s="327"/>
      <c r="G302" s="38"/>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40"/>
    </row>
    <row r="303" spans="1:50" ht="24.75" customHeight="1">
      <c r="A303" s="325"/>
      <c r="B303" s="326"/>
      <c r="C303" s="326"/>
      <c r="D303" s="326"/>
      <c r="E303" s="326"/>
      <c r="F303" s="327"/>
      <c r="G303" s="38"/>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40"/>
    </row>
    <row r="304" spans="1:50" ht="24.75" hidden="1" customHeight="1">
      <c r="A304" s="325"/>
      <c r="B304" s="326"/>
      <c r="C304" s="326"/>
      <c r="D304" s="326"/>
      <c r="E304" s="326"/>
      <c r="F304" s="327"/>
      <c r="G304" s="38"/>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40"/>
    </row>
    <row r="305" spans="1:50" ht="24.75" hidden="1" customHeight="1">
      <c r="A305" s="325"/>
      <c r="B305" s="326"/>
      <c r="C305" s="326"/>
      <c r="D305" s="326"/>
      <c r="E305" s="326"/>
      <c r="F305" s="327"/>
      <c r="G305" s="38"/>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40"/>
    </row>
    <row r="306" spans="1:50" ht="25.5" hidden="1" customHeight="1">
      <c r="A306" s="325"/>
      <c r="B306" s="326"/>
      <c r="C306" s="326"/>
      <c r="D306" s="326"/>
      <c r="E306" s="326"/>
      <c r="F306" s="327"/>
      <c r="G306" s="38"/>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40"/>
    </row>
    <row r="307" spans="1:50" ht="24.75" customHeight="1" thickBot="1">
      <c r="A307" s="328"/>
      <c r="B307" s="329"/>
      <c r="C307" s="329"/>
      <c r="D307" s="329"/>
      <c r="E307" s="329"/>
      <c r="F307" s="330"/>
      <c r="G307" s="41"/>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3"/>
    </row>
    <row r="308" spans="1:50" ht="24.75" customHeight="1">
      <c r="A308" s="331" t="s">
        <v>263</v>
      </c>
      <c r="B308" s="332"/>
      <c r="C308" s="332"/>
      <c r="D308" s="332"/>
      <c r="E308" s="332"/>
      <c r="F308" s="333"/>
      <c r="G308" s="312" t="s">
        <v>648</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649</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c r="A310" s="334"/>
      <c r="B310" s="335"/>
      <c r="C310" s="335"/>
      <c r="D310" s="335"/>
      <c r="E310" s="335"/>
      <c r="F310" s="336"/>
      <c r="G310" s="302" t="s">
        <v>652</v>
      </c>
      <c r="H310" s="303"/>
      <c r="I310" s="303"/>
      <c r="J310" s="303"/>
      <c r="K310" s="304"/>
      <c r="L310" s="305" t="s">
        <v>652</v>
      </c>
      <c r="M310" s="306"/>
      <c r="N310" s="306"/>
      <c r="O310" s="306"/>
      <c r="P310" s="306"/>
      <c r="Q310" s="306"/>
      <c r="R310" s="306"/>
      <c r="S310" s="306"/>
      <c r="T310" s="306"/>
      <c r="U310" s="306"/>
      <c r="V310" s="306"/>
      <c r="W310" s="306"/>
      <c r="X310" s="307"/>
      <c r="Y310" s="308">
        <v>5598</v>
      </c>
      <c r="Z310" s="309"/>
      <c r="AA310" s="309"/>
      <c r="AB310" s="310"/>
      <c r="AC310" s="302" t="s">
        <v>652</v>
      </c>
      <c r="AD310" s="303"/>
      <c r="AE310" s="303"/>
      <c r="AF310" s="303"/>
      <c r="AG310" s="304"/>
      <c r="AH310" s="305" t="s">
        <v>652</v>
      </c>
      <c r="AI310" s="306"/>
      <c r="AJ310" s="306"/>
      <c r="AK310" s="306"/>
      <c r="AL310" s="306"/>
      <c r="AM310" s="306"/>
      <c r="AN310" s="306"/>
      <c r="AO310" s="306"/>
      <c r="AP310" s="306"/>
      <c r="AQ310" s="306"/>
      <c r="AR310" s="306"/>
      <c r="AS310" s="306"/>
      <c r="AT310" s="307"/>
      <c r="AU310" s="308">
        <v>5413</v>
      </c>
      <c r="AV310" s="309"/>
      <c r="AW310" s="309"/>
      <c r="AX310" s="311"/>
    </row>
    <row r="311" spans="1:50" ht="24.75" customHeight="1">
      <c r="A311" s="334"/>
      <c r="B311" s="335"/>
      <c r="C311" s="335"/>
      <c r="D311" s="335"/>
      <c r="E311" s="335"/>
      <c r="F311" s="336"/>
      <c r="G311" s="292" t="s">
        <v>653</v>
      </c>
      <c r="H311" s="293"/>
      <c r="I311" s="293"/>
      <c r="J311" s="293"/>
      <c r="K311" s="294"/>
      <c r="L311" s="295" t="s">
        <v>654</v>
      </c>
      <c r="M311" s="296"/>
      <c r="N311" s="296"/>
      <c r="O311" s="296"/>
      <c r="P311" s="296"/>
      <c r="Q311" s="296"/>
      <c r="R311" s="296"/>
      <c r="S311" s="296"/>
      <c r="T311" s="296"/>
      <c r="U311" s="296"/>
      <c r="V311" s="296"/>
      <c r="W311" s="296"/>
      <c r="X311" s="297"/>
      <c r="Y311" s="298">
        <v>379</v>
      </c>
      <c r="Z311" s="299"/>
      <c r="AA311" s="299"/>
      <c r="AB311" s="300"/>
      <c r="AC311" s="292" t="s">
        <v>653</v>
      </c>
      <c r="AD311" s="293"/>
      <c r="AE311" s="293"/>
      <c r="AF311" s="293"/>
      <c r="AG311" s="294"/>
      <c r="AH311" s="295" t="s">
        <v>654</v>
      </c>
      <c r="AI311" s="296"/>
      <c r="AJ311" s="296"/>
      <c r="AK311" s="296"/>
      <c r="AL311" s="296"/>
      <c r="AM311" s="296"/>
      <c r="AN311" s="296"/>
      <c r="AO311" s="296"/>
      <c r="AP311" s="296"/>
      <c r="AQ311" s="296"/>
      <c r="AR311" s="296"/>
      <c r="AS311" s="296"/>
      <c r="AT311" s="297"/>
      <c r="AU311" s="298">
        <v>376</v>
      </c>
      <c r="AV311" s="299"/>
      <c r="AW311" s="299"/>
      <c r="AX311" s="301"/>
    </row>
    <row r="312" spans="1:50" ht="24.75" customHeight="1">
      <c r="A312" s="334"/>
      <c r="B312" s="335"/>
      <c r="C312" s="335"/>
      <c r="D312" s="335"/>
      <c r="E312" s="335"/>
      <c r="F312" s="336"/>
      <c r="G312" s="292" t="s">
        <v>655</v>
      </c>
      <c r="H312" s="293"/>
      <c r="I312" s="293"/>
      <c r="J312" s="293"/>
      <c r="K312" s="294"/>
      <c r="L312" s="295" t="s">
        <v>656</v>
      </c>
      <c r="M312" s="296"/>
      <c r="N312" s="296"/>
      <c r="O312" s="296"/>
      <c r="P312" s="296"/>
      <c r="Q312" s="296"/>
      <c r="R312" s="296"/>
      <c r="S312" s="296"/>
      <c r="T312" s="296"/>
      <c r="U312" s="296"/>
      <c r="V312" s="296"/>
      <c r="W312" s="296"/>
      <c r="X312" s="297"/>
      <c r="Y312" s="298">
        <v>7709</v>
      </c>
      <c r="Z312" s="299"/>
      <c r="AA312" s="299"/>
      <c r="AB312" s="300"/>
      <c r="AC312" s="292" t="s">
        <v>655</v>
      </c>
      <c r="AD312" s="293"/>
      <c r="AE312" s="293"/>
      <c r="AF312" s="293"/>
      <c r="AG312" s="294"/>
      <c r="AH312" s="295" t="s">
        <v>656</v>
      </c>
      <c r="AI312" s="296"/>
      <c r="AJ312" s="296"/>
      <c r="AK312" s="296"/>
      <c r="AL312" s="296"/>
      <c r="AM312" s="296"/>
      <c r="AN312" s="296"/>
      <c r="AO312" s="296"/>
      <c r="AP312" s="296"/>
      <c r="AQ312" s="296"/>
      <c r="AR312" s="296"/>
      <c r="AS312" s="296"/>
      <c r="AT312" s="297"/>
      <c r="AU312" s="298">
        <v>4916</v>
      </c>
      <c r="AV312" s="299"/>
      <c r="AW312" s="299"/>
      <c r="AX312" s="301"/>
    </row>
    <row r="313" spans="1:50" ht="24.75" customHeight="1">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t="s">
        <v>655</v>
      </c>
      <c r="AD313" s="293"/>
      <c r="AE313" s="293"/>
      <c r="AF313" s="293"/>
      <c r="AG313" s="294"/>
      <c r="AH313" s="295" t="s">
        <v>657</v>
      </c>
      <c r="AI313" s="296"/>
      <c r="AJ313" s="296"/>
      <c r="AK313" s="296"/>
      <c r="AL313" s="296"/>
      <c r="AM313" s="296"/>
      <c r="AN313" s="296"/>
      <c r="AO313" s="296"/>
      <c r="AP313" s="296"/>
      <c r="AQ313" s="296"/>
      <c r="AR313" s="296"/>
      <c r="AS313" s="296"/>
      <c r="AT313" s="297"/>
      <c r="AU313" s="298">
        <v>2982</v>
      </c>
      <c r="AV313" s="299"/>
      <c r="AW313" s="299"/>
      <c r="AX313" s="301"/>
    </row>
    <row r="314" spans="1:50" ht="24.75" customHeight="1">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5.5" hidden="1" customHeight="1">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13686</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13687</v>
      </c>
      <c r="AV320" s="289"/>
      <c r="AW320" s="289"/>
      <c r="AX320" s="291"/>
    </row>
    <row r="321" spans="1:51" ht="24.75" customHeight="1">
      <c r="A321" s="334"/>
      <c r="B321" s="335"/>
      <c r="C321" s="335"/>
      <c r="D321" s="335"/>
      <c r="E321" s="335"/>
      <c r="F321" s="336"/>
      <c r="G321" s="312" t="s">
        <v>650</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651</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2</v>
      </c>
    </row>
    <row r="322" spans="1:51" ht="24.75" customHeight="1">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2</v>
      </c>
    </row>
    <row r="323" spans="1:51" ht="24.75" customHeight="1">
      <c r="A323" s="334"/>
      <c r="B323" s="335"/>
      <c r="C323" s="335"/>
      <c r="D323" s="335"/>
      <c r="E323" s="335"/>
      <c r="F323" s="336"/>
      <c r="G323" s="302" t="s">
        <v>652</v>
      </c>
      <c r="H323" s="303"/>
      <c r="I323" s="303"/>
      <c r="J323" s="303"/>
      <c r="K323" s="304"/>
      <c r="L323" s="305" t="s">
        <v>652</v>
      </c>
      <c r="M323" s="306"/>
      <c r="N323" s="306"/>
      <c r="O323" s="306"/>
      <c r="P323" s="306"/>
      <c r="Q323" s="306"/>
      <c r="R323" s="306"/>
      <c r="S323" s="306"/>
      <c r="T323" s="306"/>
      <c r="U323" s="306"/>
      <c r="V323" s="306"/>
      <c r="W323" s="306"/>
      <c r="X323" s="307"/>
      <c r="Y323" s="308">
        <v>5413</v>
      </c>
      <c r="Z323" s="309"/>
      <c r="AA323" s="309"/>
      <c r="AB323" s="310"/>
      <c r="AC323" s="302" t="s">
        <v>655</v>
      </c>
      <c r="AD323" s="303"/>
      <c r="AE323" s="303"/>
      <c r="AF323" s="303"/>
      <c r="AG323" s="304"/>
      <c r="AH323" s="305" t="s">
        <v>657</v>
      </c>
      <c r="AI323" s="306"/>
      <c r="AJ323" s="306"/>
      <c r="AK323" s="306"/>
      <c r="AL323" s="306"/>
      <c r="AM323" s="306"/>
      <c r="AN323" s="306"/>
      <c r="AO323" s="306"/>
      <c r="AP323" s="306"/>
      <c r="AQ323" s="306"/>
      <c r="AR323" s="306"/>
      <c r="AS323" s="306"/>
      <c r="AT323" s="307"/>
      <c r="AU323" s="308">
        <v>2982</v>
      </c>
      <c r="AV323" s="309"/>
      <c r="AW323" s="309"/>
      <c r="AX323" s="311"/>
      <c r="AY323">
        <f t="shared" si="11"/>
        <v>2</v>
      </c>
    </row>
    <row r="324" spans="1:51" ht="24.75" customHeight="1">
      <c r="A324" s="334"/>
      <c r="B324" s="335"/>
      <c r="C324" s="335"/>
      <c r="D324" s="335"/>
      <c r="E324" s="335"/>
      <c r="F324" s="336"/>
      <c r="G324" s="292" t="s">
        <v>653</v>
      </c>
      <c r="H324" s="293"/>
      <c r="I324" s="293"/>
      <c r="J324" s="293"/>
      <c r="K324" s="294"/>
      <c r="L324" s="295" t="s">
        <v>654</v>
      </c>
      <c r="M324" s="296"/>
      <c r="N324" s="296"/>
      <c r="O324" s="296"/>
      <c r="P324" s="296"/>
      <c r="Q324" s="296"/>
      <c r="R324" s="296"/>
      <c r="S324" s="296"/>
      <c r="T324" s="296"/>
      <c r="U324" s="296"/>
      <c r="V324" s="296"/>
      <c r="W324" s="296"/>
      <c r="X324" s="297"/>
      <c r="Y324" s="298">
        <v>376</v>
      </c>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2</v>
      </c>
    </row>
    <row r="325" spans="1:51" ht="24.75" customHeight="1">
      <c r="A325" s="334"/>
      <c r="B325" s="335"/>
      <c r="C325" s="335"/>
      <c r="D325" s="335"/>
      <c r="E325" s="335"/>
      <c r="F325" s="336"/>
      <c r="G325" s="292" t="s">
        <v>655</v>
      </c>
      <c r="H325" s="293"/>
      <c r="I325" s="293"/>
      <c r="J325" s="293"/>
      <c r="K325" s="294"/>
      <c r="L325" s="295" t="s">
        <v>656</v>
      </c>
      <c r="M325" s="296"/>
      <c r="N325" s="296"/>
      <c r="O325" s="296"/>
      <c r="P325" s="296"/>
      <c r="Q325" s="296"/>
      <c r="R325" s="296"/>
      <c r="S325" s="296"/>
      <c r="T325" s="296"/>
      <c r="U325" s="296"/>
      <c r="V325" s="296"/>
      <c r="W325" s="296"/>
      <c r="X325" s="297"/>
      <c r="Y325" s="298">
        <v>4916</v>
      </c>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2</v>
      </c>
    </row>
    <row r="326" spans="1:51" ht="24.75" customHeight="1">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2</v>
      </c>
    </row>
    <row r="327" spans="1:51" ht="24.75" hidden="1" customHeight="1">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2</v>
      </c>
    </row>
    <row r="328" spans="1:51" ht="24.75" hidden="1" customHeight="1">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2</v>
      </c>
    </row>
    <row r="329" spans="1:51" ht="24.75" hidden="1" customHeight="1">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2</v>
      </c>
    </row>
    <row r="330" spans="1:51" ht="24.75" hidden="1" customHeight="1">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2</v>
      </c>
    </row>
    <row r="331" spans="1:51" ht="24.75" hidden="1" customHeight="1">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2</v>
      </c>
    </row>
    <row r="332" spans="1:51" ht="24.75" hidden="1" customHeight="1">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2</v>
      </c>
    </row>
    <row r="333" spans="1:51" ht="24.75" customHeight="1" thickBot="1">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10705</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2982</v>
      </c>
      <c r="AV333" s="289"/>
      <c r="AW333" s="289"/>
      <c r="AX333" s="291"/>
      <c r="AY333">
        <f t="shared" si="11"/>
        <v>2</v>
      </c>
    </row>
    <row r="334" spans="1:51" ht="24.75" customHeight="1">
      <c r="A334" s="334"/>
      <c r="B334" s="335"/>
      <c r="C334" s="335"/>
      <c r="D334" s="335"/>
      <c r="E334" s="335"/>
      <c r="F334" s="336"/>
      <c r="G334" s="312" t="s">
        <v>658</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688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2</v>
      </c>
    </row>
    <row r="335" spans="1:51" ht="24.75" customHeight="1">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2</v>
      </c>
    </row>
    <row r="336" spans="1:51" ht="35.25" customHeight="1">
      <c r="A336" s="334"/>
      <c r="B336" s="335"/>
      <c r="C336" s="335"/>
      <c r="D336" s="335"/>
      <c r="E336" s="335"/>
      <c r="F336" s="336"/>
      <c r="G336" s="302" t="s">
        <v>659</v>
      </c>
      <c r="H336" s="303"/>
      <c r="I336" s="303"/>
      <c r="J336" s="303"/>
      <c r="K336" s="304"/>
      <c r="L336" s="305" t="s">
        <v>660</v>
      </c>
      <c r="M336" s="306"/>
      <c r="N336" s="306"/>
      <c r="O336" s="306"/>
      <c r="P336" s="306"/>
      <c r="Q336" s="306"/>
      <c r="R336" s="306"/>
      <c r="S336" s="306"/>
      <c r="T336" s="306"/>
      <c r="U336" s="306"/>
      <c r="V336" s="306"/>
      <c r="W336" s="306"/>
      <c r="X336" s="307"/>
      <c r="Y336" s="308">
        <v>98</v>
      </c>
      <c r="Z336" s="309"/>
      <c r="AA336" s="309"/>
      <c r="AB336" s="310"/>
      <c r="AC336" s="302" t="s">
        <v>661</v>
      </c>
      <c r="AD336" s="303"/>
      <c r="AE336" s="303"/>
      <c r="AF336" s="303"/>
      <c r="AG336" s="304"/>
      <c r="AH336" s="305" t="s">
        <v>689</v>
      </c>
      <c r="AI336" s="306"/>
      <c r="AJ336" s="306"/>
      <c r="AK336" s="306"/>
      <c r="AL336" s="306"/>
      <c r="AM336" s="306"/>
      <c r="AN336" s="306"/>
      <c r="AO336" s="306"/>
      <c r="AP336" s="306"/>
      <c r="AQ336" s="306"/>
      <c r="AR336" s="306"/>
      <c r="AS336" s="306"/>
      <c r="AT336" s="307"/>
      <c r="AU336" s="308">
        <v>549</v>
      </c>
      <c r="AV336" s="309"/>
      <c r="AW336" s="309"/>
      <c r="AX336" s="311"/>
      <c r="AY336">
        <f t="shared" si="12"/>
        <v>2</v>
      </c>
    </row>
    <row r="337" spans="1:51" ht="24.75" customHeight="1">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2</v>
      </c>
    </row>
    <row r="338" spans="1:51" ht="24.75" hidden="1" customHeight="1">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2</v>
      </c>
    </row>
    <row r="339" spans="1:51" ht="24.75" hidden="1" customHeight="1">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2</v>
      </c>
    </row>
    <row r="340" spans="1:51" ht="24.75" hidden="1" customHeight="1">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2</v>
      </c>
    </row>
    <row r="341" spans="1:51" ht="24.75" hidden="1" customHeight="1">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2</v>
      </c>
    </row>
    <row r="342" spans="1:51" ht="24.75" hidden="1" customHeight="1">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2</v>
      </c>
    </row>
    <row r="343" spans="1:51" ht="24.75" hidden="1" customHeight="1">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2</v>
      </c>
    </row>
    <row r="344" spans="1:51" ht="24.75" hidden="1" customHeight="1">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2</v>
      </c>
    </row>
    <row r="345" spans="1:51" ht="24.75" hidden="1" customHeight="1">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2</v>
      </c>
    </row>
    <row r="346" spans="1:51" ht="24.75" customHeight="1">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98</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549</v>
      </c>
      <c r="AV346" s="289"/>
      <c r="AW346" s="289"/>
      <c r="AX346" s="291"/>
      <c r="AY346">
        <f t="shared" si="13"/>
        <v>2</v>
      </c>
    </row>
    <row r="347" spans="1:51" ht="24.75" hidden="1" customHeight="1">
      <c r="A347" s="334"/>
      <c r="B347" s="335"/>
      <c r="C347" s="335"/>
      <c r="D347" s="335"/>
      <c r="E347" s="335"/>
      <c r="F347" s="336"/>
      <c r="G347" s="312" t="s">
        <v>196</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168</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customHeight="1" thickBot="1">
      <c r="A360" s="278" t="s">
        <v>575</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229</v>
      </c>
      <c r="AM360" s="282"/>
      <c r="AN360" s="282"/>
      <c r="AO360" s="82" t="s">
        <v>228</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4"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69"/>
      <c r="B365" s="269"/>
      <c r="C365" s="269" t="s">
        <v>24</v>
      </c>
      <c r="D365" s="269"/>
      <c r="E365" s="269"/>
      <c r="F365" s="269"/>
      <c r="G365" s="269"/>
      <c r="H365" s="269"/>
      <c r="I365" s="269"/>
      <c r="J365" s="255" t="s">
        <v>198</v>
      </c>
      <c r="K365" s="270"/>
      <c r="L365" s="270"/>
      <c r="M365" s="270"/>
      <c r="N365" s="270"/>
      <c r="O365" s="270"/>
      <c r="P365" s="122" t="s">
        <v>25</v>
      </c>
      <c r="Q365" s="122"/>
      <c r="R365" s="122"/>
      <c r="S365" s="122"/>
      <c r="T365" s="122"/>
      <c r="U365" s="122"/>
      <c r="V365" s="122"/>
      <c r="W365" s="122"/>
      <c r="X365" s="122"/>
      <c r="Y365" s="271" t="s">
        <v>197</v>
      </c>
      <c r="Z365" s="272"/>
      <c r="AA365" s="272"/>
      <c r="AB365" s="272"/>
      <c r="AC365" s="255" t="s">
        <v>227</v>
      </c>
      <c r="AD365" s="255"/>
      <c r="AE365" s="255"/>
      <c r="AF365" s="255"/>
      <c r="AG365" s="255"/>
      <c r="AH365" s="271" t="s">
        <v>245</v>
      </c>
      <c r="AI365" s="269"/>
      <c r="AJ365" s="269"/>
      <c r="AK365" s="269"/>
      <c r="AL365" s="269" t="s">
        <v>19</v>
      </c>
      <c r="AM365" s="269"/>
      <c r="AN365" s="269"/>
      <c r="AO365" s="273"/>
      <c r="AP365" s="258" t="s">
        <v>199</v>
      </c>
      <c r="AQ365" s="258"/>
      <c r="AR365" s="258"/>
      <c r="AS365" s="258"/>
      <c r="AT365" s="258"/>
      <c r="AU365" s="258"/>
      <c r="AV365" s="258"/>
      <c r="AW365" s="258"/>
      <c r="AX365" s="258"/>
    </row>
    <row r="366" spans="1:51" ht="100.5" customHeight="1">
      <c r="A366" s="244">
        <v>1</v>
      </c>
      <c r="B366" s="244">
        <v>1</v>
      </c>
      <c r="C366" s="265" t="s">
        <v>735</v>
      </c>
      <c r="D366" s="264"/>
      <c r="E366" s="264"/>
      <c r="F366" s="264"/>
      <c r="G366" s="264"/>
      <c r="H366" s="264"/>
      <c r="I366" s="264"/>
      <c r="J366" s="247">
        <v>8040005016947</v>
      </c>
      <c r="K366" s="248"/>
      <c r="L366" s="248"/>
      <c r="M366" s="248"/>
      <c r="N366" s="248"/>
      <c r="O366" s="248"/>
      <c r="P366" s="274" t="s">
        <v>662</v>
      </c>
      <c r="Q366" s="275"/>
      <c r="R366" s="275"/>
      <c r="S366" s="275"/>
      <c r="T366" s="275"/>
      <c r="U366" s="275"/>
      <c r="V366" s="275"/>
      <c r="W366" s="275"/>
      <c r="X366" s="275"/>
      <c r="Y366" s="250">
        <v>13686</v>
      </c>
      <c r="Z366" s="251"/>
      <c r="AA366" s="251"/>
      <c r="AB366" s="252"/>
      <c r="AC366" s="276" t="s">
        <v>663</v>
      </c>
      <c r="AD366" s="277"/>
      <c r="AE366" s="277"/>
      <c r="AF366" s="277"/>
      <c r="AG366" s="277"/>
      <c r="AH366" s="267" t="s">
        <v>665</v>
      </c>
      <c r="AI366" s="268"/>
      <c r="AJ366" s="268"/>
      <c r="AK366" s="268"/>
      <c r="AL366" s="240" t="s">
        <v>665</v>
      </c>
      <c r="AM366" s="241"/>
      <c r="AN366" s="241"/>
      <c r="AO366" s="242"/>
      <c r="AP366" s="243" t="s">
        <v>665</v>
      </c>
      <c r="AQ366" s="243"/>
      <c r="AR366" s="243"/>
      <c r="AS366" s="243"/>
      <c r="AT366" s="243"/>
      <c r="AU366" s="243"/>
      <c r="AV366" s="243"/>
      <c r="AW366" s="243"/>
      <c r="AX366" s="243"/>
    </row>
    <row r="367" spans="1:51" ht="30" hidden="1" customHeight="1">
      <c r="A367" s="244">
        <v>2</v>
      </c>
      <c r="B367" s="244">
        <v>1</v>
      </c>
      <c r="C367" s="265"/>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6"/>
      <c r="AD367" s="237"/>
      <c r="AE367" s="237"/>
      <c r="AF367" s="237"/>
      <c r="AG367" s="237"/>
      <c r="AH367" s="267"/>
      <c r="AI367" s="268"/>
      <c r="AJ367" s="268"/>
      <c r="AK367" s="268"/>
      <c r="AL367" s="240"/>
      <c r="AM367" s="241"/>
      <c r="AN367" s="241"/>
      <c r="AO367" s="242"/>
      <c r="AP367" s="243"/>
      <c r="AQ367" s="243"/>
      <c r="AR367" s="243"/>
      <c r="AS367" s="243"/>
      <c r="AT367" s="243"/>
      <c r="AU367" s="243"/>
      <c r="AV367" s="243"/>
      <c r="AW367" s="243"/>
      <c r="AX367" s="243"/>
      <c r="AY367">
        <f>COUNTA($C$367)</f>
        <v>0</v>
      </c>
    </row>
    <row r="368" spans="1:51" ht="30" hidden="1" customHeight="1">
      <c r="A368" s="244">
        <v>3</v>
      </c>
      <c r="B368" s="244">
        <v>1</v>
      </c>
      <c r="C368" s="265"/>
      <c r="D368" s="264"/>
      <c r="E368" s="264"/>
      <c r="F368" s="264"/>
      <c r="G368" s="264"/>
      <c r="H368" s="264"/>
      <c r="I368" s="264"/>
      <c r="J368" s="247"/>
      <c r="K368" s="248"/>
      <c r="L368" s="248"/>
      <c r="M368" s="248"/>
      <c r="N368" s="248"/>
      <c r="O368" s="248"/>
      <c r="P368" s="266"/>
      <c r="Q368" s="249"/>
      <c r="R368" s="249"/>
      <c r="S368" s="249"/>
      <c r="T368" s="249"/>
      <c r="U368" s="249"/>
      <c r="V368" s="249"/>
      <c r="W368" s="249"/>
      <c r="X368" s="249"/>
      <c r="Y368" s="250"/>
      <c r="Z368" s="251"/>
      <c r="AA368" s="251"/>
      <c r="AB368" s="252"/>
      <c r="AC368" s="236"/>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c r="AY368">
        <f>COUNTA($C$368)</f>
        <v>0</v>
      </c>
    </row>
    <row r="369" spans="1:51" ht="30" hidden="1" customHeight="1">
      <c r="A369" s="244">
        <v>4</v>
      </c>
      <c r="B369" s="244">
        <v>1</v>
      </c>
      <c r="C369" s="265"/>
      <c r="D369" s="264"/>
      <c r="E369" s="264"/>
      <c r="F369" s="264"/>
      <c r="G369" s="264"/>
      <c r="H369" s="264"/>
      <c r="I369" s="264"/>
      <c r="J369" s="247"/>
      <c r="K369" s="248"/>
      <c r="L369" s="248"/>
      <c r="M369" s="248"/>
      <c r="N369" s="248"/>
      <c r="O369" s="248"/>
      <c r="P369" s="266"/>
      <c r="Q369" s="249"/>
      <c r="R369" s="249"/>
      <c r="S369" s="249"/>
      <c r="T369" s="249"/>
      <c r="U369" s="249"/>
      <c r="V369" s="249"/>
      <c r="W369" s="249"/>
      <c r="X369" s="249"/>
      <c r="Y369" s="250"/>
      <c r="Z369" s="251"/>
      <c r="AA369" s="251"/>
      <c r="AB369" s="252"/>
      <c r="AC369" s="236"/>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c r="AY369">
        <f>COUNTA($C$369)</f>
        <v>0</v>
      </c>
    </row>
    <row r="370" spans="1:51" ht="30" hidden="1" customHeight="1">
      <c r="A370" s="244">
        <v>5</v>
      </c>
      <c r="B370" s="244">
        <v>1</v>
      </c>
      <c r="C370" s="265"/>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6"/>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c r="AY370">
        <f>COUNTA($C$370)</f>
        <v>0</v>
      </c>
    </row>
    <row r="371" spans="1:51" ht="30" hidden="1" customHeight="1">
      <c r="A371" s="244">
        <v>6</v>
      </c>
      <c r="B371" s="244">
        <v>1</v>
      </c>
      <c r="C371" s="265"/>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6"/>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c r="AY371">
        <f>COUNTA($C$371)</f>
        <v>0</v>
      </c>
    </row>
    <row r="372" spans="1:51" ht="30" hidden="1" customHeight="1">
      <c r="A372" s="244">
        <v>7</v>
      </c>
      <c r="B372" s="244">
        <v>1</v>
      </c>
      <c r="C372" s="265"/>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6"/>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c r="AY372">
        <f>COUNTA($C$372)</f>
        <v>0</v>
      </c>
    </row>
    <row r="373" spans="1:51" ht="30" hidden="1" customHeight="1">
      <c r="A373" s="244">
        <v>8</v>
      </c>
      <c r="B373" s="244">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6"/>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c r="AY373">
        <f>COUNTA($C$373)</f>
        <v>0</v>
      </c>
    </row>
    <row r="374" spans="1:51" ht="30" hidden="1" customHeight="1">
      <c r="A374" s="244">
        <v>9</v>
      </c>
      <c r="B374" s="244">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6"/>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c r="AY374">
        <f>COUNTA($C$374)</f>
        <v>0</v>
      </c>
    </row>
    <row r="375" spans="1:51" ht="30" hidden="1" customHeight="1">
      <c r="A375" s="244">
        <v>10</v>
      </c>
      <c r="B375" s="244">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6"/>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c r="AY375">
        <f>COUNTA($C$375)</f>
        <v>0</v>
      </c>
    </row>
    <row r="376" spans="1:51" ht="30" hidden="1" customHeight="1">
      <c r="A376" s="244">
        <v>11</v>
      </c>
      <c r="B376" s="244">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6"/>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c r="AY376">
        <f>COUNTA($C$376)</f>
        <v>0</v>
      </c>
    </row>
    <row r="377" spans="1:51" ht="30" hidden="1" customHeight="1">
      <c r="A377" s="244">
        <v>12</v>
      </c>
      <c r="B377" s="244">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6"/>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c r="AY377">
        <f>COUNTA($C$377)</f>
        <v>0</v>
      </c>
    </row>
    <row r="378" spans="1:51" ht="30" hidden="1" customHeight="1">
      <c r="A378" s="244">
        <v>13</v>
      </c>
      <c r="B378" s="244">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6"/>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c r="AY378">
        <f>COUNTA($C$378)</f>
        <v>0</v>
      </c>
    </row>
    <row r="379" spans="1:51" ht="30" hidden="1" customHeight="1">
      <c r="A379" s="244">
        <v>14</v>
      </c>
      <c r="B379" s="244">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6"/>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c r="AY379">
        <f>COUNTA($C$379)</f>
        <v>0</v>
      </c>
    </row>
    <row r="380" spans="1:51" ht="30" hidden="1" customHeight="1">
      <c r="A380" s="244">
        <v>15</v>
      </c>
      <c r="B380" s="244">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6"/>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c r="AY380">
        <f>COUNTA($C$380)</f>
        <v>0</v>
      </c>
    </row>
    <row r="381" spans="1:51" ht="30" hidden="1" customHeight="1">
      <c r="A381" s="244">
        <v>16</v>
      </c>
      <c r="B381" s="244">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6"/>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c r="AY381">
        <f>COUNTA($C$381)</f>
        <v>0</v>
      </c>
    </row>
    <row r="382" spans="1:51" s="16" customFormat="1" ht="30" hidden="1" customHeight="1">
      <c r="A382" s="244">
        <v>17</v>
      </c>
      <c r="B382" s="244">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6"/>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c r="AY382">
        <f>COUNTA($C$382)</f>
        <v>0</v>
      </c>
    </row>
    <row r="383" spans="1:51" ht="30" hidden="1" customHeight="1">
      <c r="A383" s="244">
        <v>18</v>
      </c>
      <c r="B383" s="244">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6"/>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c r="AY383">
        <f>COUNTA($C$383)</f>
        <v>0</v>
      </c>
    </row>
    <row r="384" spans="1:51" ht="30" hidden="1" customHeight="1">
      <c r="A384" s="244">
        <v>19</v>
      </c>
      <c r="B384" s="244">
        <v>1</v>
      </c>
      <c r="C384" s="264"/>
      <c r="D384" s="264"/>
      <c r="E384" s="264"/>
      <c r="F384" s="264"/>
      <c r="G384" s="264"/>
      <c r="H384" s="264"/>
      <c r="I384" s="264"/>
      <c r="J384" s="247"/>
      <c r="K384" s="248"/>
      <c r="L384" s="248"/>
      <c r="M384" s="248"/>
      <c r="N384" s="248"/>
      <c r="O384" s="248"/>
      <c r="P384" s="249"/>
      <c r="Q384" s="249"/>
      <c r="R384" s="249"/>
      <c r="S384" s="249"/>
      <c r="T384" s="249"/>
      <c r="U384" s="249"/>
      <c r="V384" s="249"/>
      <c r="W384" s="249"/>
      <c r="X384" s="249"/>
      <c r="Y384" s="250"/>
      <c r="Z384" s="251"/>
      <c r="AA384" s="251"/>
      <c r="AB384" s="252"/>
      <c r="AC384" s="236"/>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c r="AY384">
        <f>COUNTA($C$384)</f>
        <v>0</v>
      </c>
    </row>
    <row r="385" spans="1:51" ht="30" hidden="1" customHeight="1">
      <c r="A385" s="244">
        <v>20</v>
      </c>
      <c r="B385" s="244">
        <v>1</v>
      </c>
      <c r="C385" s="264"/>
      <c r="D385" s="264"/>
      <c r="E385" s="264"/>
      <c r="F385" s="264"/>
      <c r="G385" s="264"/>
      <c r="H385" s="264"/>
      <c r="I385" s="264"/>
      <c r="J385" s="247"/>
      <c r="K385" s="248"/>
      <c r="L385" s="248"/>
      <c r="M385" s="248"/>
      <c r="N385" s="248"/>
      <c r="O385" s="248"/>
      <c r="P385" s="249"/>
      <c r="Q385" s="249"/>
      <c r="R385" s="249"/>
      <c r="S385" s="249"/>
      <c r="T385" s="249"/>
      <c r="U385" s="249"/>
      <c r="V385" s="249"/>
      <c r="W385" s="249"/>
      <c r="X385" s="249"/>
      <c r="Y385" s="250"/>
      <c r="Z385" s="251"/>
      <c r="AA385" s="251"/>
      <c r="AB385" s="252"/>
      <c r="AC385" s="236"/>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c r="AY385">
        <f>COUNTA($C$385)</f>
        <v>0</v>
      </c>
    </row>
    <row r="386" spans="1:51" ht="30" hidden="1" customHeight="1">
      <c r="A386" s="244">
        <v>21</v>
      </c>
      <c r="B386" s="244">
        <v>1</v>
      </c>
      <c r="C386" s="264"/>
      <c r="D386" s="264"/>
      <c r="E386" s="264"/>
      <c r="F386" s="264"/>
      <c r="G386" s="264"/>
      <c r="H386" s="264"/>
      <c r="I386" s="264"/>
      <c r="J386" s="247"/>
      <c r="K386" s="248"/>
      <c r="L386" s="248"/>
      <c r="M386" s="248"/>
      <c r="N386" s="248"/>
      <c r="O386" s="248"/>
      <c r="P386" s="249"/>
      <c r="Q386" s="249"/>
      <c r="R386" s="249"/>
      <c r="S386" s="249"/>
      <c r="T386" s="249"/>
      <c r="U386" s="249"/>
      <c r="V386" s="249"/>
      <c r="W386" s="249"/>
      <c r="X386" s="249"/>
      <c r="Y386" s="250"/>
      <c r="Z386" s="251"/>
      <c r="AA386" s="251"/>
      <c r="AB386" s="252"/>
      <c r="AC386" s="236"/>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c r="AY386">
        <f>COUNTA($C$386)</f>
        <v>0</v>
      </c>
    </row>
    <row r="387" spans="1:51" ht="30" hidden="1" customHeight="1">
      <c r="A387" s="244">
        <v>22</v>
      </c>
      <c r="B387" s="244">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6"/>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c r="AY387">
        <f>COUNTA($C$387)</f>
        <v>0</v>
      </c>
    </row>
    <row r="388" spans="1:51" ht="30" hidden="1" customHeight="1">
      <c r="A388" s="244">
        <v>23</v>
      </c>
      <c r="B388" s="244">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6"/>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c r="AY388">
        <f>COUNTA($C$388)</f>
        <v>0</v>
      </c>
    </row>
    <row r="389" spans="1:51" ht="30" hidden="1" customHeight="1">
      <c r="A389" s="244">
        <v>24</v>
      </c>
      <c r="B389" s="244">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6"/>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c r="AY389">
        <f>COUNTA($C$389)</f>
        <v>0</v>
      </c>
    </row>
    <row r="390" spans="1:51" ht="30" hidden="1" customHeight="1">
      <c r="A390" s="244">
        <v>25</v>
      </c>
      <c r="B390" s="244">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6"/>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c r="AY390">
        <f>COUNTA($C$390)</f>
        <v>0</v>
      </c>
    </row>
    <row r="391" spans="1:51" ht="30" hidden="1" customHeight="1">
      <c r="A391" s="244">
        <v>26</v>
      </c>
      <c r="B391" s="244">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6"/>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c r="AY391">
        <f>COUNTA($C$391)</f>
        <v>0</v>
      </c>
    </row>
    <row r="392" spans="1:51" ht="30" hidden="1" customHeight="1">
      <c r="A392" s="244">
        <v>27</v>
      </c>
      <c r="B392" s="244">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6"/>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c r="AY392">
        <f>COUNTA($C$392)</f>
        <v>0</v>
      </c>
    </row>
    <row r="393" spans="1:51" ht="30" hidden="1" customHeight="1">
      <c r="A393" s="244">
        <v>28</v>
      </c>
      <c r="B393" s="244">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6"/>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c r="AY393">
        <f>COUNTA($C$393)</f>
        <v>0</v>
      </c>
    </row>
    <row r="394" spans="1:51" ht="30" hidden="1" customHeight="1">
      <c r="A394" s="244">
        <v>29</v>
      </c>
      <c r="B394" s="244">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6"/>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c r="AY394">
        <f>COUNTA($C$394)</f>
        <v>0</v>
      </c>
    </row>
    <row r="395" spans="1:51" ht="30" hidden="1" customHeight="1">
      <c r="A395" s="244">
        <v>30</v>
      </c>
      <c r="B395" s="244">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6"/>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c r="AY395">
        <f>COUNTA($C$395)</f>
        <v>0</v>
      </c>
    </row>
    <row r="396" spans="1:51" ht="24.75" customHeight="1">
      <c r="A396" s="49"/>
      <c r="B396" s="49"/>
      <c r="C396" s="49"/>
      <c r="D396" s="49"/>
      <c r="E396" s="49"/>
      <c r="F396" s="49"/>
      <c r="G396" s="49"/>
      <c r="H396" s="49"/>
      <c r="I396" s="49"/>
      <c r="J396" s="50"/>
      <c r="K396" s="50"/>
      <c r="L396" s="50"/>
      <c r="M396" s="50"/>
      <c r="N396" s="50"/>
      <c r="O396" s="50"/>
      <c r="P396" s="51"/>
      <c r="Q396" s="51"/>
      <c r="R396" s="51"/>
      <c r="S396" s="51"/>
      <c r="T396" s="51"/>
      <c r="U396" s="51"/>
      <c r="V396" s="51"/>
      <c r="W396" s="51"/>
      <c r="X396" s="51"/>
      <c r="Y396" s="52"/>
      <c r="Z396" s="52"/>
      <c r="AA396" s="52"/>
      <c r="AB396" s="52"/>
      <c r="AC396" s="52"/>
      <c r="AD396" s="52"/>
      <c r="AE396" s="52"/>
      <c r="AF396" s="52"/>
      <c r="AG396" s="52"/>
      <c r="AH396" s="52"/>
      <c r="AI396" s="52"/>
      <c r="AJ396" s="52"/>
      <c r="AK396" s="52"/>
      <c r="AL396" s="52"/>
      <c r="AM396" s="52"/>
      <c r="AN396" s="52"/>
      <c r="AO396" s="52"/>
      <c r="AP396" s="51"/>
      <c r="AQ396" s="51"/>
      <c r="AR396" s="51"/>
      <c r="AS396" s="51"/>
      <c r="AT396" s="51"/>
      <c r="AU396" s="51"/>
      <c r="AV396" s="51"/>
      <c r="AW396" s="51"/>
      <c r="AX396" s="51"/>
      <c r="AY396">
        <f>COUNTA($C$399)</f>
        <v>1</v>
      </c>
    </row>
    <row r="397" spans="1:51" ht="24.75" customHeight="1">
      <c r="A397" s="49"/>
      <c r="B397" s="53" t="s">
        <v>169</v>
      </c>
      <c r="C397" s="49"/>
      <c r="D397" s="49"/>
      <c r="E397" s="49"/>
      <c r="F397" s="49"/>
      <c r="G397" s="49"/>
      <c r="H397" s="49"/>
      <c r="I397" s="49"/>
      <c r="J397" s="49"/>
      <c r="K397" s="49"/>
      <c r="L397" s="49"/>
      <c r="M397" s="49"/>
      <c r="N397" s="49"/>
      <c r="O397" s="49"/>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P397" s="54"/>
      <c r="AQ397" s="54"/>
      <c r="AR397" s="54"/>
      <c r="AS397" s="54"/>
      <c r="AT397" s="54"/>
      <c r="AU397" s="54"/>
      <c r="AV397" s="54"/>
      <c r="AW397" s="54"/>
      <c r="AX397" s="54"/>
      <c r="AY397">
        <f>$AY$396</f>
        <v>1</v>
      </c>
    </row>
    <row r="398" spans="1:51" ht="59.25" customHeight="1">
      <c r="A398" s="269"/>
      <c r="B398" s="269"/>
      <c r="C398" s="269" t="s">
        <v>24</v>
      </c>
      <c r="D398" s="269"/>
      <c r="E398" s="269"/>
      <c r="F398" s="269"/>
      <c r="G398" s="269"/>
      <c r="H398" s="269"/>
      <c r="I398" s="269"/>
      <c r="J398" s="255" t="s">
        <v>198</v>
      </c>
      <c r="K398" s="270"/>
      <c r="L398" s="270"/>
      <c r="M398" s="270"/>
      <c r="N398" s="270"/>
      <c r="O398" s="270"/>
      <c r="P398" s="122" t="s">
        <v>25</v>
      </c>
      <c r="Q398" s="122"/>
      <c r="R398" s="122"/>
      <c r="S398" s="122"/>
      <c r="T398" s="122"/>
      <c r="U398" s="122"/>
      <c r="V398" s="122"/>
      <c r="W398" s="122"/>
      <c r="X398" s="122"/>
      <c r="Y398" s="271" t="s">
        <v>197</v>
      </c>
      <c r="Z398" s="272"/>
      <c r="AA398" s="272"/>
      <c r="AB398" s="272"/>
      <c r="AC398" s="255" t="s">
        <v>227</v>
      </c>
      <c r="AD398" s="255"/>
      <c r="AE398" s="255"/>
      <c r="AF398" s="255"/>
      <c r="AG398" s="255"/>
      <c r="AH398" s="271" t="s">
        <v>245</v>
      </c>
      <c r="AI398" s="269"/>
      <c r="AJ398" s="269"/>
      <c r="AK398" s="269"/>
      <c r="AL398" s="269" t="s">
        <v>19</v>
      </c>
      <c r="AM398" s="269"/>
      <c r="AN398" s="269"/>
      <c r="AO398" s="273"/>
      <c r="AP398" s="258" t="s">
        <v>199</v>
      </c>
      <c r="AQ398" s="258"/>
      <c r="AR398" s="258"/>
      <c r="AS398" s="258"/>
      <c r="AT398" s="258"/>
      <c r="AU398" s="258"/>
      <c r="AV398" s="258"/>
      <c r="AW398" s="258"/>
      <c r="AX398" s="258"/>
      <c r="AY398">
        <f>$AY$396</f>
        <v>1</v>
      </c>
    </row>
    <row r="399" spans="1:51" ht="102" customHeight="1">
      <c r="A399" s="244">
        <v>1</v>
      </c>
      <c r="B399" s="244">
        <v>1</v>
      </c>
      <c r="C399" s="265" t="s">
        <v>666</v>
      </c>
      <c r="D399" s="264"/>
      <c r="E399" s="264"/>
      <c r="F399" s="264"/>
      <c r="G399" s="264"/>
      <c r="H399" s="264"/>
      <c r="I399" s="264"/>
      <c r="J399" s="247" t="s">
        <v>664</v>
      </c>
      <c r="K399" s="248"/>
      <c r="L399" s="248"/>
      <c r="M399" s="248"/>
      <c r="N399" s="248"/>
      <c r="O399" s="248"/>
      <c r="P399" s="274" t="s">
        <v>667</v>
      </c>
      <c r="Q399" s="275"/>
      <c r="R399" s="275"/>
      <c r="S399" s="275"/>
      <c r="T399" s="275"/>
      <c r="U399" s="275"/>
      <c r="V399" s="275"/>
      <c r="W399" s="275"/>
      <c r="X399" s="275"/>
      <c r="Y399" s="250">
        <v>13687</v>
      </c>
      <c r="Z399" s="251"/>
      <c r="AA399" s="251"/>
      <c r="AB399" s="252"/>
      <c r="AC399" s="276" t="s">
        <v>75</v>
      </c>
      <c r="AD399" s="277"/>
      <c r="AE399" s="277"/>
      <c r="AF399" s="277"/>
      <c r="AG399" s="277"/>
      <c r="AH399" s="267" t="s">
        <v>664</v>
      </c>
      <c r="AI399" s="268"/>
      <c r="AJ399" s="268"/>
      <c r="AK399" s="268"/>
      <c r="AL399" s="240" t="s">
        <v>664</v>
      </c>
      <c r="AM399" s="241"/>
      <c r="AN399" s="241"/>
      <c r="AO399" s="242"/>
      <c r="AP399" s="243" t="s">
        <v>664</v>
      </c>
      <c r="AQ399" s="243"/>
      <c r="AR399" s="243"/>
      <c r="AS399" s="243"/>
      <c r="AT399" s="243"/>
      <c r="AU399" s="243"/>
      <c r="AV399" s="243"/>
      <c r="AW399" s="243"/>
      <c r="AX399" s="243"/>
      <c r="AY399">
        <f>$AY$396</f>
        <v>1</v>
      </c>
    </row>
    <row r="400" spans="1:51" ht="30" hidden="1" customHeight="1">
      <c r="A400" s="244">
        <v>2</v>
      </c>
      <c r="B400" s="244">
        <v>1</v>
      </c>
      <c r="C400" s="265"/>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6"/>
      <c r="AD400" s="237"/>
      <c r="AE400" s="237"/>
      <c r="AF400" s="237"/>
      <c r="AG400" s="237"/>
      <c r="AH400" s="267"/>
      <c r="AI400" s="268"/>
      <c r="AJ400" s="268"/>
      <c r="AK400" s="268"/>
      <c r="AL400" s="240"/>
      <c r="AM400" s="241"/>
      <c r="AN400" s="241"/>
      <c r="AO400" s="242"/>
      <c r="AP400" s="243"/>
      <c r="AQ400" s="243"/>
      <c r="AR400" s="243"/>
      <c r="AS400" s="243"/>
      <c r="AT400" s="243"/>
      <c r="AU400" s="243"/>
      <c r="AV400" s="243"/>
      <c r="AW400" s="243"/>
      <c r="AX400" s="243"/>
      <c r="AY400">
        <f>COUNTA($C$400)</f>
        <v>0</v>
      </c>
    </row>
    <row r="401" spans="1:51" ht="30" hidden="1" customHeight="1">
      <c r="A401" s="244">
        <v>3</v>
      </c>
      <c r="B401" s="244">
        <v>1</v>
      </c>
      <c r="C401" s="265"/>
      <c r="D401" s="264"/>
      <c r="E401" s="264"/>
      <c r="F401" s="264"/>
      <c r="G401" s="264"/>
      <c r="H401" s="264"/>
      <c r="I401" s="264"/>
      <c r="J401" s="247"/>
      <c r="K401" s="248"/>
      <c r="L401" s="248"/>
      <c r="M401" s="248"/>
      <c r="N401" s="248"/>
      <c r="O401" s="248"/>
      <c r="P401" s="266"/>
      <c r="Q401" s="249"/>
      <c r="R401" s="249"/>
      <c r="S401" s="249"/>
      <c r="T401" s="249"/>
      <c r="U401" s="249"/>
      <c r="V401" s="249"/>
      <c r="W401" s="249"/>
      <c r="X401" s="249"/>
      <c r="Y401" s="250"/>
      <c r="Z401" s="251"/>
      <c r="AA401" s="251"/>
      <c r="AB401" s="252"/>
      <c r="AC401" s="236"/>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c r="AY401">
        <f>COUNTA($C$401)</f>
        <v>0</v>
      </c>
    </row>
    <row r="402" spans="1:51" ht="30" hidden="1" customHeight="1">
      <c r="A402" s="244">
        <v>4</v>
      </c>
      <c r="B402" s="244">
        <v>1</v>
      </c>
      <c r="C402" s="265"/>
      <c r="D402" s="264"/>
      <c r="E402" s="264"/>
      <c r="F402" s="264"/>
      <c r="G402" s="264"/>
      <c r="H402" s="264"/>
      <c r="I402" s="264"/>
      <c r="J402" s="247"/>
      <c r="K402" s="248"/>
      <c r="L402" s="248"/>
      <c r="M402" s="248"/>
      <c r="N402" s="248"/>
      <c r="O402" s="248"/>
      <c r="P402" s="266"/>
      <c r="Q402" s="249"/>
      <c r="R402" s="249"/>
      <c r="S402" s="249"/>
      <c r="T402" s="249"/>
      <c r="U402" s="249"/>
      <c r="V402" s="249"/>
      <c r="W402" s="249"/>
      <c r="X402" s="249"/>
      <c r="Y402" s="250"/>
      <c r="Z402" s="251"/>
      <c r="AA402" s="251"/>
      <c r="AB402" s="252"/>
      <c r="AC402" s="236"/>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c r="AY402">
        <f>COUNTA($C$402)</f>
        <v>0</v>
      </c>
    </row>
    <row r="403" spans="1:51" ht="30" hidden="1" customHeight="1">
      <c r="A403" s="244">
        <v>5</v>
      </c>
      <c r="B403" s="244">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6"/>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c r="AY403">
        <f>COUNTA($C$403)</f>
        <v>0</v>
      </c>
    </row>
    <row r="404" spans="1:51" ht="30" hidden="1" customHeight="1">
      <c r="A404" s="244">
        <v>6</v>
      </c>
      <c r="B404" s="244">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6"/>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c r="AY404">
        <f>COUNTA($C$404)</f>
        <v>0</v>
      </c>
    </row>
    <row r="405" spans="1:51" ht="30" hidden="1" customHeight="1">
      <c r="A405" s="244">
        <v>7</v>
      </c>
      <c r="B405" s="244">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6"/>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c r="AY405">
        <f>COUNTA($C$405)</f>
        <v>0</v>
      </c>
    </row>
    <row r="406" spans="1:51" ht="30" hidden="1" customHeight="1">
      <c r="A406" s="244">
        <v>8</v>
      </c>
      <c r="B406" s="244">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6"/>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c r="AY406">
        <f>COUNTA($C$406)</f>
        <v>0</v>
      </c>
    </row>
    <row r="407" spans="1:51" ht="30" hidden="1" customHeight="1">
      <c r="A407" s="244">
        <v>9</v>
      </c>
      <c r="B407" s="244">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6"/>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c r="AY407">
        <f>COUNTA($C$407)</f>
        <v>0</v>
      </c>
    </row>
    <row r="408" spans="1:51" ht="30" hidden="1" customHeight="1">
      <c r="A408" s="244">
        <v>10</v>
      </c>
      <c r="B408" s="244">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6"/>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c r="AY408">
        <f>COUNTA($C$408)</f>
        <v>0</v>
      </c>
    </row>
    <row r="409" spans="1:51" ht="30" hidden="1" customHeight="1">
      <c r="A409" s="244">
        <v>11</v>
      </c>
      <c r="B409" s="244">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6"/>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c r="AY409">
        <f>COUNTA($C$409)</f>
        <v>0</v>
      </c>
    </row>
    <row r="410" spans="1:51" ht="30" hidden="1" customHeight="1">
      <c r="A410" s="244">
        <v>12</v>
      </c>
      <c r="B410" s="244">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6"/>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c r="AY410">
        <f>COUNTA($C$410)</f>
        <v>0</v>
      </c>
    </row>
    <row r="411" spans="1:51" ht="30" hidden="1" customHeight="1">
      <c r="A411" s="244">
        <v>13</v>
      </c>
      <c r="B411" s="244">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6"/>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c r="AY411">
        <f>COUNTA($C$411)</f>
        <v>0</v>
      </c>
    </row>
    <row r="412" spans="1:51" ht="30" hidden="1" customHeight="1">
      <c r="A412" s="244">
        <v>14</v>
      </c>
      <c r="B412" s="244">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6"/>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c r="AY412">
        <f>COUNTA($C$412)</f>
        <v>0</v>
      </c>
    </row>
    <row r="413" spans="1:51" ht="30" hidden="1" customHeight="1">
      <c r="A413" s="244">
        <v>15</v>
      </c>
      <c r="B413" s="244">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6"/>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c r="AY413">
        <f>COUNTA($C$413)</f>
        <v>0</v>
      </c>
    </row>
    <row r="414" spans="1:51" ht="30" hidden="1" customHeight="1">
      <c r="A414" s="244">
        <v>16</v>
      </c>
      <c r="B414" s="244">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6"/>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c r="AY414">
        <f>COUNTA($C$414)</f>
        <v>0</v>
      </c>
    </row>
    <row r="415" spans="1:51" s="16" customFormat="1" ht="30" hidden="1" customHeight="1">
      <c r="A415" s="244">
        <v>17</v>
      </c>
      <c r="B415" s="244">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6"/>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c r="AY415">
        <f>COUNTA($C$415)</f>
        <v>0</v>
      </c>
    </row>
    <row r="416" spans="1:51" ht="30" hidden="1" customHeight="1">
      <c r="A416" s="244">
        <v>18</v>
      </c>
      <c r="B416" s="244">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6"/>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c r="AY416">
        <f>COUNTA($C$416)</f>
        <v>0</v>
      </c>
    </row>
    <row r="417" spans="1:51" ht="30" hidden="1" customHeight="1">
      <c r="A417" s="244">
        <v>19</v>
      </c>
      <c r="B417" s="244">
        <v>1</v>
      </c>
      <c r="C417" s="264"/>
      <c r="D417" s="264"/>
      <c r="E417" s="264"/>
      <c r="F417" s="264"/>
      <c r="G417" s="264"/>
      <c r="H417" s="264"/>
      <c r="I417" s="264"/>
      <c r="J417" s="247"/>
      <c r="K417" s="248"/>
      <c r="L417" s="248"/>
      <c r="M417" s="248"/>
      <c r="N417" s="248"/>
      <c r="O417" s="248"/>
      <c r="P417" s="249"/>
      <c r="Q417" s="249"/>
      <c r="R417" s="249"/>
      <c r="S417" s="249"/>
      <c r="T417" s="249"/>
      <c r="U417" s="249"/>
      <c r="V417" s="249"/>
      <c r="W417" s="249"/>
      <c r="X417" s="249"/>
      <c r="Y417" s="250"/>
      <c r="Z417" s="251"/>
      <c r="AA417" s="251"/>
      <c r="AB417" s="252"/>
      <c r="AC417" s="236"/>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c r="AY417">
        <f>COUNTA($C$417)</f>
        <v>0</v>
      </c>
    </row>
    <row r="418" spans="1:51" ht="30" hidden="1" customHeight="1">
      <c r="A418" s="244">
        <v>20</v>
      </c>
      <c r="B418" s="244">
        <v>1</v>
      </c>
      <c r="C418" s="264"/>
      <c r="D418" s="264"/>
      <c r="E418" s="264"/>
      <c r="F418" s="264"/>
      <c r="G418" s="264"/>
      <c r="H418" s="264"/>
      <c r="I418" s="264"/>
      <c r="J418" s="247"/>
      <c r="K418" s="248"/>
      <c r="L418" s="248"/>
      <c r="M418" s="248"/>
      <c r="N418" s="248"/>
      <c r="O418" s="248"/>
      <c r="P418" s="249"/>
      <c r="Q418" s="249"/>
      <c r="R418" s="249"/>
      <c r="S418" s="249"/>
      <c r="T418" s="249"/>
      <c r="U418" s="249"/>
      <c r="V418" s="249"/>
      <c r="W418" s="249"/>
      <c r="X418" s="249"/>
      <c r="Y418" s="250"/>
      <c r="Z418" s="251"/>
      <c r="AA418" s="251"/>
      <c r="AB418" s="252"/>
      <c r="AC418" s="236"/>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c r="AY418">
        <f>COUNTA($C$418)</f>
        <v>0</v>
      </c>
    </row>
    <row r="419" spans="1:51" ht="30" hidden="1" customHeight="1">
      <c r="A419" s="244">
        <v>21</v>
      </c>
      <c r="B419" s="244">
        <v>1</v>
      </c>
      <c r="C419" s="264"/>
      <c r="D419" s="264"/>
      <c r="E419" s="264"/>
      <c r="F419" s="264"/>
      <c r="G419" s="264"/>
      <c r="H419" s="264"/>
      <c r="I419" s="264"/>
      <c r="J419" s="247"/>
      <c r="K419" s="248"/>
      <c r="L419" s="248"/>
      <c r="M419" s="248"/>
      <c r="N419" s="248"/>
      <c r="O419" s="248"/>
      <c r="P419" s="249"/>
      <c r="Q419" s="249"/>
      <c r="R419" s="249"/>
      <c r="S419" s="249"/>
      <c r="T419" s="249"/>
      <c r="U419" s="249"/>
      <c r="V419" s="249"/>
      <c r="W419" s="249"/>
      <c r="X419" s="249"/>
      <c r="Y419" s="250"/>
      <c r="Z419" s="251"/>
      <c r="AA419" s="251"/>
      <c r="AB419" s="252"/>
      <c r="AC419" s="236"/>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c r="AY419">
        <f>COUNTA($C$419)</f>
        <v>0</v>
      </c>
    </row>
    <row r="420" spans="1:51" ht="30" hidden="1" customHeight="1">
      <c r="A420" s="244">
        <v>22</v>
      </c>
      <c r="B420" s="244">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6"/>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c r="AY420">
        <f>COUNTA($C$420)</f>
        <v>0</v>
      </c>
    </row>
    <row r="421" spans="1:51" ht="30" hidden="1" customHeight="1">
      <c r="A421" s="244">
        <v>23</v>
      </c>
      <c r="B421" s="244">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6"/>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c r="AY421">
        <f>COUNTA($C$421)</f>
        <v>0</v>
      </c>
    </row>
    <row r="422" spans="1:51" ht="30" hidden="1" customHeight="1">
      <c r="A422" s="244">
        <v>24</v>
      </c>
      <c r="B422" s="244">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6"/>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c r="AY422">
        <f>COUNTA($C$422)</f>
        <v>0</v>
      </c>
    </row>
    <row r="423" spans="1:51" ht="30" hidden="1" customHeight="1">
      <c r="A423" s="244">
        <v>25</v>
      </c>
      <c r="B423" s="244">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6"/>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c r="AY423">
        <f>COUNTA($C$423)</f>
        <v>0</v>
      </c>
    </row>
    <row r="424" spans="1:51" ht="30" hidden="1" customHeight="1">
      <c r="A424" s="244">
        <v>26</v>
      </c>
      <c r="B424" s="244">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6"/>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c r="AY424">
        <f>COUNTA($C$424)</f>
        <v>0</v>
      </c>
    </row>
    <row r="425" spans="1:51" ht="30" hidden="1" customHeight="1">
      <c r="A425" s="244">
        <v>27</v>
      </c>
      <c r="B425" s="244">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6"/>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c r="AY425">
        <f>COUNTA($C$425)</f>
        <v>0</v>
      </c>
    </row>
    <row r="426" spans="1:51" ht="30" hidden="1" customHeight="1">
      <c r="A426" s="244">
        <v>28</v>
      </c>
      <c r="B426" s="244">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6"/>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c r="AY426">
        <f>COUNTA($C$426)</f>
        <v>0</v>
      </c>
    </row>
    <row r="427" spans="1:51" ht="30" hidden="1" customHeight="1">
      <c r="A427" s="244">
        <v>29</v>
      </c>
      <c r="B427" s="244">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6"/>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c r="AY427">
        <f>COUNTA($C$427)</f>
        <v>0</v>
      </c>
    </row>
    <row r="428" spans="1:51" ht="30" hidden="1" customHeight="1">
      <c r="A428" s="244">
        <v>30</v>
      </c>
      <c r="B428" s="244">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6"/>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c r="AY428">
        <f>COUNTA($C$428)</f>
        <v>0</v>
      </c>
    </row>
    <row r="429" spans="1:51" ht="24.75" customHeight="1">
      <c r="A429" s="56"/>
      <c r="B429" s="56"/>
      <c r="C429" s="56"/>
      <c r="D429" s="56"/>
      <c r="E429" s="56"/>
      <c r="F429" s="56"/>
      <c r="G429" s="56"/>
      <c r="H429" s="56"/>
      <c r="I429" s="56"/>
      <c r="J429" s="56"/>
      <c r="K429" s="56"/>
      <c r="L429" s="56"/>
      <c r="M429" s="56"/>
      <c r="N429" s="56"/>
      <c r="O429" s="56"/>
      <c r="P429" s="57"/>
      <c r="Q429" s="57"/>
      <c r="R429" s="57"/>
      <c r="S429" s="57"/>
      <c r="T429" s="57"/>
      <c r="U429" s="57"/>
      <c r="V429" s="57"/>
      <c r="W429" s="57"/>
      <c r="X429" s="57"/>
      <c r="Y429" s="58"/>
      <c r="Z429" s="58"/>
      <c r="AA429" s="58"/>
      <c r="AB429" s="58"/>
      <c r="AC429" s="58"/>
      <c r="AD429" s="58"/>
      <c r="AE429" s="58"/>
      <c r="AF429" s="58"/>
      <c r="AG429" s="58"/>
      <c r="AH429" s="58"/>
      <c r="AI429" s="58"/>
      <c r="AJ429" s="58"/>
      <c r="AK429" s="58"/>
      <c r="AL429" s="58"/>
      <c r="AM429" s="58"/>
      <c r="AN429" s="58"/>
      <c r="AO429" s="58"/>
      <c r="AP429" s="57"/>
      <c r="AQ429" s="57"/>
      <c r="AR429" s="57"/>
      <c r="AS429" s="57"/>
      <c r="AT429" s="57"/>
      <c r="AU429" s="57"/>
      <c r="AV429" s="57"/>
      <c r="AW429" s="57"/>
      <c r="AX429" s="57"/>
      <c r="AY429">
        <f>COUNTA($C$432)</f>
        <v>1</v>
      </c>
    </row>
    <row r="430" spans="1:51" ht="24.75" customHeight="1">
      <c r="A430" s="49"/>
      <c r="B430" s="53" t="s">
        <v>218</v>
      </c>
      <c r="C430" s="49"/>
      <c r="D430" s="49"/>
      <c r="E430" s="49"/>
      <c r="F430" s="49"/>
      <c r="G430" s="49"/>
      <c r="H430" s="49"/>
      <c r="I430" s="49"/>
      <c r="J430" s="49"/>
      <c r="K430" s="49"/>
      <c r="L430" s="49"/>
      <c r="M430" s="49"/>
      <c r="N430" s="49"/>
      <c r="O430" s="49"/>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P430" s="54"/>
      <c r="AQ430" s="54"/>
      <c r="AR430" s="54"/>
      <c r="AS430" s="54"/>
      <c r="AT430" s="54"/>
      <c r="AU430" s="54"/>
      <c r="AV430" s="54"/>
      <c r="AW430" s="54"/>
      <c r="AX430" s="54"/>
      <c r="AY430">
        <f>$AY$429</f>
        <v>1</v>
      </c>
    </row>
    <row r="431" spans="1:51" ht="59.25" customHeight="1">
      <c r="A431" s="269"/>
      <c r="B431" s="269"/>
      <c r="C431" s="269" t="s">
        <v>24</v>
      </c>
      <c r="D431" s="269"/>
      <c r="E431" s="269"/>
      <c r="F431" s="269"/>
      <c r="G431" s="269"/>
      <c r="H431" s="269"/>
      <c r="I431" s="269"/>
      <c r="J431" s="255" t="s">
        <v>198</v>
      </c>
      <c r="K431" s="270"/>
      <c r="L431" s="270"/>
      <c r="M431" s="270"/>
      <c r="N431" s="270"/>
      <c r="O431" s="270"/>
      <c r="P431" s="122" t="s">
        <v>25</v>
      </c>
      <c r="Q431" s="122"/>
      <c r="R431" s="122"/>
      <c r="S431" s="122"/>
      <c r="T431" s="122"/>
      <c r="U431" s="122"/>
      <c r="V431" s="122"/>
      <c r="W431" s="122"/>
      <c r="X431" s="122"/>
      <c r="Y431" s="271" t="s">
        <v>197</v>
      </c>
      <c r="Z431" s="272"/>
      <c r="AA431" s="272"/>
      <c r="AB431" s="272"/>
      <c r="AC431" s="255" t="s">
        <v>227</v>
      </c>
      <c r="AD431" s="255"/>
      <c r="AE431" s="255"/>
      <c r="AF431" s="255"/>
      <c r="AG431" s="255"/>
      <c r="AH431" s="271" t="s">
        <v>245</v>
      </c>
      <c r="AI431" s="269"/>
      <c r="AJ431" s="269"/>
      <c r="AK431" s="269"/>
      <c r="AL431" s="269" t="s">
        <v>19</v>
      </c>
      <c r="AM431" s="269"/>
      <c r="AN431" s="269"/>
      <c r="AO431" s="273"/>
      <c r="AP431" s="258" t="s">
        <v>199</v>
      </c>
      <c r="AQ431" s="258"/>
      <c r="AR431" s="258"/>
      <c r="AS431" s="258"/>
      <c r="AT431" s="258"/>
      <c r="AU431" s="258"/>
      <c r="AV431" s="258"/>
      <c r="AW431" s="258"/>
      <c r="AX431" s="258"/>
      <c r="AY431">
        <f>$AY$429</f>
        <v>1</v>
      </c>
    </row>
    <row r="432" spans="1:51" ht="57.75" customHeight="1">
      <c r="A432" s="244">
        <v>1</v>
      </c>
      <c r="B432" s="244">
        <v>1</v>
      </c>
      <c r="C432" s="265" t="s">
        <v>668</v>
      </c>
      <c r="D432" s="264"/>
      <c r="E432" s="264"/>
      <c r="F432" s="264"/>
      <c r="G432" s="264"/>
      <c r="H432" s="264"/>
      <c r="I432" s="264"/>
      <c r="J432" s="247" t="s">
        <v>665</v>
      </c>
      <c r="K432" s="248"/>
      <c r="L432" s="248"/>
      <c r="M432" s="248"/>
      <c r="N432" s="248"/>
      <c r="O432" s="248"/>
      <c r="P432" s="274" t="s">
        <v>669</v>
      </c>
      <c r="Q432" s="275"/>
      <c r="R432" s="275"/>
      <c r="S432" s="275"/>
      <c r="T432" s="275"/>
      <c r="U432" s="275"/>
      <c r="V432" s="275"/>
      <c r="W432" s="275"/>
      <c r="X432" s="275"/>
      <c r="Y432" s="250">
        <v>10705</v>
      </c>
      <c r="Z432" s="251"/>
      <c r="AA432" s="251"/>
      <c r="AB432" s="252"/>
      <c r="AC432" s="276" t="s">
        <v>75</v>
      </c>
      <c r="AD432" s="277"/>
      <c r="AE432" s="277"/>
      <c r="AF432" s="277"/>
      <c r="AG432" s="277"/>
      <c r="AH432" s="267" t="s">
        <v>665</v>
      </c>
      <c r="AI432" s="268"/>
      <c r="AJ432" s="268"/>
      <c r="AK432" s="268"/>
      <c r="AL432" s="240" t="s">
        <v>665</v>
      </c>
      <c r="AM432" s="241"/>
      <c r="AN432" s="241"/>
      <c r="AO432" s="242"/>
      <c r="AP432" s="243" t="s">
        <v>665</v>
      </c>
      <c r="AQ432" s="243"/>
      <c r="AR432" s="243"/>
      <c r="AS432" s="243"/>
      <c r="AT432" s="243"/>
      <c r="AU432" s="243"/>
      <c r="AV432" s="243"/>
      <c r="AW432" s="243"/>
      <c r="AX432" s="243"/>
      <c r="AY432">
        <f>$AY$429</f>
        <v>1</v>
      </c>
    </row>
    <row r="433" spans="1:51" ht="30" hidden="1" customHeight="1">
      <c r="A433" s="244">
        <v>2</v>
      </c>
      <c r="B433" s="244">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6"/>
      <c r="AD433" s="237"/>
      <c r="AE433" s="237"/>
      <c r="AF433" s="237"/>
      <c r="AG433" s="237"/>
      <c r="AH433" s="267"/>
      <c r="AI433" s="268"/>
      <c r="AJ433" s="268"/>
      <c r="AK433" s="268"/>
      <c r="AL433" s="240"/>
      <c r="AM433" s="241"/>
      <c r="AN433" s="241"/>
      <c r="AO433" s="242"/>
      <c r="AP433" s="243"/>
      <c r="AQ433" s="243"/>
      <c r="AR433" s="243"/>
      <c r="AS433" s="243"/>
      <c r="AT433" s="243"/>
      <c r="AU433" s="243"/>
      <c r="AV433" s="243"/>
      <c r="AW433" s="243"/>
      <c r="AX433" s="243"/>
      <c r="AY433">
        <f>COUNTA($C$433)</f>
        <v>0</v>
      </c>
    </row>
    <row r="434" spans="1:51" ht="30" hidden="1" customHeight="1">
      <c r="A434" s="244">
        <v>3</v>
      </c>
      <c r="B434" s="244">
        <v>1</v>
      </c>
      <c r="C434" s="265"/>
      <c r="D434" s="264"/>
      <c r="E434" s="264"/>
      <c r="F434" s="264"/>
      <c r="G434" s="264"/>
      <c r="H434" s="264"/>
      <c r="I434" s="264"/>
      <c r="J434" s="247"/>
      <c r="K434" s="248"/>
      <c r="L434" s="248"/>
      <c r="M434" s="248"/>
      <c r="N434" s="248"/>
      <c r="O434" s="248"/>
      <c r="P434" s="266"/>
      <c r="Q434" s="249"/>
      <c r="R434" s="249"/>
      <c r="S434" s="249"/>
      <c r="T434" s="249"/>
      <c r="U434" s="249"/>
      <c r="V434" s="249"/>
      <c r="W434" s="249"/>
      <c r="X434" s="249"/>
      <c r="Y434" s="250"/>
      <c r="Z434" s="251"/>
      <c r="AA434" s="251"/>
      <c r="AB434" s="252"/>
      <c r="AC434" s="236"/>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c r="AY434">
        <f>COUNTA($C$434)</f>
        <v>0</v>
      </c>
    </row>
    <row r="435" spans="1:51" ht="30" hidden="1" customHeight="1">
      <c r="A435" s="244">
        <v>4</v>
      </c>
      <c r="B435" s="244">
        <v>1</v>
      </c>
      <c r="C435" s="265"/>
      <c r="D435" s="264"/>
      <c r="E435" s="264"/>
      <c r="F435" s="264"/>
      <c r="G435" s="264"/>
      <c r="H435" s="264"/>
      <c r="I435" s="264"/>
      <c r="J435" s="247"/>
      <c r="K435" s="248"/>
      <c r="L435" s="248"/>
      <c r="M435" s="248"/>
      <c r="N435" s="248"/>
      <c r="O435" s="248"/>
      <c r="P435" s="266"/>
      <c r="Q435" s="249"/>
      <c r="R435" s="249"/>
      <c r="S435" s="249"/>
      <c r="T435" s="249"/>
      <c r="U435" s="249"/>
      <c r="V435" s="249"/>
      <c r="W435" s="249"/>
      <c r="X435" s="249"/>
      <c r="Y435" s="250"/>
      <c r="Z435" s="251"/>
      <c r="AA435" s="251"/>
      <c r="AB435" s="252"/>
      <c r="AC435" s="236"/>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c r="AY435">
        <f>COUNTA($C$435)</f>
        <v>0</v>
      </c>
    </row>
    <row r="436" spans="1:51" ht="30" hidden="1" customHeight="1">
      <c r="A436" s="244">
        <v>5</v>
      </c>
      <c r="B436" s="244">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6"/>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c r="AY436">
        <f>COUNTA($C$436)</f>
        <v>0</v>
      </c>
    </row>
    <row r="437" spans="1:51" ht="30" hidden="1" customHeight="1">
      <c r="A437" s="244">
        <v>6</v>
      </c>
      <c r="B437" s="244">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6"/>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c r="AY437">
        <f>COUNTA($C$437)</f>
        <v>0</v>
      </c>
    </row>
    <row r="438" spans="1:51" ht="30" hidden="1" customHeight="1">
      <c r="A438" s="244">
        <v>7</v>
      </c>
      <c r="B438" s="244">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6"/>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c r="AY438">
        <f>COUNTA($C$438)</f>
        <v>0</v>
      </c>
    </row>
    <row r="439" spans="1:51" ht="30" hidden="1" customHeight="1">
      <c r="A439" s="244">
        <v>8</v>
      </c>
      <c r="B439" s="244">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6"/>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c r="AY439">
        <f>COUNTA($C$439)</f>
        <v>0</v>
      </c>
    </row>
    <row r="440" spans="1:51" ht="30" hidden="1" customHeight="1">
      <c r="A440" s="244">
        <v>9</v>
      </c>
      <c r="B440" s="244">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6"/>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c r="AY440">
        <f>COUNTA($C$440)</f>
        <v>0</v>
      </c>
    </row>
    <row r="441" spans="1:51" ht="30" hidden="1" customHeight="1">
      <c r="A441" s="244">
        <v>10</v>
      </c>
      <c r="B441" s="244">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6"/>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c r="AY441">
        <f>COUNTA($C$441)</f>
        <v>0</v>
      </c>
    </row>
    <row r="442" spans="1:51" ht="30" hidden="1" customHeight="1">
      <c r="A442" s="244">
        <v>11</v>
      </c>
      <c r="B442" s="244">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6"/>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c r="AY442">
        <f>COUNTA($C$442)</f>
        <v>0</v>
      </c>
    </row>
    <row r="443" spans="1:51" ht="30" hidden="1" customHeight="1">
      <c r="A443" s="244">
        <v>12</v>
      </c>
      <c r="B443" s="244">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6"/>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c r="AY443">
        <f>COUNTA($C$443)</f>
        <v>0</v>
      </c>
    </row>
    <row r="444" spans="1:51" ht="30" hidden="1" customHeight="1">
      <c r="A444" s="244">
        <v>13</v>
      </c>
      <c r="B444" s="244">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6"/>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c r="AY444">
        <f>COUNTA($C$444)</f>
        <v>0</v>
      </c>
    </row>
    <row r="445" spans="1:51" ht="30" hidden="1" customHeight="1">
      <c r="A445" s="244">
        <v>14</v>
      </c>
      <c r="B445" s="244">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6"/>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c r="AY445">
        <f>COUNTA($C$445)</f>
        <v>0</v>
      </c>
    </row>
    <row r="446" spans="1:51" ht="30" hidden="1" customHeight="1">
      <c r="A446" s="244">
        <v>15</v>
      </c>
      <c r="B446" s="244">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6"/>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c r="AY446">
        <f>COUNTA($C$446)</f>
        <v>0</v>
      </c>
    </row>
    <row r="447" spans="1:51" ht="30" hidden="1" customHeight="1">
      <c r="A447" s="244">
        <v>16</v>
      </c>
      <c r="B447" s="244">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6"/>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c r="AY447">
        <f>COUNTA($C$447)</f>
        <v>0</v>
      </c>
    </row>
    <row r="448" spans="1:51" s="16" customFormat="1" ht="30" hidden="1" customHeight="1">
      <c r="A448" s="244">
        <v>17</v>
      </c>
      <c r="B448" s="244">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6"/>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c r="AY448">
        <f>COUNTA($C$448)</f>
        <v>0</v>
      </c>
    </row>
    <row r="449" spans="1:51" ht="30" hidden="1" customHeight="1">
      <c r="A449" s="244">
        <v>18</v>
      </c>
      <c r="B449" s="244">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6"/>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c r="AY449">
        <f>COUNTA($C$449)</f>
        <v>0</v>
      </c>
    </row>
    <row r="450" spans="1:51" ht="30" hidden="1" customHeight="1">
      <c r="A450" s="244">
        <v>19</v>
      </c>
      <c r="B450" s="244">
        <v>1</v>
      </c>
      <c r="C450" s="264"/>
      <c r="D450" s="264"/>
      <c r="E450" s="264"/>
      <c r="F450" s="264"/>
      <c r="G450" s="264"/>
      <c r="H450" s="264"/>
      <c r="I450" s="264"/>
      <c r="J450" s="247"/>
      <c r="K450" s="248"/>
      <c r="L450" s="248"/>
      <c r="M450" s="248"/>
      <c r="N450" s="248"/>
      <c r="O450" s="248"/>
      <c r="P450" s="249"/>
      <c r="Q450" s="249"/>
      <c r="R450" s="249"/>
      <c r="S450" s="249"/>
      <c r="T450" s="249"/>
      <c r="U450" s="249"/>
      <c r="V450" s="249"/>
      <c r="W450" s="249"/>
      <c r="X450" s="249"/>
      <c r="Y450" s="250"/>
      <c r="Z450" s="251"/>
      <c r="AA450" s="251"/>
      <c r="AB450" s="252"/>
      <c r="AC450" s="236"/>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c r="AY450">
        <f>COUNTA($C$450)</f>
        <v>0</v>
      </c>
    </row>
    <row r="451" spans="1:51" ht="30" hidden="1" customHeight="1">
      <c r="A451" s="244">
        <v>20</v>
      </c>
      <c r="B451" s="244">
        <v>1</v>
      </c>
      <c r="C451" s="264"/>
      <c r="D451" s="264"/>
      <c r="E451" s="264"/>
      <c r="F451" s="264"/>
      <c r="G451" s="264"/>
      <c r="H451" s="264"/>
      <c r="I451" s="264"/>
      <c r="J451" s="247"/>
      <c r="K451" s="248"/>
      <c r="L451" s="248"/>
      <c r="M451" s="248"/>
      <c r="N451" s="248"/>
      <c r="O451" s="248"/>
      <c r="P451" s="249"/>
      <c r="Q451" s="249"/>
      <c r="R451" s="249"/>
      <c r="S451" s="249"/>
      <c r="T451" s="249"/>
      <c r="U451" s="249"/>
      <c r="V451" s="249"/>
      <c r="W451" s="249"/>
      <c r="X451" s="249"/>
      <c r="Y451" s="250"/>
      <c r="Z451" s="251"/>
      <c r="AA451" s="251"/>
      <c r="AB451" s="252"/>
      <c r="AC451" s="236"/>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c r="AY451">
        <f>COUNTA($C$451)</f>
        <v>0</v>
      </c>
    </row>
    <row r="452" spans="1:51" ht="30" hidden="1" customHeight="1">
      <c r="A452" s="244">
        <v>21</v>
      </c>
      <c r="B452" s="244">
        <v>1</v>
      </c>
      <c r="C452" s="264"/>
      <c r="D452" s="264"/>
      <c r="E452" s="264"/>
      <c r="F452" s="264"/>
      <c r="G452" s="264"/>
      <c r="H452" s="264"/>
      <c r="I452" s="264"/>
      <c r="J452" s="247"/>
      <c r="K452" s="248"/>
      <c r="L452" s="248"/>
      <c r="M452" s="248"/>
      <c r="N452" s="248"/>
      <c r="O452" s="248"/>
      <c r="P452" s="249"/>
      <c r="Q452" s="249"/>
      <c r="R452" s="249"/>
      <c r="S452" s="249"/>
      <c r="T452" s="249"/>
      <c r="U452" s="249"/>
      <c r="V452" s="249"/>
      <c r="W452" s="249"/>
      <c r="X452" s="249"/>
      <c r="Y452" s="250"/>
      <c r="Z452" s="251"/>
      <c r="AA452" s="251"/>
      <c r="AB452" s="252"/>
      <c r="AC452" s="236"/>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c r="AY452">
        <f>COUNTA($C$452)</f>
        <v>0</v>
      </c>
    </row>
    <row r="453" spans="1:51" ht="30" hidden="1" customHeight="1">
      <c r="A453" s="244">
        <v>22</v>
      </c>
      <c r="B453" s="244">
        <v>1</v>
      </c>
      <c r="C453" s="264"/>
      <c r="D453" s="264"/>
      <c r="E453" s="264"/>
      <c r="F453" s="264"/>
      <c r="G453" s="264"/>
      <c r="H453" s="264"/>
      <c r="I453" s="264"/>
      <c r="J453" s="247"/>
      <c r="K453" s="248"/>
      <c r="L453" s="248"/>
      <c r="M453" s="248"/>
      <c r="N453" s="248"/>
      <c r="O453" s="248"/>
      <c r="P453" s="249"/>
      <c r="Q453" s="249"/>
      <c r="R453" s="249"/>
      <c r="S453" s="249"/>
      <c r="T453" s="249"/>
      <c r="U453" s="249"/>
      <c r="V453" s="249"/>
      <c r="W453" s="249"/>
      <c r="X453" s="249"/>
      <c r="Y453" s="250"/>
      <c r="Z453" s="251"/>
      <c r="AA453" s="251"/>
      <c r="AB453" s="252"/>
      <c r="AC453" s="236"/>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c r="AY453">
        <f>COUNTA($C$453)</f>
        <v>0</v>
      </c>
    </row>
    <row r="454" spans="1:51" ht="30" hidden="1" customHeight="1">
      <c r="A454" s="244">
        <v>23</v>
      </c>
      <c r="B454" s="244">
        <v>1</v>
      </c>
      <c r="C454" s="264"/>
      <c r="D454" s="264"/>
      <c r="E454" s="264"/>
      <c r="F454" s="264"/>
      <c r="G454" s="264"/>
      <c r="H454" s="264"/>
      <c r="I454" s="264"/>
      <c r="J454" s="247"/>
      <c r="K454" s="248"/>
      <c r="L454" s="248"/>
      <c r="M454" s="248"/>
      <c r="N454" s="248"/>
      <c r="O454" s="248"/>
      <c r="P454" s="249"/>
      <c r="Q454" s="249"/>
      <c r="R454" s="249"/>
      <c r="S454" s="249"/>
      <c r="T454" s="249"/>
      <c r="U454" s="249"/>
      <c r="V454" s="249"/>
      <c r="W454" s="249"/>
      <c r="X454" s="249"/>
      <c r="Y454" s="250"/>
      <c r="Z454" s="251"/>
      <c r="AA454" s="251"/>
      <c r="AB454" s="252"/>
      <c r="AC454" s="236"/>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c r="AY454">
        <f>COUNTA($C$454)</f>
        <v>0</v>
      </c>
    </row>
    <row r="455" spans="1:51" ht="30" hidden="1" customHeight="1">
      <c r="A455" s="244">
        <v>24</v>
      </c>
      <c r="B455" s="244">
        <v>1</v>
      </c>
      <c r="C455" s="264"/>
      <c r="D455" s="264"/>
      <c r="E455" s="264"/>
      <c r="F455" s="264"/>
      <c r="G455" s="264"/>
      <c r="H455" s="264"/>
      <c r="I455" s="264"/>
      <c r="J455" s="247"/>
      <c r="K455" s="248"/>
      <c r="L455" s="248"/>
      <c r="M455" s="248"/>
      <c r="N455" s="248"/>
      <c r="O455" s="248"/>
      <c r="P455" s="249"/>
      <c r="Q455" s="249"/>
      <c r="R455" s="249"/>
      <c r="S455" s="249"/>
      <c r="T455" s="249"/>
      <c r="U455" s="249"/>
      <c r="V455" s="249"/>
      <c r="W455" s="249"/>
      <c r="X455" s="249"/>
      <c r="Y455" s="250"/>
      <c r="Z455" s="251"/>
      <c r="AA455" s="251"/>
      <c r="AB455" s="252"/>
      <c r="AC455" s="236"/>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c r="AY455">
        <f>COUNTA($C$455)</f>
        <v>0</v>
      </c>
    </row>
    <row r="456" spans="1:51" ht="30" hidden="1" customHeight="1">
      <c r="A456" s="244">
        <v>25</v>
      </c>
      <c r="B456" s="244">
        <v>1</v>
      </c>
      <c r="C456" s="264"/>
      <c r="D456" s="264"/>
      <c r="E456" s="264"/>
      <c r="F456" s="264"/>
      <c r="G456" s="264"/>
      <c r="H456" s="264"/>
      <c r="I456" s="264"/>
      <c r="J456" s="247"/>
      <c r="K456" s="248"/>
      <c r="L456" s="248"/>
      <c r="M456" s="248"/>
      <c r="N456" s="248"/>
      <c r="O456" s="248"/>
      <c r="P456" s="249"/>
      <c r="Q456" s="249"/>
      <c r="R456" s="249"/>
      <c r="S456" s="249"/>
      <c r="T456" s="249"/>
      <c r="U456" s="249"/>
      <c r="V456" s="249"/>
      <c r="W456" s="249"/>
      <c r="X456" s="249"/>
      <c r="Y456" s="250"/>
      <c r="Z456" s="251"/>
      <c r="AA456" s="251"/>
      <c r="AB456" s="252"/>
      <c r="AC456" s="236"/>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c r="AY456">
        <f>COUNTA($C$456)</f>
        <v>0</v>
      </c>
    </row>
    <row r="457" spans="1:51" ht="30" hidden="1" customHeight="1">
      <c r="A457" s="244">
        <v>26</v>
      </c>
      <c r="B457" s="244">
        <v>1</v>
      </c>
      <c r="C457" s="264"/>
      <c r="D457" s="264"/>
      <c r="E457" s="264"/>
      <c r="F457" s="264"/>
      <c r="G457" s="264"/>
      <c r="H457" s="264"/>
      <c r="I457" s="264"/>
      <c r="J457" s="247"/>
      <c r="K457" s="248"/>
      <c r="L457" s="248"/>
      <c r="M457" s="248"/>
      <c r="N457" s="248"/>
      <c r="O457" s="248"/>
      <c r="P457" s="249"/>
      <c r="Q457" s="249"/>
      <c r="R457" s="249"/>
      <c r="S457" s="249"/>
      <c r="T457" s="249"/>
      <c r="U457" s="249"/>
      <c r="V457" s="249"/>
      <c r="W457" s="249"/>
      <c r="X457" s="249"/>
      <c r="Y457" s="250"/>
      <c r="Z457" s="251"/>
      <c r="AA457" s="251"/>
      <c r="AB457" s="252"/>
      <c r="AC457" s="236"/>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c r="AY457">
        <f>COUNTA($C$457)</f>
        <v>0</v>
      </c>
    </row>
    <row r="458" spans="1:51" ht="30" hidden="1" customHeight="1">
      <c r="A458" s="244">
        <v>27</v>
      </c>
      <c r="B458" s="244">
        <v>1</v>
      </c>
      <c r="C458" s="264"/>
      <c r="D458" s="264"/>
      <c r="E458" s="264"/>
      <c r="F458" s="264"/>
      <c r="G458" s="264"/>
      <c r="H458" s="264"/>
      <c r="I458" s="264"/>
      <c r="J458" s="247"/>
      <c r="K458" s="248"/>
      <c r="L458" s="248"/>
      <c r="M458" s="248"/>
      <c r="N458" s="248"/>
      <c r="O458" s="248"/>
      <c r="P458" s="249"/>
      <c r="Q458" s="249"/>
      <c r="R458" s="249"/>
      <c r="S458" s="249"/>
      <c r="T458" s="249"/>
      <c r="U458" s="249"/>
      <c r="V458" s="249"/>
      <c r="W458" s="249"/>
      <c r="X458" s="249"/>
      <c r="Y458" s="250"/>
      <c r="Z458" s="251"/>
      <c r="AA458" s="251"/>
      <c r="AB458" s="252"/>
      <c r="AC458" s="236"/>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c r="AY458">
        <f>COUNTA($C$458)</f>
        <v>0</v>
      </c>
    </row>
    <row r="459" spans="1:51" ht="30" hidden="1" customHeight="1">
      <c r="A459" s="244">
        <v>28</v>
      </c>
      <c r="B459" s="244">
        <v>1</v>
      </c>
      <c r="C459" s="264"/>
      <c r="D459" s="264"/>
      <c r="E459" s="264"/>
      <c r="F459" s="264"/>
      <c r="G459" s="264"/>
      <c r="H459" s="264"/>
      <c r="I459" s="264"/>
      <c r="J459" s="247"/>
      <c r="K459" s="248"/>
      <c r="L459" s="248"/>
      <c r="M459" s="248"/>
      <c r="N459" s="248"/>
      <c r="O459" s="248"/>
      <c r="P459" s="249"/>
      <c r="Q459" s="249"/>
      <c r="R459" s="249"/>
      <c r="S459" s="249"/>
      <c r="T459" s="249"/>
      <c r="U459" s="249"/>
      <c r="V459" s="249"/>
      <c r="W459" s="249"/>
      <c r="X459" s="249"/>
      <c r="Y459" s="250"/>
      <c r="Z459" s="251"/>
      <c r="AA459" s="251"/>
      <c r="AB459" s="252"/>
      <c r="AC459" s="236"/>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c r="AY459">
        <f>COUNTA($C$459)</f>
        <v>0</v>
      </c>
    </row>
    <row r="460" spans="1:51" ht="30" hidden="1" customHeight="1">
      <c r="A460" s="244">
        <v>29</v>
      </c>
      <c r="B460" s="244">
        <v>1</v>
      </c>
      <c r="C460" s="264"/>
      <c r="D460" s="264"/>
      <c r="E460" s="264"/>
      <c r="F460" s="264"/>
      <c r="G460" s="264"/>
      <c r="H460" s="264"/>
      <c r="I460" s="264"/>
      <c r="J460" s="247"/>
      <c r="K460" s="248"/>
      <c r="L460" s="248"/>
      <c r="M460" s="248"/>
      <c r="N460" s="248"/>
      <c r="O460" s="248"/>
      <c r="P460" s="249"/>
      <c r="Q460" s="249"/>
      <c r="R460" s="249"/>
      <c r="S460" s="249"/>
      <c r="T460" s="249"/>
      <c r="U460" s="249"/>
      <c r="V460" s="249"/>
      <c r="W460" s="249"/>
      <c r="X460" s="249"/>
      <c r="Y460" s="250"/>
      <c r="Z460" s="251"/>
      <c r="AA460" s="251"/>
      <c r="AB460" s="252"/>
      <c r="AC460" s="236"/>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c r="AY460">
        <f>COUNTA($C$460)</f>
        <v>0</v>
      </c>
    </row>
    <row r="461" spans="1:51" ht="30" hidden="1" customHeight="1">
      <c r="A461" s="244">
        <v>30</v>
      </c>
      <c r="B461" s="244">
        <v>1</v>
      </c>
      <c r="C461" s="264"/>
      <c r="D461" s="264"/>
      <c r="E461" s="264"/>
      <c r="F461" s="264"/>
      <c r="G461" s="264"/>
      <c r="H461" s="264"/>
      <c r="I461" s="264"/>
      <c r="J461" s="247"/>
      <c r="K461" s="248"/>
      <c r="L461" s="248"/>
      <c r="M461" s="248"/>
      <c r="N461" s="248"/>
      <c r="O461" s="248"/>
      <c r="P461" s="249"/>
      <c r="Q461" s="249"/>
      <c r="R461" s="249"/>
      <c r="S461" s="249"/>
      <c r="T461" s="249"/>
      <c r="U461" s="249"/>
      <c r="V461" s="249"/>
      <c r="W461" s="249"/>
      <c r="X461" s="249"/>
      <c r="Y461" s="250"/>
      <c r="Z461" s="251"/>
      <c r="AA461" s="251"/>
      <c r="AB461" s="252"/>
      <c r="AC461" s="236"/>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c r="AY461">
        <f>COUNTA($C$461)</f>
        <v>0</v>
      </c>
    </row>
    <row r="462" spans="1:51" ht="24.75" customHeight="1">
      <c r="A462" s="56"/>
      <c r="B462" s="56"/>
      <c r="C462" s="56"/>
      <c r="D462" s="56"/>
      <c r="E462" s="56"/>
      <c r="F462" s="56"/>
      <c r="G462" s="56"/>
      <c r="H462" s="56"/>
      <c r="I462" s="56"/>
      <c r="J462" s="56"/>
      <c r="K462" s="56"/>
      <c r="L462" s="56"/>
      <c r="M462" s="56"/>
      <c r="N462" s="56"/>
      <c r="O462" s="56"/>
      <c r="P462" s="57"/>
      <c r="Q462" s="57"/>
      <c r="R462" s="57"/>
      <c r="S462" s="57"/>
      <c r="T462" s="57"/>
      <c r="U462" s="57"/>
      <c r="V462" s="57"/>
      <c r="W462" s="57"/>
      <c r="X462" s="57"/>
      <c r="Y462" s="58"/>
      <c r="Z462" s="58"/>
      <c r="AA462" s="58"/>
      <c r="AB462" s="58"/>
      <c r="AC462" s="58"/>
      <c r="AD462" s="58"/>
      <c r="AE462" s="58"/>
      <c r="AF462" s="58"/>
      <c r="AG462" s="58"/>
      <c r="AH462" s="58"/>
      <c r="AI462" s="58"/>
      <c r="AJ462" s="58"/>
      <c r="AK462" s="58"/>
      <c r="AL462" s="58"/>
      <c r="AM462" s="58"/>
      <c r="AN462" s="58"/>
      <c r="AO462" s="58"/>
      <c r="AP462" s="57"/>
      <c r="AQ462" s="57"/>
      <c r="AR462" s="57"/>
      <c r="AS462" s="57"/>
      <c r="AT462" s="57"/>
      <c r="AU462" s="57"/>
      <c r="AV462" s="57"/>
      <c r="AW462" s="57"/>
      <c r="AX462" s="57"/>
      <c r="AY462">
        <f>COUNTA($C$465)</f>
        <v>1</v>
      </c>
    </row>
    <row r="463" spans="1:51" ht="24.75" customHeight="1">
      <c r="A463" s="49"/>
      <c r="B463" s="53" t="s">
        <v>170</v>
      </c>
      <c r="C463" s="49"/>
      <c r="D463" s="49"/>
      <c r="E463" s="49"/>
      <c r="F463" s="49"/>
      <c r="G463" s="49"/>
      <c r="H463" s="49"/>
      <c r="I463" s="49"/>
      <c r="J463" s="49"/>
      <c r="K463" s="49"/>
      <c r="L463" s="49"/>
      <c r="M463" s="49"/>
      <c r="N463" s="49"/>
      <c r="O463" s="49"/>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P463" s="54"/>
      <c r="AQ463" s="54"/>
      <c r="AR463" s="54"/>
      <c r="AS463" s="54"/>
      <c r="AT463" s="54"/>
      <c r="AU463" s="54"/>
      <c r="AV463" s="54"/>
      <c r="AW463" s="54"/>
      <c r="AX463" s="54"/>
      <c r="AY463">
        <f>$AY$462</f>
        <v>1</v>
      </c>
    </row>
    <row r="464" spans="1:51" ht="59.25" customHeight="1">
      <c r="A464" s="269"/>
      <c r="B464" s="269"/>
      <c r="C464" s="269" t="s">
        <v>24</v>
      </c>
      <c r="D464" s="269"/>
      <c r="E464" s="269"/>
      <c r="F464" s="269"/>
      <c r="G464" s="269"/>
      <c r="H464" s="269"/>
      <c r="I464" s="269"/>
      <c r="J464" s="255" t="s">
        <v>198</v>
      </c>
      <c r="K464" s="270"/>
      <c r="L464" s="270"/>
      <c r="M464" s="270"/>
      <c r="N464" s="270"/>
      <c r="O464" s="270"/>
      <c r="P464" s="122" t="s">
        <v>25</v>
      </c>
      <c r="Q464" s="122"/>
      <c r="R464" s="122"/>
      <c r="S464" s="122"/>
      <c r="T464" s="122"/>
      <c r="U464" s="122"/>
      <c r="V464" s="122"/>
      <c r="W464" s="122"/>
      <c r="X464" s="122"/>
      <c r="Y464" s="271" t="s">
        <v>197</v>
      </c>
      <c r="Z464" s="272"/>
      <c r="AA464" s="272"/>
      <c r="AB464" s="272"/>
      <c r="AC464" s="255" t="s">
        <v>227</v>
      </c>
      <c r="AD464" s="255"/>
      <c r="AE464" s="255"/>
      <c r="AF464" s="255"/>
      <c r="AG464" s="255"/>
      <c r="AH464" s="271" t="s">
        <v>245</v>
      </c>
      <c r="AI464" s="269"/>
      <c r="AJ464" s="269"/>
      <c r="AK464" s="269"/>
      <c r="AL464" s="269" t="s">
        <v>19</v>
      </c>
      <c r="AM464" s="269"/>
      <c r="AN464" s="269"/>
      <c r="AO464" s="273"/>
      <c r="AP464" s="258" t="s">
        <v>199</v>
      </c>
      <c r="AQ464" s="258"/>
      <c r="AR464" s="258"/>
      <c r="AS464" s="258"/>
      <c r="AT464" s="258"/>
      <c r="AU464" s="258"/>
      <c r="AV464" s="258"/>
      <c r="AW464" s="258"/>
      <c r="AX464" s="258"/>
      <c r="AY464">
        <f>$AY$462</f>
        <v>1</v>
      </c>
    </row>
    <row r="465" spans="1:51" ht="80.25" customHeight="1">
      <c r="A465" s="244">
        <v>1</v>
      </c>
      <c r="B465" s="244">
        <v>1</v>
      </c>
      <c r="C465" s="265" t="s">
        <v>670</v>
      </c>
      <c r="D465" s="264"/>
      <c r="E465" s="264"/>
      <c r="F465" s="264"/>
      <c r="G465" s="264"/>
      <c r="H465" s="264"/>
      <c r="I465" s="264"/>
      <c r="J465" s="247" t="s">
        <v>665</v>
      </c>
      <c r="K465" s="248"/>
      <c r="L465" s="248"/>
      <c r="M465" s="248"/>
      <c r="N465" s="248"/>
      <c r="O465" s="248"/>
      <c r="P465" s="274" t="s">
        <v>671</v>
      </c>
      <c r="Q465" s="275"/>
      <c r="R465" s="275"/>
      <c r="S465" s="275"/>
      <c r="T465" s="275"/>
      <c r="U465" s="275"/>
      <c r="V465" s="275"/>
      <c r="W465" s="275"/>
      <c r="X465" s="275"/>
      <c r="Y465" s="250">
        <v>2982</v>
      </c>
      <c r="Z465" s="251"/>
      <c r="AA465" s="251"/>
      <c r="AB465" s="252"/>
      <c r="AC465" s="276" t="s">
        <v>75</v>
      </c>
      <c r="AD465" s="277"/>
      <c r="AE465" s="277"/>
      <c r="AF465" s="277"/>
      <c r="AG465" s="277"/>
      <c r="AH465" s="267" t="s">
        <v>665</v>
      </c>
      <c r="AI465" s="268"/>
      <c r="AJ465" s="268"/>
      <c r="AK465" s="268"/>
      <c r="AL465" s="240" t="s">
        <v>665</v>
      </c>
      <c r="AM465" s="241"/>
      <c r="AN465" s="241"/>
      <c r="AO465" s="242"/>
      <c r="AP465" s="243" t="s">
        <v>665</v>
      </c>
      <c r="AQ465" s="243"/>
      <c r="AR465" s="243"/>
      <c r="AS465" s="243"/>
      <c r="AT465" s="243"/>
      <c r="AU465" s="243"/>
      <c r="AV465" s="243"/>
      <c r="AW465" s="243"/>
      <c r="AX465" s="243"/>
      <c r="AY465">
        <f>$AY$462</f>
        <v>1</v>
      </c>
    </row>
    <row r="466" spans="1:51" ht="30" hidden="1" customHeight="1">
      <c r="A466" s="244">
        <v>2</v>
      </c>
      <c r="B466" s="244">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6"/>
      <c r="AD466" s="237"/>
      <c r="AE466" s="237"/>
      <c r="AF466" s="237"/>
      <c r="AG466" s="237"/>
      <c r="AH466" s="267"/>
      <c r="AI466" s="268"/>
      <c r="AJ466" s="268"/>
      <c r="AK466" s="268"/>
      <c r="AL466" s="240"/>
      <c r="AM466" s="241"/>
      <c r="AN466" s="241"/>
      <c r="AO466" s="242"/>
      <c r="AP466" s="243"/>
      <c r="AQ466" s="243"/>
      <c r="AR466" s="243"/>
      <c r="AS466" s="243"/>
      <c r="AT466" s="243"/>
      <c r="AU466" s="243"/>
      <c r="AV466" s="243"/>
      <c r="AW466" s="243"/>
      <c r="AX466" s="243"/>
      <c r="AY466">
        <f>COUNTA($C$466)</f>
        <v>0</v>
      </c>
    </row>
    <row r="467" spans="1:51" ht="30" hidden="1" customHeight="1">
      <c r="A467" s="244">
        <v>3</v>
      </c>
      <c r="B467" s="244">
        <v>1</v>
      </c>
      <c r="C467" s="265"/>
      <c r="D467" s="264"/>
      <c r="E467" s="264"/>
      <c r="F467" s="264"/>
      <c r="G467" s="264"/>
      <c r="H467" s="264"/>
      <c r="I467" s="264"/>
      <c r="J467" s="247"/>
      <c r="K467" s="248"/>
      <c r="L467" s="248"/>
      <c r="M467" s="248"/>
      <c r="N467" s="248"/>
      <c r="O467" s="248"/>
      <c r="P467" s="266"/>
      <c r="Q467" s="249"/>
      <c r="R467" s="249"/>
      <c r="S467" s="249"/>
      <c r="T467" s="249"/>
      <c r="U467" s="249"/>
      <c r="V467" s="249"/>
      <c r="W467" s="249"/>
      <c r="X467" s="249"/>
      <c r="Y467" s="250"/>
      <c r="Z467" s="251"/>
      <c r="AA467" s="251"/>
      <c r="AB467" s="252"/>
      <c r="AC467" s="236"/>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c r="AY467">
        <f>COUNTA($C$467)</f>
        <v>0</v>
      </c>
    </row>
    <row r="468" spans="1:51" ht="30" hidden="1" customHeight="1">
      <c r="A468" s="244">
        <v>4</v>
      </c>
      <c r="B468" s="244">
        <v>1</v>
      </c>
      <c r="C468" s="265"/>
      <c r="D468" s="264"/>
      <c r="E468" s="264"/>
      <c r="F468" s="264"/>
      <c r="G468" s="264"/>
      <c r="H468" s="264"/>
      <c r="I468" s="264"/>
      <c r="J468" s="247"/>
      <c r="K468" s="248"/>
      <c r="L468" s="248"/>
      <c r="M468" s="248"/>
      <c r="N468" s="248"/>
      <c r="O468" s="248"/>
      <c r="P468" s="266"/>
      <c r="Q468" s="249"/>
      <c r="R468" s="249"/>
      <c r="S468" s="249"/>
      <c r="T468" s="249"/>
      <c r="U468" s="249"/>
      <c r="V468" s="249"/>
      <c r="W468" s="249"/>
      <c r="X468" s="249"/>
      <c r="Y468" s="250"/>
      <c r="Z468" s="251"/>
      <c r="AA468" s="251"/>
      <c r="AB468" s="252"/>
      <c r="AC468" s="236"/>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c r="AY468">
        <f>COUNTA($C$468)</f>
        <v>0</v>
      </c>
    </row>
    <row r="469" spans="1:51" ht="30" hidden="1" customHeight="1">
      <c r="A469" s="244">
        <v>5</v>
      </c>
      <c r="B469" s="244">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6"/>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c r="AY469">
        <f>COUNTA($C$469)</f>
        <v>0</v>
      </c>
    </row>
    <row r="470" spans="1:51" ht="30" hidden="1" customHeight="1">
      <c r="A470" s="244">
        <v>6</v>
      </c>
      <c r="B470" s="244">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6"/>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c r="AY470">
        <f>COUNTA($C$470)</f>
        <v>0</v>
      </c>
    </row>
    <row r="471" spans="1:51" ht="30" hidden="1" customHeight="1">
      <c r="A471" s="244">
        <v>7</v>
      </c>
      <c r="B471" s="244">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6"/>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c r="AY471">
        <f>COUNTA($C$471)</f>
        <v>0</v>
      </c>
    </row>
    <row r="472" spans="1:51" ht="30" hidden="1" customHeight="1">
      <c r="A472" s="244">
        <v>8</v>
      </c>
      <c r="B472" s="244">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6"/>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c r="AY472">
        <f>COUNTA($C$472)</f>
        <v>0</v>
      </c>
    </row>
    <row r="473" spans="1:51" ht="30" hidden="1" customHeight="1">
      <c r="A473" s="244">
        <v>9</v>
      </c>
      <c r="B473" s="244">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6"/>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c r="AY473">
        <f>COUNTA($C$473)</f>
        <v>0</v>
      </c>
    </row>
    <row r="474" spans="1:51" ht="30" hidden="1" customHeight="1">
      <c r="A474" s="244">
        <v>10</v>
      </c>
      <c r="B474" s="244">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6"/>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c r="AY474">
        <f>COUNTA($C$474)</f>
        <v>0</v>
      </c>
    </row>
    <row r="475" spans="1:51" ht="30" hidden="1" customHeight="1">
      <c r="A475" s="244">
        <v>11</v>
      </c>
      <c r="B475" s="244">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6"/>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c r="AY475">
        <f>COUNTA($C$475)</f>
        <v>0</v>
      </c>
    </row>
    <row r="476" spans="1:51" ht="30" hidden="1" customHeight="1">
      <c r="A476" s="244">
        <v>12</v>
      </c>
      <c r="B476" s="244">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6"/>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c r="AY476">
        <f>COUNTA($C$476)</f>
        <v>0</v>
      </c>
    </row>
    <row r="477" spans="1:51" ht="30" hidden="1" customHeight="1">
      <c r="A477" s="244">
        <v>13</v>
      </c>
      <c r="B477" s="244">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6"/>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c r="AY477">
        <f>COUNTA($C$477)</f>
        <v>0</v>
      </c>
    </row>
    <row r="478" spans="1:51" ht="30" hidden="1" customHeight="1">
      <c r="A478" s="244">
        <v>14</v>
      </c>
      <c r="B478" s="244">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6"/>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c r="AY478">
        <f>COUNTA($C$478)</f>
        <v>0</v>
      </c>
    </row>
    <row r="479" spans="1:51" ht="30" hidden="1" customHeight="1">
      <c r="A479" s="244">
        <v>15</v>
      </c>
      <c r="B479" s="244">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6"/>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c r="AY479">
        <f>COUNTA($C$479)</f>
        <v>0</v>
      </c>
    </row>
    <row r="480" spans="1:51" ht="30" hidden="1" customHeight="1">
      <c r="A480" s="244">
        <v>16</v>
      </c>
      <c r="B480" s="244">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6"/>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c r="AY480">
        <f>COUNTA($C$480)</f>
        <v>0</v>
      </c>
    </row>
    <row r="481" spans="1:51" s="16" customFormat="1" ht="30" hidden="1" customHeight="1">
      <c r="A481" s="244">
        <v>17</v>
      </c>
      <c r="B481" s="244">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6"/>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c r="AY481">
        <f>COUNTA($C$481)</f>
        <v>0</v>
      </c>
    </row>
    <row r="482" spans="1:51" ht="30" hidden="1" customHeight="1">
      <c r="A482" s="244">
        <v>18</v>
      </c>
      <c r="B482" s="244">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6"/>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c r="AY482">
        <f>COUNTA($C$482)</f>
        <v>0</v>
      </c>
    </row>
    <row r="483" spans="1:51" ht="30" hidden="1" customHeight="1">
      <c r="A483" s="244">
        <v>19</v>
      </c>
      <c r="B483" s="244">
        <v>1</v>
      </c>
      <c r="C483" s="264"/>
      <c r="D483" s="264"/>
      <c r="E483" s="264"/>
      <c r="F483" s="264"/>
      <c r="G483" s="264"/>
      <c r="H483" s="264"/>
      <c r="I483" s="264"/>
      <c r="J483" s="247"/>
      <c r="K483" s="248"/>
      <c r="L483" s="248"/>
      <c r="M483" s="248"/>
      <c r="N483" s="248"/>
      <c r="O483" s="248"/>
      <c r="P483" s="249"/>
      <c r="Q483" s="249"/>
      <c r="R483" s="249"/>
      <c r="S483" s="249"/>
      <c r="T483" s="249"/>
      <c r="U483" s="249"/>
      <c r="V483" s="249"/>
      <c r="W483" s="249"/>
      <c r="X483" s="249"/>
      <c r="Y483" s="250"/>
      <c r="Z483" s="251"/>
      <c r="AA483" s="251"/>
      <c r="AB483" s="252"/>
      <c r="AC483" s="236"/>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c r="AY483">
        <f>COUNTA($C$483)</f>
        <v>0</v>
      </c>
    </row>
    <row r="484" spans="1:51" ht="30" hidden="1" customHeight="1">
      <c r="A484" s="244">
        <v>20</v>
      </c>
      <c r="B484" s="244">
        <v>1</v>
      </c>
      <c r="C484" s="264"/>
      <c r="D484" s="264"/>
      <c r="E484" s="264"/>
      <c r="F484" s="264"/>
      <c r="G484" s="264"/>
      <c r="H484" s="264"/>
      <c r="I484" s="264"/>
      <c r="J484" s="247"/>
      <c r="K484" s="248"/>
      <c r="L484" s="248"/>
      <c r="M484" s="248"/>
      <c r="N484" s="248"/>
      <c r="O484" s="248"/>
      <c r="P484" s="249"/>
      <c r="Q484" s="249"/>
      <c r="R484" s="249"/>
      <c r="S484" s="249"/>
      <c r="T484" s="249"/>
      <c r="U484" s="249"/>
      <c r="V484" s="249"/>
      <c r="W484" s="249"/>
      <c r="X484" s="249"/>
      <c r="Y484" s="250"/>
      <c r="Z484" s="251"/>
      <c r="AA484" s="251"/>
      <c r="AB484" s="252"/>
      <c r="AC484" s="236"/>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c r="AY484">
        <f>COUNTA($C$484)</f>
        <v>0</v>
      </c>
    </row>
    <row r="485" spans="1:51" ht="30" hidden="1" customHeight="1">
      <c r="A485" s="244">
        <v>21</v>
      </c>
      <c r="B485" s="244">
        <v>1</v>
      </c>
      <c r="C485" s="264"/>
      <c r="D485" s="264"/>
      <c r="E485" s="264"/>
      <c r="F485" s="264"/>
      <c r="G485" s="264"/>
      <c r="H485" s="264"/>
      <c r="I485" s="264"/>
      <c r="J485" s="247"/>
      <c r="K485" s="248"/>
      <c r="L485" s="248"/>
      <c r="M485" s="248"/>
      <c r="N485" s="248"/>
      <c r="O485" s="248"/>
      <c r="P485" s="249"/>
      <c r="Q485" s="249"/>
      <c r="R485" s="249"/>
      <c r="S485" s="249"/>
      <c r="T485" s="249"/>
      <c r="U485" s="249"/>
      <c r="V485" s="249"/>
      <c r="W485" s="249"/>
      <c r="X485" s="249"/>
      <c r="Y485" s="250"/>
      <c r="Z485" s="251"/>
      <c r="AA485" s="251"/>
      <c r="AB485" s="252"/>
      <c r="AC485" s="236"/>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c r="AY485">
        <f>COUNTA($C$485)</f>
        <v>0</v>
      </c>
    </row>
    <row r="486" spans="1:51" ht="30" hidden="1" customHeight="1">
      <c r="A486" s="244">
        <v>22</v>
      </c>
      <c r="B486" s="244">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6"/>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c r="AY486">
        <f>COUNTA($C$486)</f>
        <v>0</v>
      </c>
    </row>
    <row r="487" spans="1:51" ht="30" hidden="1" customHeight="1">
      <c r="A487" s="244">
        <v>23</v>
      </c>
      <c r="B487" s="244">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6"/>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c r="AY487">
        <f>COUNTA($C$487)</f>
        <v>0</v>
      </c>
    </row>
    <row r="488" spans="1:51" ht="30" hidden="1" customHeight="1">
      <c r="A488" s="244">
        <v>24</v>
      </c>
      <c r="B488" s="244">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6"/>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c r="AY488">
        <f>COUNTA($C$488)</f>
        <v>0</v>
      </c>
    </row>
    <row r="489" spans="1:51" ht="30" hidden="1" customHeight="1">
      <c r="A489" s="244">
        <v>25</v>
      </c>
      <c r="B489" s="244">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6"/>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c r="AY489">
        <f>COUNTA($C$489)</f>
        <v>0</v>
      </c>
    </row>
    <row r="490" spans="1:51" ht="30" hidden="1" customHeight="1">
      <c r="A490" s="244">
        <v>26</v>
      </c>
      <c r="B490" s="244">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6"/>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c r="AY490">
        <f>COUNTA($C$490)</f>
        <v>0</v>
      </c>
    </row>
    <row r="491" spans="1:51" ht="30" hidden="1" customHeight="1">
      <c r="A491" s="244">
        <v>27</v>
      </c>
      <c r="B491" s="244">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6"/>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c r="AY491">
        <f>COUNTA($C$491)</f>
        <v>0</v>
      </c>
    </row>
    <row r="492" spans="1:51" ht="30" hidden="1" customHeight="1">
      <c r="A492" s="244">
        <v>28</v>
      </c>
      <c r="B492" s="244">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6"/>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c r="AY492">
        <f>COUNTA($C$492)</f>
        <v>0</v>
      </c>
    </row>
    <row r="493" spans="1:51" ht="30" hidden="1" customHeight="1">
      <c r="A493" s="244">
        <v>29</v>
      </c>
      <c r="B493" s="244">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6"/>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c r="AY493">
        <f>COUNTA($C$493)</f>
        <v>0</v>
      </c>
    </row>
    <row r="494" spans="1:51" ht="30" hidden="1" customHeight="1">
      <c r="A494" s="244">
        <v>30</v>
      </c>
      <c r="B494" s="244">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6"/>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c r="AY494">
        <f>COUNTA($C$494)</f>
        <v>0</v>
      </c>
    </row>
    <row r="495" spans="1:51" ht="24.75" customHeight="1">
      <c r="A495" s="56"/>
      <c r="B495" s="56"/>
      <c r="C495" s="56"/>
      <c r="D495" s="56"/>
      <c r="E495" s="56"/>
      <c r="F495" s="56"/>
      <c r="G495" s="56"/>
      <c r="H495" s="56"/>
      <c r="I495" s="56"/>
      <c r="J495" s="56"/>
      <c r="K495" s="56"/>
      <c r="L495" s="56"/>
      <c r="M495" s="56"/>
      <c r="N495" s="56"/>
      <c r="O495" s="56"/>
      <c r="P495" s="57"/>
      <c r="Q495" s="57"/>
      <c r="R495" s="57"/>
      <c r="S495" s="57"/>
      <c r="T495" s="57"/>
      <c r="U495" s="57"/>
      <c r="V495" s="57"/>
      <c r="W495" s="57"/>
      <c r="X495" s="57"/>
      <c r="Y495" s="58"/>
      <c r="Z495" s="58"/>
      <c r="AA495" s="58"/>
      <c r="AB495" s="58"/>
      <c r="AC495" s="58"/>
      <c r="AD495" s="58"/>
      <c r="AE495" s="58"/>
      <c r="AF495" s="58"/>
      <c r="AG495" s="58"/>
      <c r="AH495" s="58"/>
      <c r="AI495" s="58"/>
      <c r="AJ495" s="58"/>
      <c r="AK495" s="58"/>
      <c r="AL495" s="58"/>
      <c r="AM495" s="58"/>
      <c r="AN495" s="58"/>
      <c r="AO495" s="58"/>
      <c r="AP495" s="57"/>
      <c r="AQ495" s="57"/>
      <c r="AR495" s="57"/>
      <c r="AS495" s="57"/>
      <c r="AT495" s="57"/>
      <c r="AU495" s="57"/>
      <c r="AV495" s="57"/>
      <c r="AW495" s="57"/>
      <c r="AX495" s="57"/>
      <c r="AY495">
        <f>COUNTA($C$498)</f>
        <v>1</v>
      </c>
    </row>
    <row r="496" spans="1:51" ht="24.75" customHeight="1">
      <c r="A496" s="49"/>
      <c r="B496" s="53" t="s">
        <v>171</v>
      </c>
      <c r="C496" s="49"/>
      <c r="D496" s="49"/>
      <c r="E496" s="49"/>
      <c r="F496" s="49"/>
      <c r="G496" s="49"/>
      <c r="H496" s="49"/>
      <c r="I496" s="49"/>
      <c r="J496" s="49"/>
      <c r="K496" s="49"/>
      <c r="L496" s="49"/>
      <c r="M496" s="49"/>
      <c r="N496" s="49"/>
      <c r="O496" s="49"/>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P496" s="54"/>
      <c r="AQ496" s="54"/>
      <c r="AR496" s="54"/>
      <c r="AS496" s="54"/>
      <c r="AT496" s="54"/>
      <c r="AU496" s="54"/>
      <c r="AV496" s="54"/>
      <c r="AW496" s="54"/>
      <c r="AX496" s="54"/>
      <c r="AY496">
        <f>$AY$495</f>
        <v>1</v>
      </c>
    </row>
    <row r="497" spans="1:51" ht="59.25" customHeight="1">
      <c r="A497" s="269"/>
      <c r="B497" s="269"/>
      <c r="C497" s="269" t="s">
        <v>24</v>
      </c>
      <c r="D497" s="269"/>
      <c r="E497" s="269"/>
      <c r="F497" s="269"/>
      <c r="G497" s="269"/>
      <c r="H497" s="269"/>
      <c r="I497" s="269"/>
      <c r="J497" s="255" t="s">
        <v>198</v>
      </c>
      <c r="K497" s="270"/>
      <c r="L497" s="270"/>
      <c r="M497" s="270"/>
      <c r="N497" s="270"/>
      <c r="O497" s="270"/>
      <c r="P497" s="122" t="s">
        <v>25</v>
      </c>
      <c r="Q497" s="122"/>
      <c r="R497" s="122"/>
      <c r="S497" s="122"/>
      <c r="T497" s="122"/>
      <c r="U497" s="122"/>
      <c r="V497" s="122"/>
      <c r="W497" s="122"/>
      <c r="X497" s="122"/>
      <c r="Y497" s="271" t="s">
        <v>197</v>
      </c>
      <c r="Z497" s="272"/>
      <c r="AA497" s="272"/>
      <c r="AB497" s="272"/>
      <c r="AC497" s="255" t="s">
        <v>227</v>
      </c>
      <c r="AD497" s="255"/>
      <c r="AE497" s="255"/>
      <c r="AF497" s="255"/>
      <c r="AG497" s="255"/>
      <c r="AH497" s="271" t="s">
        <v>245</v>
      </c>
      <c r="AI497" s="269"/>
      <c r="AJ497" s="269"/>
      <c r="AK497" s="269"/>
      <c r="AL497" s="269" t="s">
        <v>19</v>
      </c>
      <c r="AM497" s="269"/>
      <c r="AN497" s="269"/>
      <c r="AO497" s="273"/>
      <c r="AP497" s="258" t="s">
        <v>199</v>
      </c>
      <c r="AQ497" s="258"/>
      <c r="AR497" s="258"/>
      <c r="AS497" s="258"/>
      <c r="AT497" s="258"/>
      <c r="AU497" s="258"/>
      <c r="AV497" s="258"/>
      <c r="AW497" s="258"/>
      <c r="AX497" s="258"/>
      <c r="AY497">
        <f>$AY$495</f>
        <v>1</v>
      </c>
    </row>
    <row r="498" spans="1:51" ht="46.5" customHeight="1">
      <c r="A498" s="244">
        <v>1</v>
      </c>
      <c r="B498" s="244">
        <v>1</v>
      </c>
      <c r="C498" s="265" t="s">
        <v>736</v>
      </c>
      <c r="D498" s="264"/>
      <c r="E498" s="264"/>
      <c r="F498" s="264"/>
      <c r="G498" s="264"/>
      <c r="H498" s="264"/>
      <c r="I498" s="264"/>
      <c r="J498" s="247">
        <v>2010001146005</v>
      </c>
      <c r="K498" s="248"/>
      <c r="L498" s="248"/>
      <c r="M498" s="248"/>
      <c r="N498" s="248"/>
      <c r="O498" s="248"/>
      <c r="P498" s="266" t="s">
        <v>673</v>
      </c>
      <c r="Q498" s="249"/>
      <c r="R498" s="249"/>
      <c r="S498" s="249"/>
      <c r="T498" s="249"/>
      <c r="U498" s="249"/>
      <c r="V498" s="249"/>
      <c r="W498" s="249"/>
      <c r="X498" s="249"/>
      <c r="Y498" s="250">
        <v>98</v>
      </c>
      <c r="Z498" s="251"/>
      <c r="AA498" s="251"/>
      <c r="AB498" s="252"/>
      <c r="AC498" s="236" t="s">
        <v>256</v>
      </c>
      <c r="AD498" s="237"/>
      <c r="AE498" s="237"/>
      <c r="AF498" s="237"/>
      <c r="AG498" s="237"/>
      <c r="AH498" s="267" t="s">
        <v>281</v>
      </c>
      <c r="AI498" s="268"/>
      <c r="AJ498" s="268"/>
      <c r="AK498" s="268"/>
      <c r="AL498" s="240" t="s">
        <v>281</v>
      </c>
      <c r="AM498" s="241"/>
      <c r="AN498" s="241"/>
      <c r="AO498" s="242"/>
      <c r="AP498" s="243"/>
      <c r="AQ498" s="243"/>
      <c r="AR498" s="243"/>
      <c r="AS498" s="243"/>
      <c r="AT498" s="243"/>
      <c r="AU498" s="243"/>
      <c r="AV498" s="243"/>
      <c r="AW498" s="243"/>
      <c r="AX498" s="243"/>
      <c r="AY498">
        <f>$AY$495</f>
        <v>1</v>
      </c>
    </row>
    <row r="499" spans="1:51" ht="46.5" customHeight="1">
      <c r="A499" s="244">
        <v>2</v>
      </c>
      <c r="B499" s="244">
        <v>1</v>
      </c>
      <c r="C499" s="265" t="s">
        <v>737</v>
      </c>
      <c r="D499" s="264"/>
      <c r="E499" s="264"/>
      <c r="F499" s="264"/>
      <c r="G499" s="264"/>
      <c r="H499" s="264"/>
      <c r="I499" s="264"/>
      <c r="J499" s="247">
        <v>4040001003523</v>
      </c>
      <c r="K499" s="248"/>
      <c r="L499" s="248"/>
      <c r="M499" s="248"/>
      <c r="N499" s="248"/>
      <c r="O499" s="248"/>
      <c r="P499" s="266" t="s">
        <v>674</v>
      </c>
      <c r="Q499" s="249"/>
      <c r="R499" s="249"/>
      <c r="S499" s="249"/>
      <c r="T499" s="249"/>
      <c r="U499" s="249"/>
      <c r="V499" s="249"/>
      <c r="W499" s="249"/>
      <c r="X499" s="249"/>
      <c r="Y499" s="250">
        <v>97</v>
      </c>
      <c r="Z499" s="251"/>
      <c r="AA499" s="251"/>
      <c r="AB499" s="252"/>
      <c r="AC499" s="236" t="s">
        <v>249</v>
      </c>
      <c r="AD499" s="237"/>
      <c r="AE499" s="237"/>
      <c r="AF499" s="237"/>
      <c r="AG499" s="237"/>
      <c r="AH499" s="267">
        <v>4</v>
      </c>
      <c r="AI499" s="268"/>
      <c r="AJ499" s="268"/>
      <c r="AK499" s="268"/>
      <c r="AL499" s="240">
        <v>89.65</v>
      </c>
      <c r="AM499" s="241"/>
      <c r="AN499" s="241"/>
      <c r="AO499" s="242"/>
      <c r="AP499" s="243"/>
      <c r="AQ499" s="243"/>
      <c r="AR499" s="243"/>
      <c r="AS499" s="243"/>
      <c r="AT499" s="243"/>
      <c r="AU499" s="243"/>
      <c r="AV499" s="243"/>
      <c r="AW499" s="243"/>
      <c r="AX499" s="243"/>
      <c r="AY499">
        <f>COUNTA($C$499)</f>
        <v>1</v>
      </c>
    </row>
    <row r="500" spans="1:51" ht="46.5" customHeight="1">
      <c r="A500" s="244">
        <v>3</v>
      </c>
      <c r="B500" s="244">
        <v>1</v>
      </c>
      <c r="C500" s="265" t="s">
        <v>738</v>
      </c>
      <c r="D500" s="264"/>
      <c r="E500" s="264"/>
      <c r="F500" s="264"/>
      <c r="G500" s="264"/>
      <c r="H500" s="264"/>
      <c r="I500" s="264"/>
      <c r="J500" s="247">
        <v>4260001013120</v>
      </c>
      <c r="K500" s="248"/>
      <c r="L500" s="248"/>
      <c r="M500" s="248"/>
      <c r="N500" s="248"/>
      <c r="O500" s="248"/>
      <c r="P500" s="266" t="s">
        <v>675</v>
      </c>
      <c r="Q500" s="249"/>
      <c r="R500" s="249"/>
      <c r="S500" s="249"/>
      <c r="T500" s="249"/>
      <c r="U500" s="249"/>
      <c r="V500" s="249"/>
      <c r="W500" s="249"/>
      <c r="X500" s="249"/>
      <c r="Y500" s="250">
        <v>75</v>
      </c>
      <c r="Z500" s="251"/>
      <c r="AA500" s="251"/>
      <c r="AB500" s="252"/>
      <c r="AC500" s="236" t="s">
        <v>256</v>
      </c>
      <c r="AD500" s="237"/>
      <c r="AE500" s="237"/>
      <c r="AF500" s="237"/>
      <c r="AG500" s="237"/>
      <c r="AH500" s="238" t="s">
        <v>281</v>
      </c>
      <c r="AI500" s="239"/>
      <c r="AJ500" s="239"/>
      <c r="AK500" s="239"/>
      <c r="AL500" s="240" t="s">
        <v>281</v>
      </c>
      <c r="AM500" s="241"/>
      <c r="AN500" s="241"/>
      <c r="AO500" s="242"/>
      <c r="AP500" s="243"/>
      <c r="AQ500" s="243"/>
      <c r="AR500" s="243"/>
      <c r="AS500" s="243"/>
      <c r="AT500" s="243"/>
      <c r="AU500" s="243"/>
      <c r="AV500" s="243"/>
      <c r="AW500" s="243"/>
      <c r="AX500" s="243"/>
      <c r="AY500">
        <f>COUNTA($C$500)</f>
        <v>1</v>
      </c>
    </row>
    <row r="501" spans="1:51" ht="46.5" customHeight="1">
      <c r="A501" s="244">
        <v>4</v>
      </c>
      <c r="B501" s="244">
        <v>1</v>
      </c>
      <c r="C501" s="265" t="s">
        <v>739</v>
      </c>
      <c r="D501" s="264"/>
      <c r="E501" s="264"/>
      <c r="F501" s="264"/>
      <c r="G501" s="264"/>
      <c r="H501" s="264"/>
      <c r="I501" s="264"/>
      <c r="J501" s="247">
        <v>6010001008770</v>
      </c>
      <c r="K501" s="248"/>
      <c r="L501" s="248"/>
      <c r="M501" s="248"/>
      <c r="N501" s="248"/>
      <c r="O501" s="248"/>
      <c r="P501" s="266" t="s">
        <v>690</v>
      </c>
      <c r="Q501" s="249"/>
      <c r="R501" s="249"/>
      <c r="S501" s="249"/>
      <c r="T501" s="249"/>
      <c r="U501" s="249"/>
      <c r="V501" s="249"/>
      <c r="W501" s="249"/>
      <c r="X501" s="249"/>
      <c r="Y501" s="250">
        <v>63</v>
      </c>
      <c r="Z501" s="251"/>
      <c r="AA501" s="251"/>
      <c r="AB501" s="252"/>
      <c r="AC501" s="236" t="s">
        <v>256</v>
      </c>
      <c r="AD501" s="237"/>
      <c r="AE501" s="237"/>
      <c r="AF501" s="237"/>
      <c r="AG501" s="237"/>
      <c r="AH501" s="238" t="s">
        <v>281</v>
      </c>
      <c r="AI501" s="239"/>
      <c r="AJ501" s="239"/>
      <c r="AK501" s="239"/>
      <c r="AL501" s="240" t="s">
        <v>281</v>
      </c>
      <c r="AM501" s="241"/>
      <c r="AN501" s="241"/>
      <c r="AO501" s="242"/>
      <c r="AP501" s="243"/>
      <c r="AQ501" s="243"/>
      <c r="AR501" s="243"/>
      <c r="AS501" s="243"/>
      <c r="AT501" s="243"/>
      <c r="AU501" s="243"/>
      <c r="AV501" s="243"/>
      <c r="AW501" s="243"/>
      <c r="AX501" s="243"/>
      <c r="AY501">
        <f>COUNTA($C$501)</f>
        <v>1</v>
      </c>
    </row>
    <row r="502" spans="1:51" ht="46.5" customHeight="1">
      <c r="A502" s="244">
        <v>5</v>
      </c>
      <c r="B502" s="244">
        <v>1</v>
      </c>
      <c r="C502" s="265" t="s">
        <v>740</v>
      </c>
      <c r="D502" s="264"/>
      <c r="E502" s="264"/>
      <c r="F502" s="264"/>
      <c r="G502" s="264"/>
      <c r="H502" s="264"/>
      <c r="I502" s="264"/>
      <c r="J502" s="247">
        <v>4010501009725</v>
      </c>
      <c r="K502" s="248"/>
      <c r="L502" s="248"/>
      <c r="M502" s="248"/>
      <c r="N502" s="248"/>
      <c r="O502" s="248"/>
      <c r="P502" s="266" t="s">
        <v>676</v>
      </c>
      <c r="Q502" s="249"/>
      <c r="R502" s="249"/>
      <c r="S502" s="249"/>
      <c r="T502" s="249"/>
      <c r="U502" s="249"/>
      <c r="V502" s="249"/>
      <c r="W502" s="249"/>
      <c r="X502" s="249"/>
      <c r="Y502" s="250">
        <v>54</v>
      </c>
      <c r="Z502" s="251"/>
      <c r="AA502" s="251"/>
      <c r="AB502" s="252"/>
      <c r="AC502" s="236" t="s">
        <v>256</v>
      </c>
      <c r="AD502" s="237"/>
      <c r="AE502" s="237"/>
      <c r="AF502" s="237"/>
      <c r="AG502" s="237"/>
      <c r="AH502" s="238" t="s">
        <v>281</v>
      </c>
      <c r="AI502" s="239"/>
      <c r="AJ502" s="239"/>
      <c r="AK502" s="239"/>
      <c r="AL502" s="240" t="s">
        <v>281</v>
      </c>
      <c r="AM502" s="241"/>
      <c r="AN502" s="241"/>
      <c r="AO502" s="242"/>
      <c r="AP502" s="243"/>
      <c r="AQ502" s="243"/>
      <c r="AR502" s="243"/>
      <c r="AS502" s="243"/>
      <c r="AT502" s="243"/>
      <c r="AU502" s="243"/>
      <c r="AV502" s="243"/>
      <c r="AW502" s="243"/>
      <c r="AX502" s="243"/>
      <c r="AY502">
        <f>COUNTA($C$502)</f>
        <v>1</v>
      </c>
    </row>
    <row r="503" spans="1:51" ht="46.5" customHeight="1">
      <c r="A503" s="244">
        <v>6</v>
      </c>
      <c r="B503" s="244">
        <v>1</v>
      </c>
      <c r="C503" s="265" t="s">
        <v>736</v>
      </c>
      <c r="D503" s="264"/>
      <c r="E503" s="264"/>
      <c r="F503" s="264"/>
      <c r="G503" s="264"/>
      <c r="H503" s="264"/>
      <c r="I503" s="264"/>
      <c r="J503" s="247">
        <v>2010001146005</v>
      </c>
      <c r="K503" s="248"/>
      <c r="L503" s="248"/>
      <c r="M503" s="248"/>
      <c r="N503" s="248"/>
      <c r="O503" s="248"/>
      <c r="P503" s="266" t="s">
        <v>677</v>
      </c>
      <c r="Q503" s="249"/>
      <c r="R503" s="249"/>
      <c r="S503" s="249"/>
      <c r="T503" s="249"/>
      <c r="U503" s="249"/>
      <c r="V503" s="249"/>
      <c r="W503" s="249"/>
      <c r="X503" s="249"/>
      <c r="Y503" s="250">
        <v>48</v>
      </c>
      <c r="Z503" s="251"/>
      <c r="AA503" s="251"/>
      <c r="AB503" s="252"/>
      <c r="AC503" s="236" t="s">
        <v>256</v>
      </c>
      <c r="AD503" s="237"/>
      <c r="AE503" s="237"/>
      <c r="AF503" s="237"/>
      <c r="AG503" s="237"/>
      <c r="AH503" s="238" t="s">
        <v>281</v>
      </c>
      <c r="AI503" s="239"/>
      <c r="AJ503" s="239"/>
      <c r="AK503" s="239"/>
      <c r="AL503" s="240" t="s">
        <v>281</v>
      </c>
      <c r="AM503" s="241"/>
      <c r="AN503" s="241"/>
      <c r="AO503" s="242"/>
      <c r="AP503" s="243"/>
      <c r="AQ503" s="243"/>
      <c r="AR503" s="243"/>
      <c r="AS503" s="243"/>
      <c r="AT503" s="243"/>
      <c r="AU503" s="243"/>
      <c r="AV503" s="243"/>
      <c r="AW503" s="243"/>
      <c r="AX503" s="243"/>
      <c r="AY503">
        <f>COUNTA($C$503)</f>
        <v>1</v>
      </c>
    </row>
    <row r="504" spans="1:51" ht="46.5" customHeight="1">
      <c r="A504" s="244">
        <v>7</v>
      </c>
      <c r="B504" s="244">
        <v>1</v>
      </c>
      <c r="C504" s="265" t="s">
        <v>741</v>
      </c>
      <c r="D504" s="264"/>
      <c r="E504" s="264"/>
      <c r="F504" s="264"/>
      <c r="G504" s="264"/>
      <c r="H504" s="264"/>
      <c r="I504" s="264"/>
      <c r="J504" s="247">
        <v>7020005008492</v>
      </c>
      <c r="K504" s="248"/>
      <c r="L504" s="248"/>
      <c r="M504" s="248"/>
      <c r="N504" s="248"/>
      <c r="O504" s="248"/>
      <c r="P504" s="266" t="s">
        <v>678</v>
      </c>
      <c r="Q504" s="249"/>
      <c r="R504" s="249"/>
      <c r="S504" s="249"/>
      <c r="T504" s="249"/>
      <c r="U504" s="249"/>
      <c r="V504" s="249"/>
      <c r="W504" s="249"/>
      <c r="X504" s="249"/>
      <c r="Y504" s="250">
        <v>39</v>
      </c>
      <c r="Z504" s="251"/>
      <c r="AA504" s="251"/>
      <c r="AB504" s="252"/>
      <c r="AC504" s="236" t="s">
        <v>75</v>
      </c>
      <c r="AD504" s="237"/>
      <c r="AE504" s="237"/>
      <c r="AF504" s="237"/>
      <c r="AG504" s="237"/>
      <c r="AH504" s="238" t="s">
        <v>281</v>
      </c>
      <c r="AI504" s="239"/>
      <c r="AJ504" s="239"/>
      <c r="AK504" s="239"/>
      <c r="AL504" s="240" t="s">
        <v>281</v>
      </c>
      <c r="AM504" s="241"/>
      <c r="AN504" s="241"/>
      <c r="AO504" s="242"/>
      <c r="AP504" s="243"/>
      <c r="AQ504" s="243"/>
      <c r="AR504" s="243"/>
      <c r="AS504" s="243"/>
      <c r="AT504" s="243"/>
      <c r="AU504" s="243"/>
      <c r="AV504" s="243"/>
      <c r="AW504" s="243"/>
      <c r="AX504" s="243"/>
      <c r="AY504">
        <f>COUNTA($C$504)</f>
        <v>1</v>
      </c>
    </row>
    <row r="505" spans="1:51" ht="46.5" customHeight="1">
      <c r="A505" s="244">
        <v>8</v>
      </c>
      <c r="B505" s="244">
        <v>1</v>
      </c>
      <c r="C505" s="265" t="s">
        <v>742</v>
      </c>
      <c r="D505" s="264"/>
      <c r="E505" s="264"/>
      <c r="F505" s="264"/>
      <c r="G505" s="264"/>
      <c r="H505" s="264"/>
      <c r="I505" s="264"/>
      <c r="J505" s="247">
        <v>1010001012372</v>
      </c>
      <c r="K505" s="248"/>
      <c r="L505" s="248"/>
      <c r="M505" s="248"/>
      <c r="N505" s="248"/>
      <c r="O505" s="248"/>
      <c r="P505" s="266" t="s">
        <v>691</v>
      </c>
      <c r="Q505" s="249"/>
      <c r="R505" s="249"/>
      <c r="S505" s="249"/>
      <c r="T505" s="249"/>
      <c r="U505" s="249"/>
      <c r="V505" s="249"/>
      <c r="W505" s="249"/>
      <c r="X505" s="249"/>
      <c r="Y505" s="250">
        <v>36</v>
      </c>
      <c r="Z505" s="251"/>
      <c r="AA505" s="251"/>
      <c r="AB505" s="252"/>
      <c r="AC505" s="236" t="s">
        <v>256</v>
      </c>
      <c r="AD505" s="237"/>
      <c r="AE505" s="237"/>
      <c r="AF505" s="237"/>
      <c r="AG505" s="237"/>
      <c r="AH505" s="238" t="s">
        <v>281</v>
      </c>
      <c r="AI505" s="239"/>
      <c r="AJ505" s="239"/>
      <c r="AK505" s="239"/>
      <c r="AL505" s="240" t="s">
        <v>281</v>
      </c>
      <c r="AM505" s="241"/>
      <c r="AN505" s="241"/>
      <c r="AO505" s="242"/>
      <c r="AP505" s="243"/>
      <c r="AQ505" s="243"/>
      <c r="AR505" s="243"/>
      <c r="AS505" s="243"/>
      <c r="AT505" s="243"/>
      <c r="AU505" s="243"/>
      <c r="AV505" s="243"/>
      <c r="AW505" s="243"/>
      <c r="AX505" s="243"/>
      <c r="AY505">
        <f>COUNTA($C$505)</f>
        <v>1</v>
      </c>
    </row>
    <row r="506" spans="1:51" ht="46.5" customHeight="1">
      <c r="A506" s="244">
        <v>9</v>
      </c>
      <c r="B506" s="244">
        <v>1</v>
      </c>
      <c r="C506" s="265" t="s">
        <v>743</v>
      </c>
      <c r="D506" s="264"/>
      <c r="E506" s="264"/>
      <c r="F506" s="264"/>
      <c r="G506" s="264"/>
      <c r="H506" s="264"/>
      <c r="I506" s="264"/>
      <c r="J506" s="247">
        <v>1120001101172</v>
      </c>
      <c r="K506" s="248"/>
      <c r="L506" s="248"/>
      <c r="M506" s="248"/>
      <c r="N506" s="248"/>
      <c r="O506" s="248"/>
      <c r="P506" s="266" t="s">
        <v>679</v>
      </c>
      <c r="Q506" s="249"/>
      <c r="R506" s="249"/>
      <c r="S506" s="249"/>
      <c r="T506" s="249"/>
      <c r="U506" s="249"/>
      <c r="V506" s="249"/>
      <c r="W506" s="249"/>
      <c r="X506" s="249"/>
      <c r="Y506" s="250">
        <v>34</v>
      </c>
      <c r="Z506" s="251"/>
      <c r="AA506" s="251"/>
      <c r="AB506" s="252"/>
      <c r="AC506" s="236" t="s">
        <v>256</v>
      </c>
      <c r="AD506" s="237"/>
      <c r="AE506" s="237"/>
      <c r="AF506" s="237"/>
      <c r="AG506" s="237"/>
      <c r="AH506" s="238" t="s">
        <v>281</v>
      </c>
      <c r="AI506" s="239"/>
      <c r="AJ506" s="239"/>
      <c r="AK506" s="239"/>
      <c r="AL506" s="240" t="s">
        <v>281</v>
      </c>
      <c r="AM506" s="241"/>
      <c r="AN506" s="241"/>
      <c r="AO506" s="242"/>
      <c r="AP506" s="243"/>
      <c r="AQ506" s="243"/>
      <c r="AR506" s="243"/>
      <c r="AS506" s="243"/>
      <c r="AT506" s="243"/>
      <c r="AU506" s="243"/>
      <c r="AV506" s="243"/>
      <c r="AW506" s="243"/>
      <c r="AX506" s="243"/>
      <c r="AY506">
        <f>COUNTA($C$506)</f>
        <v>1</v>
      </c>
    </row>
    <row r="507" spans="1:51" ht="46.5" customHeight="1">
      <c r="A507" s="244">
        <v>10</v>
      </c>
      <c r="B507" s="244">
        <v>1</v>
      </c>
      <c r="C507" s="265" t="s">
        <v>744</v>
      </c>
      <c r="D507" s="264"/>
      <c r="E507" s="264"/>
      <c r="F507" s="264"/>
      <c r="G507" s="264"/>
      <c r="H507" s="264"/>
      <c r="I507" s="264"/>
      <c r="J507" s="247">
        <v>5010001096701</v>
      </c>
      <c r="K507" s="248"/>
      <c r="L507" s="248"/>
      <c r="M507" s="248"/>
      <c r="N507" s="248"/>
      <c r="O507" s="248"/>
      <c r="P507" s="266" t="s">
        <v>680</v>
      </c>
      <c r="Q507" s="249"/>
      <c r="R507" s="249"/>
      <c r="S507" s="249"/>
      <c r="T507" s="249"/>
      <c r="U507" s="249"/>
      <c r="V507" s="249"/>
      <c r="W507" s="249"/>
      <c r="X507" s="249"/>
      <c r="Y507" s="250">
        <v>32</v>
      </c>
      <c r="Z507" s="251"/>
      <c r="AA507" s="251"/>
      <c r="AB507" s="252"/>
      <c r="AC507" s="236" t="s">
        <v>256</v>
      </c>
      <c r="AD507" s="237"/>
      <c r="AE507" s="237"/>
      <c r="AF507" s="237"/>
      <c r="AG507" s="237"/>
      <c r="AH507" s="238" t="s">
        <v>281</v>
      </c>
      <c r="AI507" s="239"/>
      <c r="AJ507" s="239"/>
      <c r="AK507" s="239"/>
      <c r="AL507" s="240" t="s">
        <v>281</v>
      </c>
      <c r="AM507" s="241"/>
      <c r="AN507" s="241"/>
      <c r="AO507" s="242"/>
      <c r="AP507" s="243"/>
      <c r="AQ507" s="243"/>
      <c r="AR507" s="243"/>
      <c r="AS507" s="243"/>
      <c r="AT507" s="243"/>
      <c r="AU507" s="243"/>
      <c r="AV507" s="243"/>
      <c r="AW507" s="243"/>
      <c r="AX507" s="243"/>
      <c r="AY507">
        <f>COUNTA($C$507)</f>
        <v>1</v>
      </c>
    </row>
    <row r="508" spans="1:51" ht="30" hidden="1" customHeight="1">
      <c r="A508" s="244">
        <v>11</v>
      </c>
      <c r="B508" s="244">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6"/>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c r="AY508">
        <f>COUNTA($C$508)</f>
        <v>0</v>
      </c>
    </row>
    <row r="509" spans="1:51" ht="30" hidden="1" customHeight="1">
      <c r="A509" s="244">
        <v>12</v>
      </c>
      <c r="B509" s="244">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6"/>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c r="AY509">
        <f>COUNTA($C$509)</f>
        <v>0</v>
      </c>
    </row>
    <row r="510" spans="1:51" ht="30" hidden="1" customHeight="1">
      <c r="A510" s="244">
        <v>13</v>
      </c>
      <c r="B510" s="244">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6"/>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c r="AY510">
        <f>COUNTA($C$510)</f>
        <v>0</v>
      </c>
    </row>
    <row r="511" spans="1:51" ht="30" hidden="1" customHeight="1">
      <c r="A511" s="244">
        <v>14</v>
      </c>
      <c r="B511" s="244">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6"/>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c r="AY511">
        <f>COUNTA($C$511)</f>
        <v>0</v>
      </c>
    </row>
    <row r="512" spans="1:51" ht="30" hidden="1" customHeight="1">
      <c r="A512" s="244">
        <v>15</v>
      </c>
      <c r="B512" s="244">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6"/>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c r="AY512">
        <f>COUNTA($C$512)</f>
        <v>0</v>
      </c>
    </row>
    <row r="513" spans="1:51" ht="30" hidden="1" customHeight="1">
      <c r="A513" s="244">
        <v>16</v>
      </c>
      <c r="B513" s="244">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6"/>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c r="AY513">
        <f>COUNTA($C$513)</f>
        <v>0</v>
      </c>
    </row>
    <row r="514" spans="1:51" s="16" customFormat="1" ht="30" hidden="1" customHeight="1">
      <c r="A514" s="244">
        <v>17</v>
      </c>
      <c r="B514" s="244">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6"/>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c r="AY514">
        <f>COUNTA($C$514)</f>
        <v>0</v>
      </c>
    </row>
    <row r="515" spans="1:51" ht="30" hidden="1" customHeight="1">
      <c r="A515" s="244">
        <v>18</v>
      </c>
      <c r="B515" s="244">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6"/>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c r="AY515">
        <f>COUNTA($C$515)</f>
        <v>0</v>
      </c>
    </row>
    <row r="516" spans="1:51" ht="30" hidden="1" customHeight="1">
      <c r="A516" s="244">
        <v>19</v>
      </c>
      <c r="B516" s="244">
        <v>1</v>
      </c>
      <c r="C516" s="264"/>
      <c r="D516" s="264"/>
      <c r="E516" s="264"/>
      <c r="F516" s="264"/>
      <c r="G516" s="264"/>
      <c r="H516" s="264"/>
      <c r="I516" s="264"/>
      <c r="J516" s="247"/>
      <c r="K516" s="248"/>
      <c r="L516" s="248"/>
      <c r="M516" s="248"/>
      <c r="N516" s="248"/>
      <c r="O516" s="248"/>
      <c r="P516" s="249"/>
      <c r="Q516" s="249"/>
      <c r="R516" s="249"/>
      <c r="S516" s="249"/>
      <c r="T516" s="249"/>
      <c r="U516" s="249"/>
      <c r="V516" s="249"/>
      <c r="W516" s="249"/>
      <c r="X516" s="249"/>
      <c r="Y516" s="250"/>
      <c r="Z516" s="251"/>
      <c r="AA516" s="251"/>
      <c r="AB516" s="252"/>
      <c r="AC516" s="236"/>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c r="AY516">
        <f>COUNTA($C$516)</f>
        <v>0</v>
      </c>
    </row>
    <row r="517" spans="1:51" ht="30" hidden="1" customHeight="1">
      <c r="A517" s="244">
        <v>20</v>
      </c>
      <c r="B517" s="244">
        <v>1</v>
      </c>
      <c r="C517" s="264"/>
      <c r="D517" s="264"/>
      <c r="E517" s="264"/>
      <c r="F517" s="264"/>
      <c r="G517" s="264"/>
      <c r="H517" s="264"/>
      <c r="I517" s="264"/>
      <c r="J517" s="247"/>
      <c r="K517" s="248"/>
      <c r="L517" s="248"/>
      <c r="M517" s="248"/>
      <c r="N517" s="248"/>
      <c r="O517" s="248"/>
      <c r="P517" s="249"/>
      <c r="Q517" s="249"/>
      <c r="R517" s="249"/>
      <c r="S517" s="249"/>
      <c r="T517" s="249"/>
      <c r="U517" s="249"/>
      <c r="V517" s="249"/>
      <c r="W517" s="249"/>
      <c r="X517" s="249"/>
      <c r="Y517" s="250"/>
      <c r="Z517" s="251"/>
      <c r="AA517" s="251"/>
      <c r="AB517" s="252"/>
      <c r="AC517" s="236"/>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c r="AY517">
        <f>COUNTA($C$517)</f>
        <v>0</v>
      </c>
    </row>
    <row r="518" spans="1:51" ht="30" hidden="1" customHeight="1">
      <c r="A518" s="244">
        <v>21</v>
      </c>
      <c r="B518" s="244">
        <v>1</v>
      </c>
      <c r="C518" s="264"/>
      <c r="D518" s="264"/>
      <c r="E518" s="264"/>
      <c r="F518" s="264"/>
      <c r="G518" s="264"/>
      <c r="H518" s="264"/>
      <c r="I518" s="264"/>
      <c r="J518" s="247"/>
      <c r="K518" s="248"/>
      <c r="L518" s="248"/>
      <c r="M518" s="248"/>
      <c r="N518" s="248"/>
      <c r="O518" s="248"/>
      <c r="P518" s="249"/>
      <c r="Q518" s="249"/>
      <c r="R518" s="249"/>
      <c r="S518" s="249"/>
      <c r="T518" s="249"/>
      <c r="U518" s="249"/>
      <c r="V518" s="249"/>
      <c r="W518" s="249"/>
      <c r="X518" s="249"/>
      <c r="Y518" s="250"/>
      <c r="Z518" s="251"/>
      <c r="AA518" s="251"/>
      <c r="AB518" s="252"/>
      <c r="AC518" s="236"/>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c r="AY518">
        <f>COUNTA($C$518)</f>
        <v>0</v>
      </c>
    </row>
    <row r="519" spans="1:51" ht="30" hidden="1" customHeight="1">
      <c r="A519" s="244">
        <v>22</v>
      </c>
      <c r="B519" s="244">
        <v>1</v>
      </c>
      <c r="C519" s="264"/>
      <c r="D519" s="264"/>
      <c r="E519" s="264"/>
      <c r="F519" s="264"/>
      <c r="G519" s="264"/>
      <c r="H519" s="264"/>
      <c r="I519" s="264"/>
      <c r="J519" s="247"/>
      <c r="K519" s="248"/>
      <c r="L519" s="248"/>
      <c r="M519" s="248"/>
      <c r="N519" s="248"/>
      <c r="O519" s="248"/>
      <c r="P519" s="249"/>
      <c r="Q519" s="249"/>
      <c r="R519" s="249"/>
      <c r="S519" s="249"/>
      <c r="T519" s="249"/>
      <c r="U519" s="249"/>
      <c r="V519" s="249"/>
      <c r="W519" s="249"/>
      <c r="X519" s="249"/>
      <c r="Y519" s="250"/>
      <c r="Z519" s="251"/>
      <c r="AA519" s="251"/>
      <c r="AB519" s="252"/>
      <c r="AC519" s="236"/>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c r="AY519">
        <f>COUNTA($C$519)</f>
        <v>0</v>
      </c>
    </row>
    <row r="520" spans="1:51" ht="30" hidden="1" customHeight="1">
      <c r="A520" s="244">
        <v>23</v>
      </c>
      <c r="B520" s="244">
        <v>1</v>
      </c>
      <c r="C520" s="264"/>
      <c r="D520" s="264"/>
      <c r="E520" s="264"/>
      <c r="F520" s="264"/>
      <c r="G520" s="264"/>
      <c r="H520" s="264"/>
      <c r="I520" s="264"/>
      <c r="J520" s="247"/>
      <c r="K520" s="248"/>
      <c r="L520" s="248"/>
      <c r="M520" s="248"/>
      <c r="N520" s="248"/>
      <c r="O520" s="248"/>
      <c r="P520" s="249"/>
      <c r="Q520" s="249"/>
      <c r="R520" s="249"/>
      <c r="S520" s="249"/>
      <c r="T520" s="249"/>
      <c r="U520" s="249"/>
      <c r="V520" s="249"/>
      <c r="W520" s="249"/>
      <c r="X520" s="249"/>
      <c r="Y520" s="250"/>
      <c r="Z520" s="251"/>
      <c r="AA520" s="251"/>
      <c r="AB520" s="252"/>
      <c r="AC520" s="236"/>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c r="AY520">
        <f>COUNTA($C$520)</f>
        <v>0</v>
      </c>
    </row>
    <row r="521" spans="1:51" ht="30" hidden="1" customHeight="1">
      <c r="A521" s="244">
        <v>24</v>
      </c>
      <c r="B521" s="244">
        <v>1</v>
      </c>
      <c r="C521" s="264"/>
      <c r="D521" s="264"/>
      <c r="E521" s="264"/>
      <c r="F521" s="264"/>
      <c r="G521" s="264"/>
      <c r="H521" s="264"/>
      <c r="I521" s="264"/>
      <c r="J521" s="247"/>
      <c r="K521" s="248"/>
      <c r="L521" s="248"/>
      <c r="M521" s="248"/>
      <c r="N521" s="248"/>
      <c r="O521" s="248"/>
      <c r="P521" s="249"/>
      <c r="Q521" s="249"/>
      <c r="R521" s="249"/>
      <c r="S521" s="249"/>
      <c r="T521" s="249"/>
      <c r="U521" s="249"/>
      <c r="V521" s="249"/>
      <c r="W521" s="249"/>
      <c r="X521" s="249"/>
      <c r="Y521" s="250"/>
      <c r="Z521" s="251"/>
      <c r="AA521" s="251"/>
      <c r="AB521" s="252"/>
      <c r="AC521" s="236"/>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c r="AY521">
        <f>COUNTA($C$521)</f>
        <v>0</v>
      </c>
    </row>
    <row r="522" spans="1:51" ht="30" hidden="1" customHeight="1">
      <c r="A522" s="244">
        <v>25</v>
      </c>
      <c r="B522" s="244">
        <v>1</v>
      </c>
      <c r="C522" s="264"/>
      <c r="D522" s="264"/>
      <c r="E522" s="264"/>
      <c r="F522" s="264"/>
      <c r="G522" s="264"/>
      <c r="H522" s="264"/>
      <c r="I522" s="264"/>
      <c r="J522" s="247"/>
      <c r="K522" s="248"/>
      <c r="L522" s="248"/>
      <c r="M522" s="248"/>
      <c r="N522" s="248"/>
      <c r="O522" s="248"/>
      <c r="P522" s="249"/>
      <c r="Q522" s="249"/>
      <c r="R522" s="249"/>
      <c r="S522" s="249"/>
      <c r="T522" s="249"/>
      <c r="U522" s="249"/>
      <c r="V522" s="249"/>
      <c r="W522" s="249"/>
      <c r="X522" s="249"/>
      <c r="Y522" s="250"/>
      <c r="Z522" s="251"/>
      <c r="AA522" s="251"/>
      <c r="AB522" s="252"/>
      <c r="AC522" s="236"/>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c r="AY522">
        <f>COUNTA($C$522)</f>
        <v>0</v>
      </c>
    </row>
    <row r="523" spans="1:51" ht="30" hidden="1" customHeight="1">
      <c r="A523" s="244">
        <v>26</v>
      </c>
      <c r="B523" s="244">
        <v>1</v>
      </c>
      <c r="C523" s="264"/>
      <c r="D523" s="264"/>
      <c r="E523" s="264"/>
      <c r="F523" s="264"/>
      <c r="G523" s="264"/>
      <c r="H523" s="264"/>
      <c r="I523" s="264"/>
      <c r="J523" s="247"/>
      <c r="K523" s="248"/>
      <c r="L523" s="248"/>
      <c r="M523" s="248"/>
      <c r="N523" s="248"/>
      <c r="O523" s="248"/>
      <c r="P523" s="249"/>
      <c r="Q523" s="249"/>
      <c r="R523" s="249"/>
      <c r="S523" s="249"/>
      <c r="T523" s="249"/>
      <c r="U523" s="249"/>
      <c r="V523" s="249"/>
      <c r="W523" s="249"/>
      <c r="X523" s="249"/>
      <c r="Y523" s="250"/>
      <c r="Z523" s="251"/>
      <c r="AA523" s="251"/>
      <c r="AB523" s="252"/>
      <c r="AC523" s="236"/>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c r="AY523">
        <f>COUNTA($C$523)</f>
        <v>0</v>
      </c>
    </row>
    <row r="524" spans="1:51" ht="30" hidden="1" customHeight="1">
      <c r="A524" s="244">
        <v>27</v>
      </c>
      <c r="B524" s="244">
        <v>1</v>
      </c>
      <c r="C524" s="264"/>
      <c r="D524" s="264"/>
      <c r="E524" s="264"/>
      <c r="F524" s="264"/>
      <c r="G524" s="264"/>
      <c r="H524" s="264"/>
      <c r="I524" s="264"/>
      <c r="J524" s="247"/>
      <c r="K524" s="248"/>
      <c r="L524" s="248"/>
      <c r="M524" s="248"/>
      <c r="N524" s="248"/>
      <c r="O524" s="248"/>
      <c r="P524" s="249"/>
      <c r="Q524" s="249"/>
      <c r="R524" s="249"/>
      <c r="S524" s="249"/>
      <c r="T524" s="249"/>
      <c r="U524" s="249"/>
      <c r="V524" s="249"/>
      <c r="W524" s="249"/>
      <c r="X524" s="249"/>
      <c r="Y524" s="250"/>
      <c r="Z524" s="251"/>
      <c r="AA524" s="251"/>
      <c r="AB524" s="252"/>
      <c r="AC524" s="236"/>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c r="AY524">
        <f>COUNTA($C$524)</f>
        <v>0</v>
      </c>
    </row>
    <row r="525" spans="1:51" ht="30" hidden="1" customHeight="1">
      <c r="A525" s="244">
        <v>28</v>
      </c>
      <c r="B525" s="244">
        <v>1</v>
      </c>
      <c r="C525" s="264"/>
      <c r="D525" s="264"/>
      <c r="E525" s="264"/>
      <c r="F525" s="264"/>
      <c r="G525" s="264"/>
      <c r="H525" s="264"/>
      <c r="I525" s="264"/>
      <c r="J525" s="247"/>
      <c r="K525" s="248"/>
      <c r="L525" s="248"/>
      <c r="M525" s="248"/>
      <c r="N525" s="248"/>
      <c r="O525" s="248"/>
      <c r="P525" s="249"/>
      <c r="Q525" s="249"/>
      <c r="R525" s="249"/>
      <c r="S525" s="249"/>
      <c r="T525" s="249"/>
      <c r="U525" s="249"/>
      <c r="V525" s="249"/>
      <c r="W525" s="249"/>
      <c r="X525" s="249"/>
      <c r="Y525" s="250"/>
      <c r="Z525" s="251"/>
      <c r="AA525" s="251"/>
      <c r="AB525" s="252"/>
      <c r="AC525" s="236"/>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c r="AY525">
        <f>COUNTA($C$525)</f>
        <v>0</v>
      </c>
    </row>
    <row r="526" spans="1:51" ht="30" hidden="1" customHeight="1">
      <c r="A526" s="244">
        <v>29</v>
      </c>
      <c r="B526" s="244">
        <v>1</v>
      </c>
      <c r="C526" s="264"/>
      <c r="D526" s="264"/>
      <c r="E526" s="264"/>
      <c r="F526" s="264"/>
      <c r="G526" s="264"/>
      <c r="H526" s="264"/>
      <c r="I526" s="264"/>
      <c r="J526" s="247"/>
      <c r="K526" s="248"/>
      <c r="L526" s="248"/>
      <c r="M526" s="248"/>
      <c r="N526" s="248"/>
      <c r="O526" s="248"/>
      <c r="P526" s="249"/>
      <c r="Q526" s="249"/>
      <c r="R526" s="249"/>
      <c r="S526" s="249"/>
      <c r="T526" s="249"/>
      <c r="U526" s="249"/>
      <c r="V526" s="249"/>
      <c r="W526" s="249"/>
      <c r="X526" s="249"/>
      <c r="Y526" s="250"/>
      <c r="Z526" s="251"/>
      <c r="AA526" s="251"/>
      <c r="AB526" s="252"/>
      <c r="AC526" s="236"/>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c r="AY526">
        <f>COUNTA($C$526)</f>
        <v>0</v>
      </c>
    </row>
    <row r="527" spans="1:51" ht="30" hidden="1" customHeight="1">
      <c r="A527" s="244">
        <v>30</v>
      </c>
      <c r="B527" s="244">
        <v>1</v>
      </c>
      <c r="C527" s="264"/>
      <c r="D527" s="264"/>
      <c r="E527" s="264"/>
      <c r="F527" s="264"/>
      <c r="G527" s="264"/>
      <c r="H527" s="264"/>
      <c r="I527" s="264"/>
      <c r="J527" s="247"/>
      <c r="K527" s="248"/>
      <c r="L527" s="248"/>
      <c r="M527" s="248"/>
      <c r="N527" s="248"/>
      <c r="O527" s="248"/>
      <c r="P527" s="249"/>
      <c r="Q527" s="249"/>
      <c r="R527" s="249"/>
      <c r="S527" s="249"/>
      <c r="T527" s="249"/>
      <c r="U527" s="249"/>
      <c r="V527" s="249"/>
      <c r="W527" s="249"/>
      <c r="X527" s="249"/>
      <c r="Y527" s="250"/>
      <c r="Z527" s="251"/>
      <c r="AA527" s="251"/>
      <c r="AB527" s="252"/>
      <c r="AC527" s="236"/>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c r="AY527">
        <f>COUNTA($C$527)</f>
        <v>0</v>
      </c>
    </row>
    <row r="528" spans="1:51" ht="24.75" customHeight="1">
      <c r="A528" s="56"/>
      <c r="B528" s="56"/>
      <c r="C528" s="56"/>
      <c r="D528" s="56"/>
      <c r="E528" s="56"/>
      <c r="F528" s="56"/>
      <c r="G528" s="56"/>
      <c r="H528" s="56"/>
      <c r="I528" s="56"/>
      <c r="J528" s="56"/>
      <c r="K528" s="56"/>
      <c r="L528" s="56"/>
      <c r="M528" s="56"/>
      <c r="N528" s="56"/>
      <c r="O528" s="56"/>
      <c r="P528" s="57"/>
      <c r="Q528" s="57"/>
      <c r="R528" s="57"/>
      <c r="S528" s="57"/>
      <c r="T528" s="57"/>
      <c r="U528" s="57"/>
      <c r="V528" s="57"/>
      <c r="W528" s="57"/>
      <c r="X528" s="57"/>
      <c r="Y528" s="58"/>
      <c r="Z528" s="58"/>
      <c r="AA528" s="58"/>
      <c r="AB528" s="58"/>
      <c r="AC528" s="58"/>
      <c r="AD528" s="58"/>
      <c r="AE528" s="58"/>
      <c r="AF528" s="58"/>
      <c r="AG528" s="58"/>
      <c r="AH528" s="58"/>
      <c r="AI528" s="58"/>
      <c r="AJ528" s="58"/>
      <c r="AK528" s="58"/>
      <c r="AL528" s="58"/>
      <c r="AM528" s="58"/>
      <c r="AN528" s="58"/>
      <c r="AO528" s="58"/>
      <c r="AP528" s="57"/>
      <c r="AQ528" s="57"/>
      <c r="AR528" s="57"/>
      <c r="AS528" s="57"/>
      <c r="AT528" s="57"/>
      <c r="AU528" s="57"/>
      <c r="AV528" s="57"/>
      <c r="AW528" s="57"/>
      <c r="AX528" s="57"/>
      <c r="AY528">
        <f>COUNTA($C$531)</f>
        <v>1</v>
      </c>
    </row>
    <row r="529" spans="1:51" ht="24.75" customHeight="1">
      <c r="A529" s="49"/>
      <c r="B529" s="53" t="s">
        <v>172</v>
      </c>
      <c r="C529" s="49"/>
      <c r="D529" s="49"/>
      <c r="E529" s="49"/>
      <c r="F529" s="49"/>
      <c r="G529" s="49"/>
      <c r="H529" s="49"/>
      <c r="I529" s="49"/>
      <c r="J529" s="49"/>
      <c r="K529" s="49"/>
      <c r="L529" s="49"/>
      <c r="M529" s="49"/>
      <c r="N529" s="49"/>
      <c r="O529" s="49"/>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P529" s="54"/>
      <c r="AQ529" s="54"/>
      <c r="AR529" s="54"/>
      <c r="AS529" s="54"/>
      <c r="AT529" s="54"/>
      <c r="AU529" s="54"/>
      <c r="AV529" s="54"/>
      <c r="AW529" s="54"/>
      <c r="AX529" s="54"/>
      <c r="AY529">
        <f>$AY$528</f>
        <v>1</v>
      </c>
    </row>
    <row r="530" spans="1:51" ht="59.25" customHeight="1">
      <c r="A530" s="269"/>
      <c r="B530" s="269"/>
      <c r="C530" s="269" t="s">
        <v>24</v>
      </c>
      <c r="D530" s="269"/>
      <c r="E530" s="269"/>
      <c r="F530" s="269"/>
      <c r="G530" s="269"/>
      <c r="H530" s="269"/>
      <c r="I530" s="269"/>
      <c r="J530" s="255" t="s">
        <v>198</v>
      </c>
      <c r="K530" s="270"/>
      <c r="L530" s="270"/>
      <c r="M530" s="270"/>
      <c r="N530" s="270"/>
      <c r="O530" s="270"/>
      <c r="P530" s="122" t="s">
        <v>25</v>
      </c>
      <c r="Q530" s="122"/>
      <c r="R530" s="122"/>
      <c r="S530" s="122"/>
      <c r="T530" s="122"/>
      <c r="U530" s="122"/>
      <c r="V530" s="122"/>
      <c r="W530" s="122"/>
      <c r="X530" s="122"/>
      <c r="Y530" s="271" t="s">
        <v>197</v>
      </c>
      <c r="Z530" s="272"/>
      <c r="AA530" s="272"/>
      <c r="AB530" s="272"/>
      <c r="AC530" s="255" t="s">
        <v>227</v>
      </c>
      <c r="AD530" s="255"/>
      <c r="AE530" s="255"/>
      <c r="AF530" s="255"/>
      <c r="AG530" s="255"/>
      <c r="AH530" s="271" t="s">
        <v>245</v>
      </c>
      <c r="AI530" s="269"/>
      <c r="AJ530" s="269"/>
      <c r="AK530" s="269"/>
      <c r="AL530" s="269" t="s">
        <v>19</v>
      </c>
      <c r="AM530" s="269"/>
      <c r="AN530" s="269"/>
      <c r="AO530" s="273"/>
      <c r="AP530" s="258" t="s">
        <v>199</v>
      </c>
      <c r="AQ530" s="258"/>
      <c r="AR530" s="258"/>
      <c r="AS530" s="258"/>
      <c r="AT530" s="258"/>
      <c r="AU530" s="258"/>
      <c r="AV530" s="258"/>
      <c r="AW530" s="258"/>
      <c r="AX530" s="258"/>
      <c r="AY530">
        <f>$AY$528</f>
        <v>1</v>
      </c>
    </row>
    <row r="531" spans="1:51" ht="67.5" customHeight="1">
      <c r="A531" s="244">
        <v>1</v>
      </c>
      <c r="B531" s="244">
        <v>1</v>
      </c>
      <c r="C531" s="265" t="s">
        <v>745</v>
      </c>
      <c r="D531" s="264"/>
      <c r="E531" s="264"/>
      <c r="F531" s="264"/>
      <c r="G531" s="264"/>
      <c r="H531" s="264"/>
      <c r="I531" s="264"/>
      <c r="J531" s="247">
        <v>1020001071491</v>
      </c>
      <c r="K531" s="248"/>
      <c r="L531" s="248"/>
      <c r="M531" s="248"/>
      <c r="N531" s="248"/>
      <c r="O531" s="248"/>
      <c r="P531" s="266" t="s">
        <v>692</v>
      </c>
      <c r="Q531" s="249"/>
      <c r="R531" s="249"/>
      <c r="S531" s="249"/>
      <c r="T531" s="249"/>
      <c r="U531" s="249"/>
      <c r="V531" s="249"/>
      <c r="W531" s="249"/>
      <c r="X531" s="249"/>
      <c r="Y531" s="250">
        <v>549</v>
      </c>
      <c r="Z531" s="251"/>
      <c r="AA531" s="251"/>
      <c r="AB531" s="252"/>
      <c r="AC531" s="236" t="s">
        <v>250</v>
      </c>
      <c r="AD531" s="237"/>
      <c r="AE531" s="237"/>
      <c r="AF531" s="237"/>
      <c r="AG531" s="237"/>
      <c r="AH531" s="267">
        <v>3</v>
      </c>
      <c r="AI531" s="268"/>
      <c r="AJ531" s="268"/>
      <c r="AK531" s="268"/>
      <c r="AL531" s="240">
        <v>78.3</v>
      </c>
      <c r="AM531" s="241"/>
      <c r="AN531" s="241"/>
      <c r="AO531" s="242"/>
      <c r="AP531" s="243"/>
      <c r="AQ531" s="243"/>
      <c r="AR531" s="243"/>
      <c r="AS531" s="243"/>
      <c r="AT531" s="243"/>
      <c r="AU531" s="243"/>
      <c r="AV531" s="243"/>
      <c r="AW531" s="243"/>
      <c r="AX531" s="243"/>
      <c r="AY531">
        <f>$AY$528</f>
        <v>1</v>
      </c>
    </row>
    <row r="532" spans="1:51" ht="67.5" customHeight="1">
      <c r="A532" s="244">
        <v>2</v>
      </c>
      <c r="B532" s="244">
        <v>1</v>
      </c>
      <c r="C532" s="265" t="s">
        <v>754</v>
      </c>
      <c r="D532" s="264"/>
      <c r="E532" s="264"/>
      <c r="F532" s="264"/>
      <c r="G532" s="264"/>
      <c r="H532" s="264"/>
      <c r="I532" s="264"/>
      <c r="J532" s="247">
        <v>9010001087242</v>
      </c>
      <c r="K532" s="248"/>
      <c r="L532" s="248"/>
      <c r="M532" s="248"/>
      <c r="N532" s="248"/>
      <c r="O532" s="248"/>
      <c r="P532" s="266" t="s">
        <v>681</v>
      </c>
      <c r="Q532" s="249"/>
      <c r="R532" s="249"/>
      <c r="S532" s="249"/>
      <c r="T532" s="249"/>
      <c r="U532" s="249"/>
      <c r="V532" s="249"/>
      <c r="W532" s="249"/>
      <c r="X532" s="249"/>
      <c r="Y532" s="250">
        <v>68</v>
      </c>
      <c r="Z532" s="251"/>
      <c r="AA532" s="251"/>
      <c r="AB532" s="252"/>
      <c r="AC532" s="236" t="s">
        <v>250</v>
      </c>
      <c r="AD532" s="237"/>
      <c r="AE532" s="237"/>
      <c r="AF532" s="237"/>
      <c r="AG532" s="237"/>
      <c r="AH532" s="267">
        <v>1</v>
      </c>
      <c r="AI532" s="268"/>
      <c r="AJ532" s="268"/>
      <c r="AK532" s="268"/>
      <c r="AL532" s="240">
        <v>89.6</v>
      </c>
      <c r="AM532" s="241"/>
      <c r="AN532" s="241"/>
      <c r="AO532" s="242"/>
      <c r="AP532" s="243"/>
      <c r="AQ532" s="243"/>
      <c r="AR532" s="243"/>
      <c r="AS532" s="243"/>
      <c r="AT532" s="243"/>
      <c r="AU532" s="243"/>
      <c r="AV532" s="243"/>
      <c r="AW532" s="243"/>
      <c r="AX532" s="243"/>
      <c r="AY532">
        <f>COUNTA($C$532)</f>
        <v>1</v>
      </c>
    </row>
    <row r="533" spans="1:51" ht="67.5" customHeight="1">
      <c r="A533" s="244">
        <v>3</v>
      </c>
      <c r="B533" s="244">
        <v>1</v>
      </c>
      <c r="C533" s="265" t="s">
        <v>746</v>
      </c>
      <c r="D533" s="264"/>
      <c r="E533" s="264"/>
      <c r="F533" s="264"/>
      <c r="G533" s="264"/>
      <c r="H533" s="264"/>
      <c r="I533" s="264"/>
      <c r="J533" s="247">
        <v>9013301012464</v>
      </c>
      <c r="K533" s="248"/>
      <c r="L533" s="248"/>
      <c r="M533" s="248"/>
      <c r="N533" s="248"/>
      <c r="O533" s="248"/>
      <c r="P533" s="266" t="s">
        <v>682</v>
      </c>
      <c r="Q533" s="249"/>
      <c r="R533" s="249"/>
      <c r="S533" s="249"/>
      <c r="T533" s="249"/>
      <c r="U533" s="249"/>
      <c r="V533" s="249"/>
      <c r="W533" s="249"/>
      <c r="X533" s="249"/>
      <c r="Y533" s="250">
        <v>56</v>
      </c>
      <c r="Z533" s="251"/>
      <c r="AA533" s="251"/>
      <c r="AB533" s="252"/>
      <c r="AC533" s="236" t="s">
        <v>250</v>
      </c>
      <c r="AD533" s="237"/>
      <c r="AE533" s="237"/>
      <c r="AF533" s="237"/>
      <c r="AG533" s="237"/>
      <c r="AH533" s="238">
        <v>2</v>
      </c>
      <c r="AI533" s="239"/>
      <c r="AJ533" s="239"/>
      <c r="AK533" s="239"/>
      <c r="AL533" s="240">
        <v>97.1</v>
      </c>
      <c r="AM533" s="241"/>
      <c r="AN533" s="241"/>
      <c r="AO533" s="242"/>
      <c r="AP533" s="243"/>
      <c r="AQ533" s="243"/>
      <c r="AR533" s="243"/>
      <c r="AS533" s="243"/>
      <c r="AT533" s="243"/>
      <c r="AU533" s="243"/>
      <c r="AV533" s="243"/>
      <c r="AW533" s="243"/>
      <c r="AX533" s="243"/>
      <c r="AY533">
        <f>COUNTA($C$533)</f>
        <v>1</v>
      </c>
    </row>
    <row r="534" spans="1:51" ht="67.5" customHeight="1">
      <c r="A534" s="244">
        <v>4</v>
      </c>
      <c r="B534" s="244">
        <v>1</v>
      </c>
      <c r="C534" s="265" t="s">
        <v>747</v>
      </c>
      <c r="D534" s="264"/>
      <c r="E534" s="264"/>
      <c r="F534" s="264"/>
      <c r="G534" s="264"/>
      <c r="H534" s="264"/>
      <c r="I534" s="264"/>
      <c r="J534" s="247">
        <v>7010001033082</v>
      </c>
      <c r="K534" s="248"/>
      <c r="L534" s="248"/>
      <c r="M534" s="248"/>
      <c r="N534" s="248"/>
      <c r="O534" s="248"/>
      <c r="P534" s="266" t="s">
        <v>683</v>
      </c>
      <c r="Q534" s="249"/>
      <c r="R534" s="249"/>
      <c r="S534" s="249"/>
      <c r="T534" s="249"/>
      <c r="U534" s="249"/>
      <c r="V534" s="249"/>
      <c r="W534" s="249"/>
      <c r="X534" s="249"/>
      <c r="Y534" s="250">
        <v>48</v>
      </c>
      <c r="Z534" s="251"/>
      <c r="AA534" s="251"/>
      <c r="AB534" s="252"/>
      <c r="AC534" s="236" t="s">
        <v>249</v>
      </c>
      <c r="AD534" s="237"/>
      <c r="AE534" s="237"/>
      <c r="AF534" s="237"/>
      <c r="AG534" s="237"/>
      <c r="AH534" s="238">
        <v>4</v>
      </c>
      <c r="AI534" s="239"/>
      <c r="AJ534" s="239"/>
      <c r="AK534" s="239"/>
      <c r="AL534" s="240">
        <v>75.5</v>
      </c>
      <c r="AM534" s="241"/>
      <c r="AN534" s="241"/>
      <c r="AO534" s="242"/>
      <c r="AP534" s="243"/>
      <c r="AQ534" s="243"/>
      <c r="AR534" s="243"/>
      <c r="AS534" s="243"/>
      <c r="AT534" s="243"/>
      <c r="AU534" s="243"/>
      <c r="AV534" s="243"/>
      <c r="AW534" s="243"/>
      <c r="AX534" s="243"/>
      <c r="AY534">
        <f>COUNTA($C$534)</f>
        <v>1</v>
      </c>
    </row>
    <row r="535" spans="1:51" ht="67.5" customHeight="1">
      <c r="A535" s="244">
        <v>5</v>
      </c>
      <c r="B535" s="244">
        <v>1</v>
      </c>
      <c r="C535" s="265" t="s">
        <v>748</v>
      </c>
      <c r="D535" s="264"/>
      <c r="E535" s="264"/>
      <c r="F535" s="264"/>
      <c r="G535" s="264"/>
      <c r="H535" s="264"/>
      <c r="I535" s="264"/>
      <c r="J535" s="247">
        <v>1010001110829</v>
      </c>
      <c r="K535" s="248"/>
      <c r="L535" s="248"/>
      <c r="M535" s="248"/>
      <c r="N535" s="248"/>
      <c r="O535" s="248"/>
      <c r="P535" s="266" t="s">
        <v>684</v>
      </c>
      <c r="Q535" s="249"/>
      <c r="R535" s="249"/>
      <c r="S535" s="249"/>
      <c r="T535" s="249"/>
      <c r="U535" s="249"/>
      <c r="V535" s="249"/>
      <c r="W535" s="249"/>
      <c r="X535" s="249"/>
      <c r="Y535" s="250">
        <v>47</v>
      </c>
      <c r="Z535" s="251"/>
      <c r="AA535" s="251"/>
      <c r="AB535" s="252"/>
      <c r="AC535" s="236" t="s">
        <v>249</v>
      </c>
      <c r="AD535" s="237"/>
      <c r="AE535" s="237"/>
      <c r="AF535" s="237"/>
      <c r="AG535" s="237"/>
      <c r="AH535" s="238">
        <v>2</v>
      </c>
      <c r="AI535" s="239"/>
      <c r="AJ535" s="239"/>
      <c r="AK535" s="239"/>
      <c r="AL535" s="240">
        <v>78.7</v>
      </c>
      <c r="AM535" s="241"/>
      <c r="AN535" s="241"/>
      <c r="AO535" s="242"/>
      <c r="AP535" s="243"/>
      <c r="AQ535" s="243"/>
      <c r="AR535" s="243"/>
      <c r="AS535" s="243"/>
      <c r="AT535" s="243"/>
      <c r="AU535" s="243"/>
      <c r="AV535" s="243"/>
      <c r="AW535" s="243"/>
      <c r="AX535" s="243"/>
      <c r="AY535">
        <f>COUNTA($C$535)</f>
        <v>1</v>
      </c>
    </row>
    <row r="536" spans="1:51" ht="67.5" customHeight="1">
      <c r="A536" s="244">
        <v>6</v>
      </c>
      <c r="B536" s="244">
        <v>1</v>
      </c>
      <c r="C536" s="265" t="s">
        <v>749</v>
      </c>
      <c r="D536" s="264"/>
      <c r="E536" s="264"/>
      <c r="F536" s="264"/>
      <c r="G536" s="264"/>
      <c r="H536" s="264"/>
      <c r="I536" s="264"/>
      <c r="J536" s="247">
        <v>5040001011418</v>
      </c>
      <c r="K536" s="248"/>
      <c r="L536" s="248"/>
      <c r="M536" s="248"/>
      <c r="N536" s="248"/>
      <c r="O536" s="248"/>
      <c r="P536" s="266" t="s">
        <v>685</v>
      </c>
      <c r="Q536" s="249"/>
      <c r="R536" s="249"/>
      <c r="S536" s="249"/>
      <c r="T536" s="249"/>
      <c r="U536" s="249"/>
      <c r="V536" s="249"/>
      <c r="W536" s="249"/>
      <c r="X536" s="249"/>
      <c r="Y536" s="250">
        <v>36</v>
      </c>
      <c r="Z536" s="251"/>
      <c r="AA536" s="251"/>
      <c r="AB536" s="252"/>
      <c r="AC536" s="236" t="s">
        <v>249</v>
      </c>
      <c r="AD536" s="237"/>
      <c r="AE536" s="237"/>
      <c r="AF536" s="237"/>
      <c r="AG536" s="237"/>
      <c r="AH536" s="238">
        <v>2</v>
      </c>
      <c r="AI536" s="239"/>
      <c r="AJ536" s="239"/>
      <c r="AK536" s="239"/>
      <c r="AL536" s="240">
        <v>87.5</v>
      </c>
      <c r="AM536" s="241"/>
      <c r="AN536" s="241"/>
      <c r="AO536" s="242"/>
      <c r="AP536" s="243"/>
      <c r="AQ536" s="243"/>
      <c r="AR536" s="243"/>
      <c r="AS536" s="243"/>
      <c r="AT536" s="243"/>
      <c r="AU536" s="243"/>
      <c r="AV536" s="243"/>
      <c r="AW536" s="243"/>
      <c r="AX536" s="243"/>
      <c r="AY536">
        <f>COUNTA($C$536)</f>
        <v>1</v>
      </c>
    </row>
    <row r="537" spans="1:51" ht="67.5" customHeight="1">
      <c r="A537" s="244">
        <v>7</v>
      </c>
      <c r="B537" s="244">
        <v>1</v>
      </c>
      <c r="C537" s="265" t="s">
        <v>750</v>
      </c>
      <c r="D537" s="264"/>
      <c r="E537" s="264"/>
      <c r="F537" s="264"/>
      <c r="G537" s="264"/>
      <c r="H537" s="264"/>
      <c r="I537" s="264"/>
      <c r="J537" s="247">
        <v>9200001013658</v>
      </c>
      <c r="K537" s="248"/>
      <c r="L537" s="248"/>
      <c r="M537" s="248"/>
      <c r="N537" s="248"/>
      <c r="O537" s="248"/>
      <c r="P537" s="266" t="s">
        <v>693</v>
      </c>
      <c r="Q537" s="249"/>
      <c r="R537" s="249"/>
      <c r="S537" s="249"/>
      <c r="T537" s="249"/>
      <c r="U537" s="249"/>
      <c r="V537" s="249"/>
      <c r="W537" s="249"/>
      <c r="X537" s="249"/>
      <c r="Y537" s="250">
        <v>25</v>
      </c>
      <c r="Z537" s="251"/>
      <c r="AA537" s="251"/>
      <c r="AB537" s="252"/>
      <c r="AC537" s="236" t="s">
        <v>249</v>
      </c>
      <c r="AD537" s="237"/>
      <c r="AE537" s="237"/>
      <c r="AF537" s="237"/>
      <c r="AG537" s="237"/>
      <c r="AH537" s="238">
        <v>2</v>
      </c>
      <c r="AI537" s="239"/>
      <c r="AJ537" s="239"/>
      <c r="AK537" s="239"/>
      <c r="AL537" s="240">
        <v>77.5</v>
      </c>
      <c r="AM537" s="241"/>
      <c r="AN537" s="241"/>
      <c r="AO537" s="242"/>
      <c r="AP537" s="243"/>
      <c r="AQ537" s="243"/>
      <c r="AR537" s="243"/>
      <c r="AS537" s="243"/>
      <c r="AT537" s="243"/>
      <c r="AU537" s="243"/>
      <c r="AV537" s="243"/>
      <c r="AW537" s="243"/>
      <c r="AX537" s="243"/>
      <c r="AY537">
        <f>COUNTA($C$537)</f>
        <v>1</v>
      </c>
    </row>
    <row r="538" spans="1:51" ht="67.5" customHeight="1">
      <c r="A538" s="244">
        <v>8</v>
      </c>
      <c r="B538" s="244">
        <v>1</v>
      </c>
      <c r="C538" s="265" t="s">
        <v>751</v>
      </c>
      <c r="D538" s="264"/>
      <c r="E538" s="264"/>
      <c r="F538" s="264"/>
      <c r="G538" s="264"/>
      <c r="H538" s="264"/>
      <c r="I538" s="264"/>
      <c r="J538" s="247">
        <v>8010001085296</v>
      </c>
      <c r="K538" s="248"/>
      <c r="L538" s="248"/>
      <c r="M538" s="248"/>
      <c r="N538" s="248"/>
      <c r="O538" s="248"/>
      <c r="P538" s="266" t="s">
        <v>694</v>
      </c>
      <c r="Q538" s="249"/>
      <c r="R538" s="249"/>
      <c r="S538" s="249"/>
      <c r="T538" s="249"/>
      <c r="U538" s="249"/>
      <c r="V538" s="249"/>
      <c r="W538" s="249"/>
      <c r="X538" s="249"/>
      <c r="Y538" s="250">
        <v>20</v>
      </c>
      <c r="Z538" s="251"/>
      <c r="AA538" s="251"/>
      <c r="AB538" s="252"/>
      <c r="AC538" s="236" t="s">
        <v>250</v>
      </c>
      <c r="AD538" s="237"/>
      <c r="AE538" s="237"/>
      <c r="AF538" s="237"/>
      <c r="AG538" s="237"/>
      <c r="AH538" s="238">
        <v>1</v>
      </c>
      <c r="AI538" s="239"/>
      <c r="AJ538" s="239"/>
      <c r="AK538" s="239"/>
      <c r="AL538" s="240">
        <v>66.400000000000006</v>
      </c>
      <c r="AM538" s="241"/>
      <c r="AN538" s="241"/>
      <c r="AO538" s="242"/>
      <c r="AP538" s="243"/>
      <c r="AQ538" s="243"/>
      <c r="AR538" s="243"/>
      <c r="AS538" s="243"/>
      <c r="AT538" s="243"/>
      <c r="AU538" s="243"/>
      <c r="AV538" s="243"/>
      <c r="AW538" s="243"/>
      <c r="AX538" s="243"/>
      <c r="AY538">
        <f>COUNTA($C$538)</f>
        <v>1</v>
      </c>
    </row>
    <row r="539" spans="1:51" ht="67.5" customHeight="1">
      <c r="A539" s="244">
        <v>9</v>
      </c>
      <c r="B539" s="244">
        <v>1</v>
      </c>
      <c r="C539" s="265" t="s">
        <v>752</v>
      </c>
      <c r="D539" s="264"/>
      <c r="E539" s="264"/>
      <c r="F539" s="264"/>
      <c r="G539" s="264"/>
      <c r="H539" s="264"/>
      <c r="I539" s="264"/>
      <c r="J539" s="247">
        <v>9013401005070</v>
      </c>
      <c r="K539" s="248"/>
      <c r="L539" s="248"/>
      <c r="M539" s="248"/>
      <c r="N539" s="248"/>
      <c r="O539" s="248"/>
      <c r="P539" s="266" t="s">
        <v>686</v>
      </c>
      <c r="Q539" s="249"/>
      <c r="R539" s="249"/>
      <c r="S539" s="249"/>
      <c r="T539" s="249"/>
      <c r="U539" s="249"/>
      <c r="V539" s="249"/>
      <c r="W539" s="249"/>
      <c r="X539" s="249"/>
      <c r="Y539" s="250">
        <v>13</v>
      </c>
      <c r="Z539" s="251"/>
      <c r="AA539" s="251"/>
      <c r="AB539" s="252"/>
      <c r="AC539" s="236" t="s">
        <v>249</v>
      </c>
      <c r="AD539" s="237"/>
      <c r="AE539" s="237"/>
      <c r="AF539" s="237"/>
      <c r="AG539" s="237"/>
      <c r="AH539" s="238">
        <v>2</v>
      </c>
      <c r="AI539" s="239"/>
      <c r="AJ539" s="239"/>
      <c r="AK539" s="239"/>
      <c r="AL539" s="240">
        <v>47.3</v>
      </c>
      <c r="AM539" s="241"/>
      <c r="AN539" s="241"/>
      <c r="AO539" s="242"/>
      <c r="AP539" s="243"/>
      <c r="AQ539" s="243"/>
      <c r="AR539" s="243"/>
      <c r="AS539" s="243"/>
      <c r="AT539" s="243"/>
      <c r="AU539" s="243"/>
      <c r="AV539" s="243"/>
      <c r="AW539" s="243"/>
      <c r="AX539" s="243"/>
      <c r="AY539">
        <f>COUNTA($C$539)</f>
        <v>1</v>
      </c>
    </row>
    <row r="540" spans="1:51" ht="67.5" customHeight="1">
      <c r="A540" s="244">
        <v>10</v>
      </c>
      <c r="B540" s="244">
        <v>1</v>
      </c>
      <c r="C540" s="265" t="s">
        <v>753</v>
      </c>
      <c r="D540" s="264"/>
      <c r="E540" s="264"/>
      <c r="F540" s="264"/>
      <c r="G540" s="264"/>
      <c r="H540" s="264"/>
      <c r="I540" s="264"/>
      <c r="J540" s="247">
        <v>2010001142978</v>
      </c>
      <c r="K540" s="248"/>
      <c r="L540" s="248"/>
      <c r="M540" s="248"/>
      <c r="N540" s="248"/>
      <c r="O540" s="248"/>
      <c r="P540" s="266" t="s">
        <v>687</v>
      </c>
      <c r="Q540" s="249"/>
      <c r="R540" s="249"/>
      <c r="S540" s="249"/>
      <c r="T540" s="249"/>
      <c r="U540" s="249"/>
      <c r="V540" s="249"/>
      <c r="W540" s="249"/>
      <c r="X540" s="249"/>
      <c r="Y540" s="250">
        <v>11</v>
      </c>
      <c r="Z540" s="251"/>
      <c r="AA540" s="251"/>
      <c r="AB540" s="252"/>
      <c r="AC540" s="236" t="s">
        <v>250</v>
      </c>
      <c r="AD540" s="237"/>
      <c r="AE540" s="237"/>
      <c r="AF540" s="237"/>
      <c r="AG540" s="237"/>
      <c r="AH540" s="238">
        <v>2</v>
      </c>
      <c r="AI540" s="239"/>
      <c r="AJ540" s="239"/>
      <c r="AK540" s="239"/>
      <c r="AL540" s="240">
        <v>100</v>
      </c>
      <c r="AM540" s="241"/>
      <c r="AN540" s="241"/>
      <c r="AO540" s="242"/>
      <c r="AP540" s="243"/>
      <c r="AQ540" s="243"/>
      <c r="AR540" s="243"/>
      <c r="AS540" s="243"/>
      <c r="AT540" s="243"/>
      <c r="AU540" s="243"/>
      <c r="AV540" s="243"/>
      <c r="AW540" s="243"/>
      <c r="AX540" s="243"/>
      <c r="AY540">
        <f>COUNTA($C$540)</f>
        <v>1</v>
      </c>
    </row>
    <row r="541" spans="1:51" ht="30" hidden="1" customHeight="1">
      <c r="A541" s="244">
        <v>11</v>
      </c>
      <c r="B541" s="244">
        <v>1</v>
      </c>
      <c r="C541" s="264"/>
      <c r="D541" s="264"/>
      <c r="E541" s="264"/>
      <c r="F541" s="264"/>
      <c r="G541" s="264"/>
      <c r="H541" s="264"/>
      <c r="I541" s="264"/>
      <c r="J541" s="247"/>
      <c r="K541" s="248"/>
      <c r="L541" s="248"/>
      <c r="M541" s="248"/>
      <c r="N541" s="248"/>
      <c r="O541" s="248"/>
      <c r="P541" s="249"/>
      <c r="Q541" s="249"/>
      <c r="R541" s="249"/>
      <c r="S541" s="249"/>
      <c r="T541" s="249"/>
      <c r="U541" s="249"/>
      <c r="V541" s="249"/>
      <c r="W541" s="249"/>
      <c r="X541" s="249"/>
      <c r="Y541" s="250"/>
      <c r="Z541" s="251"/>
      <c r="AA541" s="251"/>
      <c r="AB541" s="252"/>
      <c r="AC541" s="236"/>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c r="AY541">
        <f>COUNTA($C$541)</f>
        <v>0</v>
      </c>
    </row>
    <row r="542" spans="1:51" ht="30" hidden="1" customHeight="1">
      <c r="A542" s="244">
        <v>12</v>
      </c>
      <c r="B542" s="244">
        <v>1</v>
      </c>
      <c r="C542" s="264"/>
      <c r="D542" s="264"/>
      <c r="E542" s="264"/>
      <c r="F542" s="264"/>
      <c r="G542" s="264"/>
      <c r="H542" s="264"/>
      <c r="I542" s="264"/>
      <c r="J542" s="247"/>
      <c r="K542" s="248"/>
      <c r="L542" s="248"/>
      <c r="M542" s="248"/>
      <c r="N542" s="248"/>
      <c r="O542" s="248"/>
      <c r="P542" s="249"/>
      <c r="Q542" s="249"/>
      <c r="R542" s="249"/>
      <c r="S542" s="249"/>
      <c r="T542" s="249"/>
      <c r="U542" s="249"/>
      <c r="V542" s="249"/>
      <c r="W542" s="249"/>
      <c r="X542" s="249"/>
      <c r="Y542" s="250"/>
      <c r="Z542" s="251"/>
      <c r="AA542" s="251"/>
      <c r="AB542" s="252"/>
      <c r="AC542" s="236"/>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c r="AY542">
        <f>COUNTA($C$542)</f>
        <v>0</v>
      </c>
    </row>
    <row r="543" spans="1:51" ht="30" hidden="1" customHeight="1">
      <c r="A543" s="244">
        <v>13</v>
      </c>
      <c r="B543" s="244">
        <v>1</v>
      </c>
      <c r="C543" s="264"/>
      <c r="D543" s="264"/>
      <c r="E543" s="264"/>
      <c r="F543" s="264"/>
      <c r="G543" s="264"/>
      <c r="H543" s="264"/>
      <c r="I543" s="264"/>
      <c r="J543" s="247"/>
      <c r="K543" s="248"/>
      <c r="L543" s="248"/>
      <c r="M543" s="248"/>
      <c r="N543" s="248"/>
      <c r="O543" s="248"/>
      <c r="P543" s="249"/>
      <c r="Q543" s="249"/>
      <c r="R543" s="249"/>
      <c r="S543" s="249"/>
      <c r="T543" s="249"/>
      <c r="U543" s="249"/>
      <c r="V543" s="249"/>
      <c r="W543" s="249"/>
      <c r="X543" s="249"/>
      <c r="Y543" s="250"/>
      <c r="Z543" s="251"/>
      <c r="AA543" s="251"/>
      <c r="AB543" s="252"/>
      <c r="AC543" s="236"/>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c r="AY543">
        <f>COUNTA($C$543)</f>
        <v>0</v>
      </c>
    </row>
    <row r="544" spans="1:51" ht="30" hidden="1" customHeight="1">
      <c r="A544" s="244">
        <v>14</v>
      </c>
      <c r="B544" s="244">
        <v>1</v>
      </c>
      <c r="C544" s="264"/>
      <c r="D544" s="264"/>
      <c r="E544" s="264"/>
      <c r="F544" s="264"/>
      <c r="G544" s="264"/>
      <c r="H544" s="264"/>
      <c r="I544" s="264"/>
      <c r="J544" s="247"/>
      <c r="K544" s="248"/>
      <c r="L544" s="248"/>
      <c r="M544" s="248"/>
      <c r="N544" s="248"/>
      <c r="O544" s="248"/>
      <c r="P544" s="249"/>
      <c r="Q544" s="249"/>
      <c r="R544" s="249"/>
      <c r="S544" s="249"/>
      <c r="T544" s="249"/>
      <c r="U544" s="249"/>
      <c r="V544" s="249"/>
      <c r="W544" s="249"/>
      <c r="X544" s="249"/>
      <c r="Y544" s="250"/>
      <c r="Z544" s="251"/>
      <c r="AA544" s="251"/>
      <c r="AB544" s="252"/>
      <c r="AC544" s="236"/>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c r="AY544">
        <f>COUNTA($C$544)</f>
        <v>0</v>
      </c>
    </row>
    <row r="545" spans="1:51" ht="30" hidden="1" customHeight="1">
      <c r="A545" s="244">
        <v>15</v>
      </c>
      <c r="B545" s="244">
        <v>1</v>
      </c>
      <c r="C545" s="264"/>
      <c r="D545" s="264"/>
      <c r="E545" s="264"/>
      <c r="F545" s="264"/>
      <c r="G545" s="264"/>
      <c r="H545" s="264"/>
      <c r="I545" s="264"/>
      <c r="J545" s="247"/>
      <c r="K545" s="248"/>
      <c r="L545" s="248"/>
      <c r="M545" s="248"/>
      <c r="N545" s="248"/>
      <c r="O545" s="248"/>
      <c r="P545" s="249"/>
      <c r="Q545" s="249"/>
      <c r="R545" s="249"/>
      <c r="S545" s="249"/>
      <c r="T545" s="249"/>
      <c r="U545" s="249"/>
      <c r="V545" s="249"/>
      <c r="W545" s="249"/>
      <c r="X545" s="249"/>
      <c r="Y545" s="250"/>
      <c r="Z545" s="251"/>
      <c r="AA545" s="251"/>
      <c r="AB545" s="252"/>
      <c r="AC545" s="236"/>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c r="AY545">
        <f>COUNTA($C$545)</f>
        <v>0</v>
      </c>
    </row>
    <row r="546" spans="1:51" ht="30" hidden="1" customHeight="1">
      <c r="A546" s="244">
        <v>16</v>
      </c>
      <c r="B546" s="244">
        <v>1</v>
      </c>
      <c r="C546" s="264"/>
      <c r="D546" s="264"/>
      <c r="E546" s="264"/>
      <c r="F546" s="264"/>
      <c r="G546" s="264"/>
      <c r="H546" s="264"/>
      <c r="I546" s="264"/>
      <c r="J546" s="247"/>
      <c r="K546" s="248"/>
      <c r="L546" s="248"/>
      <c r="M546" s="248"/>
      <c r="N546" s="248"/>
      <c r="O546" s="248"/>
      <c r="P546" s="249"/>
      <c r="Q546" s="249"/>
      <c r="R546" s="249"/>
      <c r="S546" s="249"/>
      <c r="T546" s="249"/>
      <c r="U546" s="249"/>
      <c r="V546" s="249"/>
      <c r="W546" s="249"/>
      <c r="X546" s="249"/>
      <c r="Y546" s="250"/>
      <c r="Z546" s="251"/>
      <c r="AA546" s="251"/>
      <c r="AB546" s="252"/>
      <c r="AC546" s="236"/>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c r="AY546">
        <f>COUNTA($C$546)</f>
        <v>0</v>
      </c>
    </row>
    <row r="547" spans="1:51" s="16" customFormat="1" ht="30" hidden="1" customHeight="1">
      <c r="A547" s="244">
        <v>17</v>
      </c>
      <c r="B547" s="244">
        <v>1</v>
      </c>
      <c r="C547" s="264"/>
      <c r="D547" s="264"/>
      <c r="E547" s="264"/>
      <c r="F547" s="264"/>
      <c r="G547" s="264"/>
      <c r="H547" s="264"/>
      <c r="I547" s="264"/>
      <c r="J547" s="247"/>
      <c r="K547" s="248"/>
      <c r="L547" s="248"/>
      <c r="M547" s="248"/>
      <c r="N547" s="248"/>
      <c r="O547" s="248"/>
      <c r="P547" s="249"/>
      <c r="Q547" s="249"/>
      <c r="R547" s="249"/>
      <c r="S547" s="249"/>
      <c r="T547" s="249"/>
      <c r="U547" s="249"/>
      <c r="V547" s="249"/>
      <c r="W547" s="249"/>
      <c r="X547" s="249"/>
      <c r="Y547" s="250"/>
      <c r="Z547" s="251"/>
      <c r="AA547" s="251"/>
      <c r="AB547" s="252"/>
      <c r="AC547" s="236"/>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c r="AY547">
        <f>COUNTA($C$547)</f>
        <v>0</v>
      </c>
    </row>
    <row r="548" spans="1:51" ht="30" hidden="1" customHeight="1">
      <c r="A548" s="244">
        <v>18</v>
      </c>
      <c r="B548" s="244">
        <v>1</v>
      </c>
      <c r="C548" s="264"/>
      <c r="D548" s="264"/>
      <c r="E548" s="264"/>
      <c r="F548" s="264"/>
      <c r="G548" s="264"/>
      <c r="H548" s="264"/>
      <c r="I548" s="264"/>
      <c r="J548" s="247"/>
      <c r="K548" s="248"/>
      <c r="L548" s="248"/>
      <c r="M548" s="248"/>
      <c r="N548" s="248"/>
      <c r="O548" s="248"/>
      <c r="P548" s="249"/>
      <c r="Q548" s="249"/>
      <c r="R548" s="249"/>
      <c r="S548" s="249"/>
      <c r="T548" s="249"/>
      <c r="U548" s="249"/>
      <c r="V548" s="249"/>
      <c r="W548" s="249"/>
      <c r="X548" s="249"/>
      <c r="Y548" s="250"/>
      <c r="Z548" s="251"/>
      <c r="AA548" s="251"/>
      <c r="AB548" s="252"/>
      <c r="AC548" s="236"/>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c r="AY548">
        <f>COUNTA($C$548)</f>
        <v>0</v>
      </c>
    </row>
    <row r="549" spans="1:51" ht="30" hidden="1" customHeight="1">
      <c r="A549" s="244">
        <v>19</v>
      </c>
      <c r="B549" s="244">
        <v>1</v>
      </c>
      <c r="C549" s="264"/>
      <c r="D549" s="264"/>
      <c r="E549" s="264"/>
      <c r="F549" s="264"/>
      <c r="G549" s="264"/>
      <c r="H549" s="264"/>
      <c r="I549" s="264"/>
      <c r="J549" s="247"/>
      <c r="K549" s="248"/>
      <c r="L549" s="248"/>
      <c r="M549" s="248"/>
      <c r="N549" s="248"/>
      <c r="O549" s="248"/>
      <c r="P549" s="249"/>
      <c r="Q549" s="249"/>
      <c r="R549" s="249"/>
      <c r="S549" s="249"/>
      <c r="T549" s="249"/>
      <c r="U549" s="249"/>
      <c r="V549" s="249"/>
      <c r="W549" s="249"/>
      <c r="X549" s="249"/>
      <c r="Y549" s="250"/>
      <c r="Z549" s="251"/>
      <c r="AA549" s="251"/>
      <c r="AB549" s="252"/>
      <c r="AC549" s="236"/>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c r="AY549">
        <f>COUNTA($C$549)</f>
        <v>0</v>
      </c>
    </row>
    <row r="550" spans="1:51" ht="30" hidden="1" customHeight="1">
      <c r="A550" s="244">
        <v>20</v>
      </c>
      <c r="B550" s="244">
        <v>1</v>
      </c>
      <c r="C550" s="264"/>
      <c r="D550" s="264"/>
      <c r="E550" s="264"/>
      <c r="F550" s="264"/>
      <c r="G550" s="264"/>
      <c r="H550" s="264"/>
      <c r="I550" s="264"/>
      <c r="J550" s="247"/>
      <c r="K550" s="248"/>
      <c r="L550" s="248"/>
      <c r="M550" s="248"/>
      <c r="N550" s="248"/>
      <c r="O550" s="248"/>
      <c r="P550" s="249"/>
      <c r="Q550" s="249"/>
      <c r="R550" s="249"/>
      <c r="S550" s="249"/>
      <c r="T550" s="249"/>
      <c r="U550" s="249"/>
      <c r="V550" s="249"/>
      <c r="W550" s="249"/>
      <c r="X550" s="249"/>
      <c r="Y550" s="250"/>
      <c r="Z550" s="251"/>
      <c r="AA550" s="251"/>
      <c r="AB550" s="252"/>
      <c r="AC550" s="236"/>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c r="AY550">
        <f>COUNTA($C$550)</f>
        <v>0</v>
      </c>
    </row>
    <row r="551" spans="1:51" ht="30" hidden="1" customHeight="1">
      <c r="A551" s="244">
        <v>21</v>
      </c>
      <c r="B551" s="244">
        <v>1</v>
      </c>
      <c r="C551" s="264"/>
      <c r="D551" s="264"/>
      <c r="E551" s="264"/>
      <c r="F551" s="264"/>
      <c r="G551" s="264"/>
      <c r="H551" s="264"/>
      <c r="I551" s="264"/>
      <c r="J551" s="247"/>
      <c r="K551" s="248"/>
      <c r="L551" s="248"/>
      <c r="M551" s="248"/>
      <c r="N551" s="248"/>
      <c r="O551" s="248"/>
      <c r="P551" s="249"/>
      <c r="Q551" s="249"/>
      <c r="R551" s="249"/>
      <c r="S551" s="249"/>
      <c r="T551" s="249"/>
      <c r="U551" s="249"/>
      <c r="V551" s="249"/>
      <c r="W551" s="249"/>
      <c r="X551" s="249"/>
      <c r="Y551" s="250"/>
      <c r="Z551" s="251"/>
      <c r="AA551" s="251"/>
      <c r="AB551" s="252"/>
      <c r="AC551" s="236"/>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c r="AY551">
        <f>COUNTA($C$551)</f>
        <v>0</v>
      </c>
    </row>
    <row r="552" spans="1:51" ht="30" hidden="1" customHeight="1">
      <c r="A552" s="244">
        <v>22</v>
      </c>
      <c r="B552" s="244">
        <v>1</v>
      </c>
      <c r="C552" s="264"/>
      <c r="D552" s="264"/>
      <c r="E552" s="264"/>
      <c r="F552" s="264"/>
      <c r="G552" s="264"/>
      <c r="H552" s="264"/>
      <c r="I552" s="264"/>
      <c r="J552" s="247"/>
      <c r="K552" s="248"/>
      <c r="L552" s="248"/>
      <c r="M552" s="248"/>
      <c r="N552" s="248"/>
      <c r="O552" s="248"/>
      <c r="P552" s="249"/>
      <c r="Q552" s="249"/>
      <c r="R552" s="249"/>
      <c r="S552" s="249"/>
      <c r="T552" s="249"/>
      <c r="U552" s="249"/>
      <c r="V552" s="249"/>
      <c r="W552" s="249"/>
      <c r="X552" s="249"/>
      <c r="Y552" s="250"/>
      <c r="Z552" s="251"/>
      <c r="AA552" s="251"/>
      <c r="AB552" s="252"/>
      <c r="AC552" s="236"/>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c r="AY552">
        <f>COUNTA($C$552)</f>
        <v>0</v>
      </c>
    </row>
    <row r="553" spans="1:51" ht="30" hidden="1" customHeight="1">
      <c r="A553" s="244">
        <v>23</v>
      </c>
      <c r="B553" s="244">
        <v>1</v>
      </c>
      <c r="C553" s="264"/>
      <c r="D553" s="264"/>
      <c r="E553" s="264"/>
      <c r="F553" s="264"/>
      <c r="G553" s="264"/>
      <c r="H553" s="264"/>
      <c r="I553" s="264"/>
      <c r="J553" s="247"/>
      <c r="K553" s="248"/>
      <c r="L553" s="248"/>
      <c r="M553" s="248"/>
      <c r="N553" s="248"/>
      <c r="O553" s="248"/>
      <c r="P553" s="249"/>
      <c r="Q553" s="249"/>
      <c r="R553" s="249"/>
      <c r="S553" s="249"/>
      <c r="T553" s="249"/>
      <c r="U553" s="249"/>
      <c r="V553" s="249"/>
      <c r="W553" s="249"/>
      <c r="X553" s="249"/>
      <c r="Y553" s="250"/>
      <c r="Z553" s="251"/>
      <c r="AA553" s="251"/>
      <c r="AB553" s="252"/>
      <c r="AC553" s="236"/>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c r="AY553">
        <f>COUNTA($C$553)</f>
        <v>0</v>
      </c>
    </row>
    <row r="554" spans="1:51" ht="30" hidden="1" customHeight="1">
      <c r="A554" s="244">
        <v>24</v>
      </c>
      <c r="B554" s="244">
        <v>1</v>
      </c>
      <c r="C554" s="264"/>
      <c r="D554" s="264"/>
      <c r="E554" s="264"/>
      <c r="F554" s="264"/>
      <c r="G554" s="264"/>
      <c r="H554" s="264"/>
      <c r="I554" s="264"/>
      <c r="J554" s="247"/>
      <c r="K554" s="248"/>
      <c r="L554" s="248"/>
      <c r="M554" s="248"/>
      <c r="N554" s="248"/>
      <c r="O554" s="248"/>
      <c r="P554" s="249"/>
      <c r="Q554" s="249"/>
      <c r="R554" s="249"/>
      <c r="S554" s="249"/>
      <c r="T554" s="249"/>
      <c r="U554" s="249"/>
      <c r="V554" s="249"/>
      <c r="W554" s="249"/>
      <c r="X554" s="249"/>
      <c r="Y554" s="250"/>
      <c r="Z554" s="251"/>
      <c r="AA554" s="251"/>
      <c r="AB554" s="252"/>
      <c r="AC554" s="236"/>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c r="AY554">
        <f>COUNTA($C$554)</f>
        <v>0</v>
      </c>
    </row>
    <row r="555" spans="1:51" ht="30" hidden="1" customHeight="1">
      <c r="A555" s="244">
        <v>25</v>
      </c>
      <c r="B555" s="244">
        <v>1</v>
      </c>
      <c r="C555" s="264"/>
      <c r="D555" s="264"/>
      <c r="E555" s="264"/>
      <c r="F555" s="264"/>
      <c r="G555" s="264"/>
      <c r="H555" s="264"/>
      <c r="I555" s="264"/>
      <c r="J555" s="247"/>
      <c r="K555" s="248"/>
      <c r="L555" s="248"/>
      <c r="M555" s="248"/>
      <c r="N555" s="248"/>
      <c r="O555" s="248"/>
      <c r="P555" s="249"/>
      <c r="Q555" s="249"/>
      <c r="R555" s="249"/>
      <c r="S555" s="249"/>
      <c r="T555" s="249"/>
      <c r="U555" s="249"/>
      <c r="V555" s="249"/>
      <c r="W555" s="249"/>
      <c r="X555" s="249"/>
      <c r="Y555" s="250"/>
      <c r="Z555" s="251"/>
      <c r="AA555" s="251"/>
      <c r="AB555" s="252"/>
      <c r="AC555" s="236"/>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c r="AY555">
        <f>COUNTA($C$555)</f>
        <v>0</v>
      </c>
    </row>
    <row r="556" spans="1:51" ht="30" hidden="1" customHeight="1">
      <c r="A556" s="244">
        <v>26</v>
      </c>
      <c r="B556" s="244">
        <v>1</v>
      </c>
      <c r="C556" s="264"/>
      <c r="D556" s="264"/>
      <c r="E556" s="264"/>
      <c r="F556" s="264"/>
      <c r="G556" s="264"/>
      <c r="H556" s="264"/>
      <c r="I556" s="264"/>
      <c r="J556" s="247"/>
      <c r="K556" s="248"/>
      <c r="L556" s="248"/>
      <c r="M556" s="248"/>
      <c r="N556" s="248"/>
      <c r="O556" s="248"/>
      <c r="P556" s="249"/>
      <c r="Q556" s="249"/>
      <c r="R556" s="249"/>
      <c r="S556" s="249"/>
      <c r="T556" s="249"/>
      <c r="U556" s="249"/>
      <c r="V556" s="249"/>
      <c r="W556" s="249"/>
      <c r="X556" s="249"/>
      <c r="Y556" s="250"/>
      <c r="Z556" s="251"/>
      <c r="AA556" s="251"/>
      <c r="AB556" s="252"/>
      <c r="AC556" s="236"/>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c r="AY556">
        <f>COUNTA($C$556)</f>
        <v>0</v>
      </c>
    </row>
    <row r="557" spans="1:51" ht="30" hidden="1" customHeight="1">
      <c r="A557" s="244">
        <v>27</v>
      </c>
      <c r="B557" s="244">
        <v>1</v>
      </c>
      <c r="C557" s="264"/>
      <c r="D557" s="264"/>
      <c r="E557" s="264"/>
      <c r="F557" s="264"/>
      <c r="G557" s="264"/>
      <c r="H557" s="264"/>
      <c r="I557" s="264"/>
      <c r="J557" s="247"/>
      <c r="K557" s="248"/>
      <c r="L557" s="248"/>
      <c r="M557" s="248"/>
      <c r="N557" s="248"/>
      <c r="O557" s="248"/>
      <c r="P557" s="249"/>
      <c r="Q557" s="249"/>
      <c r="R557" s="249"/>
      <c r="S557" s="249"/>
      <c r="T557" s="249"/>
      <c r="U557" s="249"/>
      <c r="V557" s="249"/>
      <c r="W557" s="249"/>
      <c r="X557" s="249"/>
      <c r="Y557" s="250"/>
      <c r="Z557" s="251"/>
      <c r="AA557" s="251"/>
      <c r="AB557" s="252"/>
      <c r="AC557" s="236"/>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c r="AY557">
        <f>COUNTA($C$557)</f>
        <v>0</v>
      </c>
    </row>
    <row r="558" spans="1:51" ht="30" hidden="1" customHeight="1">
      <c r="A558" s="244">
        <v>28</v>
      </c>
      <c r="B558" s="244">
        <v>1</v>
      </c>
      <c r="C558" s="264"/>
      <c r="D558" s="264"/>
      <c r="E558" s="264"/>
      <c r="F558" s="264"/>
      <c r="G558" s="264"/>
      <c r="H558" s="264"/>
      <c r="I558" s="264"/>
      <c r="J558" s="247"/>
      <c r="K558" s="248"/>
      <c r="L558" s="248"/>
      <c r="M558" s="248"/>
      <c r="N558" s="248"/>
      <c r="O558" s="248"/>
      <c r="P558" s="249"/>
      <c r="Q558" s="249"/>
      <c r="R558" s="249"/>
      <c r="S558" s="249"/>
      <c r="T558" s="249"/>
      <c r="U558" s="249"/>
      <c r="V558" s="249"/>
      <c r="W558" s="249"/>
      <c r="X558" s="249"/>
      <c r="Y558" s="250"/>
      <c r="Z558" s="251"/>
      <c r="AA558" s="251"/>
      <c r="AB558" s="252"/>
      <c r="AC558" s="236"/>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c r="AY558">
        <f>COUNTA($C$558)</f>
        <v>0</v>
      </c>
    </row>
    <row r="559" spans="1:51" ht="30" hidden="1" customHeight="1">
      <c r="A559" s="244">
        <v>29</v>
      </c>
      <c r="B559" s="244">
        <v>1</v>
      </c>
      <c r="C559" s="264"/>
      <c r="D559" s="264"/>
      <c r="E559" s="264"/>
      <c r="F559" s="264"/>
      <c r="G559" s="264"/>
      <c r="H559" s="264"/>
      <c r="I559" s="264"/>
      <c r="J559" s="247"/>
      <c r="K559" s="248"/>
      <c r="L559" s="248"/>
      <c r="M559" s="248"/>
      <c r="N559" s="248"/>
      <c r="O559" s="248"/>
      <c r="P559" s="249"/>
      <c r="Q559" s="249"/>
      <c r="R559" s="249"/>
      <c r="S559" s="249"/>
      <c r="T559" s="249"/>
      <c r="U559" s="249"/>
      <c r="V559" s="249"/>
      <c r="W559" s="249"/>
      <c r="X559" s="249"/>
      <c r="Y559" s="250"/>
      <c r="Z559" s="251"/>
      <c r="AA559" s="251"/>
      <c r="AB559" s="252"/>
      <c r="AC559" s="236"/>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c r="AY559">
        <f>COUNTA($C$559)</f>
        <v>0</v>
      </c>
    </row>
    <row r="560" spans="1:51" ht="30" hidden="1" customHeight="1">
      <c r="A560" s="244">
        <v>30</v>
      </c>
      <c r="B560" s="244">
        <v>1</v>
      </c>
      <c r="C560" s="264"/>
      <c r="D560" s="264"/>
      <c r="E560" s="264"/>
      <c r="F560" s="264"/>
      <c r="G560" s="264"/>
      <c r="H560" s="264"/>
      <c r="I560" s="264"/>
      <c r="J560" s="247"/>
      <c r="K560" s="248"/>
      <c r="L560" s="248"/>
      <c r="M560" s="248"/>
      <c r="N560" s="248"/>
      <c r="O560" s="248"/>
      <c r="P560" s="249"/>
      <c r="Q560" s="249"/>
      <c r="R560" s="249"/>
      <c r="S560" s="249"/>
      <c r="T560" s="249"/>
      <c r="U560" s="249"/>
      <c r="V560" s="249"/>
      <c r="W560" s="249"/>
      <c r="X560" s="249"/>
      <c r="Y560" s="250"/>
      <c r="Z560" s="251"/>
      <c r="AA560" s="251"/>
      <c r="AB560" s="252"/>
      <c r="AC560" s="236"/>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c r="AY560">
        <f>COUNTA($C$560)</f>
        <v>0</v>
      </c>
    </row>
    <row r="561" spans="1:51" ht="24.75" customHeight="1">
      <c r="A561" s="56"/>
      <c r="B561" s="56"/>
      <c r="C561" s="56"/>
      <c r="D561" s="56"/>
      <c r="E561" s="56"/>
      <c r="F561" s="56"/>
      <c r="G561" s="56"/>
      <c r="H561" s="56"/>
      <c r="I561" s="56"/>
      <c r="J561" s="56"/>
      <c r="K561" s="56"/>
      <c r="L561" s="56"/>
      <c r="M561" s="56"/>
      <c r="N561" s="56"/>
      <c r="O561" s="56"/>
      <c r="P561" s="57"/>
      <c r="Q561" s="57"/>
      <c r="R561" s="57"/>
      <c r="S561" s="57"/>
      <c r="T561" s="57"/>
      <c r="U561" s="57"/>
      <c r="V561" s="57"/>
      <c r="W561" s="57"/>
      <c r="X561" s="57"/>
      <c r="Y561" s="58"/>
      <c r="Z561" s="58"/>
      <c r="AA561" s="58"/>
      <c r="AB561" s="58"/>
      <c r="AC561" s="58"/>
      <c r="AD561" s="58"/>
      <c r="AE561" s="58"/>
      <c r="AF561" s="58"/>
      <c r="AG561" s="58"/>
      <c r="AH561" s="58"/>
      <c r="AI561" s="58"/>
      <c r="AJ561" s="58"/>
      <c r="AK561" s="58"/>
      <c r="AL561" s="58"/>
      <c r="AM561" s="58"/>
      <c r="AN561" s="58"/>
      <c r="AO561" s="58"/>
      <c r="AP561" s="57"/>
      <c r="AQ561" s="57"/>
      <c r="AR561" s="57"/>
      <c r="AS561" s="57"/>
      <c r="AT561" s="57"/>
      <c r="AU561" s="57"/>
      <c r="AV561" s="57"/>
      <c r="AW561" s="57"/>
      <c r="AX561" s="57"/>
      <c r="AY561">
        <f>COUNTA($C$564)</f>
        <v>0</v>
      </c>
    </row>
    <row r="562" spans="1:51" ht="24.75" hidden="1" customHeight="1">
      <c r="A562" s="49"/>
      <c r="B562" s="53" t="s">
        <v>173</v>
      </c>
      <c r="C562" s="49"/>
      <c r="D562" s="49"/>
      <c r="E562" s="49"/>
      <c r="F562" s="49"/>
      <c r="G562" s="49"/>
      <c r="H562" s="49"/>
      <c r="I562" s="49"/>
      <c r="J562" s="49"/>
      <c r="K562" s="49"/>
      <c r="L562" s="49"/>
      <c r="M562" s="49"/>
      <c r="N562" s="49"/>
      <c r="O562" s="49"/>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P562" s="54"/>
      <c r="AQ562" s="54"/>
      <c r="AR562" s="54"/>
      <c r="AS562" s="54"/>
      <c r="AT562" s="54"/>
      <c r="AU562" s="54"/>
      <c r="AV562" s="54"/>
      <c r="AW562" s="54"/>
      <c r="AX562" s="54"/>
      <c r="AY562">
        <f>$AY$561</f>
        <v>0</v>
      </c>
    </row>
    <row r="563" spans="1:51" ht="59.25" hidden="1" customHeight="1">
      <c r="A563" s="269"/>
      <c r="B563" s="269"/>
      <c r="C563" s="269" t="s">
        <v>24</v>
      </c>
      <c r="D563" s="269"/>
      <c r="E563" s="269"/>
      <c r="F563" s="269"/>
      <c r="G563" s="269"/>
      <c r="H563" s="269"/>
      <c r="I563" s="269"/>
      <c r="J563" s="255" t="s">
        <v>198</v>
      </c>
      <c r="K563" s="270"/>
      <c r="L563" s="270"/>
      <c r="M563" s="270"/>
      <c r="N563" s="270"/>
      <c r="O563" s="270"/>
      <c r="P563" s="122" t="s">
        <v>25</v>
      </c>
      <c r="Q563" s="122"/>
      <c r="R563" s="122"/>
      <c r="S563" s="122"/>
      <c r="T563" s="122"/>
      <c r="U563" s="122"/>
      <c r="V563" s="122"/>
      <c r="W563" s="122"/>
      <c r="X563" s="122"/>
      <c r="Y563" s="271" t="s">
        <v>197</v>
      </c>
      <c r="Z563" s="272"/>
      <c r="AA563" s="272"/>
      <c r="AB563" s="272"/>
      <c r="AC563" s="255" t="s">
        <v>227</v>
      </c>
      <c r="AD563" s="255"/>
      <c r="AE563" s="255"/>
      <c r="AF563" s="255"/>
      <c r="AG563" s="255"/>
      <c r="AH563" s="271" t="s">
        <v>245</v>
      </c>
      <c r="AI563" s="269"/>
      <c r="AJ563" s="269"/>
      <c r="AK563" s="269"/>
      <c r="AL563" s="269" t="s">
        <v>19</v>
      </c>
      <c r="AM563" s="269"/>
      <c r="AN563" s="269"/>
      <c r="AO563" s="273"/>
      <c r="AP563" s="258" t="s">
        <v>199</v>
      </c>
      <c r="AQ563" s="258"/>
      <c r="AR563" s="258"/>
      <c r="AS563" s="258"/>
      <c r="AT563" s="258"/>
      <c r="AU563" s="258"/>
      <c r="AV563" s="258"/>
      <c r="AW563" s="258"/>
      <c r="AX563" s="258"/>
      <c r="AY563">
        <f>$AY$561</f>
        <v>0</v>
      </c>
    </row>
    <row r="564" spans="1:51" ht="30" hidden="1" customHeight="1">
      <c r="A564" s="244">
        <v>1</v>
      </c>
      <c r="B564" s="244">
        <v>1</v>
      </c>
      <c r="C564" s="264"/>
      <c r="D564" s="264"/>
      <c r="E564" s="264"/>
      <c r="F564" s="264"/>
      <c r="G564" s="264"/>
      <c r="H564" s="264"/>
      <c r="I564" s="264"/>
      <c r="J564" s="247"/>
      <c r="K564" s="248"/>
      <c r="L564" s="248"/>
      <c r="M564" s="248"/>
      <c r="N564" s="248"/>
      <c r="O564" s="248"/>
      <c r="P564" s="249"/>
      <c r="Q564" s="249"/>
      <c r="R564" s="249"/>
      <c r="S564" s="249"/>
      <c r="T564" s="249"/>
      <c r="U564" s="249"/>
      <c r="V564" s="249"/>
      <c r="W564" s="249"/>
      <c r="X564" s="249"/>
      <c r="Y564" s="250"/>
      <c r="Z564" s="251"/>
      <c r="AA564" s="251"/>
      <c r="AB564" s="252"/>
      <c r="AC564" s="236"/>
      <c r="AD564" s="237"/>
      <c r="AE564" s="237"/>
      <c r="AF564" s="237"/>
      <c r="AG564" s="237"/>
      <c r="AH564" s="267"/>
      <c r="AI564" s="268"/>
      <c r="AJ564" s="268"/>
      <c r="AK564" s="268"/>
      <c r="AL564" s="240"/>
      <c r="AM564" s="241"/>
      <c r="AN564" s="241"/>
      <c r="AO564" s="242"/>
      <c r="AP564" s="243"/>
      <c r="AQ564" s="243"/>
      <c r="AR564" s="243"/>
      <c r="AS564" s="243"/>
      <c r="AT564" s="243"/>
      <c r="AU564" s="243"/>
      <c r="AV564" s="243"/>
      <c r="AW564" s="243"/>
      <c r="AX564" s="243"/>
      <c r="AY564">
        <f>$AY$561</f>
        <v>0</v>
      </c>
    </row>
    <row r="565" spans="1:51" ht="30" hidden="1" customHeight="1">
      <c r="A565" s="244">
        <v>2</v>
      </c>
      <c r="B565" s="244">
        <v>1</v>
      </c>
      <c r="C565" s="264"/>
      <c r="D565" s="264"/>
      <c r="E565" s="264"/>
      <c r="F565" s="264"/>
      <c r="G565" s="264"/>
      <c r="H565" s="264"/>
      <c r="I565" s="264"/>
      <c r="J565" s="247"/>
      <c r="K565" s="248"/>
      <c r="L565" s="248"/>
      <c r="M565" s="248"/>
      <c r="N565" s="248"/>
      <c r="O565" s="248"/>
      <c r="P565" s="249"/>
      <c r="Q565" s="249"/>
      <c r="R565" s="249"/>
      <c r="S565" s="249"/>
      <c r="T565" s="249"/>
      <c r="U565" s="249"/>
      <c r="V565" s="249"/>
      <c r="W565" s="249"/>
      <c r="X565" s="249"/>
      <c r="Y565" s="250"/>
      <c r="Z565" s="251"/>
      <c r="AA565" s="251"/>
      <c r="AB565" s="252"/>
      <c r="AC565" s="236"/>
      <c r="AD565" s="237"/>
      <c r="AE565" s="237"/>
      <c r="AF565" s="237"/>
      <c r="AG565" s="237"/>
      <c r="AH565" s="267"/>
      <c r="AI565" s="268"/>
      <c r="AJ565" s="268"/>
      <c r="AK565" s="268"/>
      <c r="AL565" s="240"/>
      <c r="AM565" s="241"/>
      <c r="AN565" s="241"/>
      <c r="AO565" s="242"/>
      <c r="AP565" s="243"/>
      <c r="AQ565" s="243"/>
      <c r="AR565" s="243"/>
      <c r="AS565" s="243"/>
      <c r="AT565" s="243"/>
      <c r="AU565" s="243"/>
      <c r="AV565" s="243"/>
      <c r="AW565" s="243"/>
      <c r="AX565" s="243"/>
      <c r="AY565">
        <f>COUNTA($C$565)</f>
        <v>0</v>
      </c>
    </row>
    <row r="566" spans="1:51" ht="30" hidden="1" customHeight="1">
      <c r="A566" s="244">
        <v>3</v>
      </c>
      <c r="B566" s="244">
        <v>1</v>
      </c>
      <c r="C566" s="265"/>
      <c r="D566" s="264"/>
      <c r="E566" s="264"/>
      <c r="F566" s="264"/>
      <c r="G566" s="264"/>
      <c r="H566" s="264"/>
      <c r="I566" s="264"/>
      <c r="J566" s="247"/>
      <c r="K566" s="248"/>
      <c r="L566" s="248"/>
      <c r="M566" s="248"/>
      <c r="N566" s="248"/>
      <c r="O566" s="248"/>
      <c r="P566" s="266"/>
      <c r="Q566" s="249"/>
      <c r="R566" s="249"/>
      <c r="S566" s="249"/>
      <c r="T566" s="249"/>
      <c r="U566" s="249"/>
      <c r="V566" s="249"/>
      <c r="W566" s="249"/>
      <c r="X566" s="249"/>
      <c r="Y566" s="250"/>
      <c r="Z566" s="251"/>
      <c r="AA566" s="251"/>
      <c r="AB566" s="252"/>
      <c r="AC566" s="236"/>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c r="AY566">
        <f>COUNTA($C$566)</f>
        <v>0</v>
      </c>
    </row>
    <row r="567" spans="1:51" ht="30" hidden="1" customHeight="1">
      <c r="A567" s="244">
        <v>4</v>
      </c>
      <c r="B567" s="244">
        <v>1</v>
      </c>
      <c r="C567" s="265"/>
      <c r="D567" s="264"/>
      <c r="E567" s="264"/>
      <c r="F567" s="264"/>
      <c r="G567" s="264"/>
      <c r="H567" s="264"/>
      <c r="I567" s="264"/>
      <c r="J567" s="247"/>
      <c r="K567" s="248"/>
      <c r="L567" s="248"/>
      <c r="M567" s="248"/>
      <c r="N567" s="248"/>
      <c r="O567" s="248"/>
      <c r="P567" s="266"/>
      <c r="Q567" s="249"/>
      <c r="R567" s="249"/>
      <c r="S567" s="249"/>
      <c r="T567" s="249"/>
      <c r="U567" s="249"/>
      <c r="V567" s="249"/>
      <c r="W567" s="249"/>
      <c r="X567" s="249"/>
      <c r="Y567" s="250"/>
      <c r="Z567" s="251"/>
      <c r="AA567" s="251"/>
      <c r="AB567" s="252"/>
      <c r="AC567" s="236"/>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c r="AY567">
        <f>COUNTA($C$567)</f>
        <v>0</v>
      </c>
    </row>
    <row r="568" spans="1:51" ht="30" hidden="1" customHeight="1">
      <c r="A568" s="244">
        <v>5</v>
      </c>
      <c r="B568" s="244">
        <v>1</v>
      </c>
      <c r="C568" s="264"/>
      <c r="D568" s="264"/>
      <c r="E568" s="264"/>
      <c r="F568" s="264"/>
      <c r="G568" s="264"/>
      <c r="H568" s="264"/>
      <c r="I568" s="264"/>
      <c r="J568" s="247"/>
      <c r="K568" s="248"/>
      <c r="L568" s="248"/>
      <c r="M568" s="248"/>
      <c r="N568" s="248"/>
      <c r="O568" s="248"/>
      <c r="P568" s="249"/>
      <c r="Q568" s="249"/>
      <c r="R568" s="249"/>
      <c r="S568" s="249"/>
      <c r="T568" s="249"/>
      <c r="U568" s="249"/>
      <c r="V568" s="249"/>
      <c r="W568" s="249"/>
      <c r="X568" s="249"/>
      <c r="Y568" s="250"/>
      <c r="Z568" s="251"/>
      <c r="AA568" s="251"/>
      <c r="AB568" s="252"/>
      <c r="AC568" s="236"/>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c r="AY568">
        <f>COUNTA($C$568)</f>
        <v>0</v>
      </c>
    </row>
    <row r="569" spans="1:51" ht="30" hidden="1" customHeight="1">
      <c r="A569" s="244">
        <v>6</v>
      </c>
      <c r="B569" s="244">
        <v>1</v>
      </c>
      <c r="C569" s="264"/>
      <c r="D569" s="264"/>
      <c r="E569" s="264"/>
      <c r="F569" s="264"/>
      <c r="G569" s="264"/>
      <c r="H569" s="264"/>
      <c r="I569" s="264"/>
      <c r="J569" s="247"/>
      <c r="K569" s="248"/>
      <c r="L569" s="248"/>
      <c r="M569" s="248"/>
      <c r="N569" s="248"/>
      <c r="O569" s="248"/>
      <c r="P569" s="249"/>
      <c r="Q569" s="249"/>
      <c r="R569" s="249"/>
      <c r="S569" s="249"/>
      <c r="T569" s="249"/>
      <c r="U569" s="249"/>
      <c r="V569" s="249"/>
      <c r="W569" s="249"/>
      <c r="X569" s="249"/>
      <c r="Y569" s="250"/>
      <c r="Z569" s="251"/>
      <c r="AA569" s="251"/>
      <c r="AB569" s="252"/>
      <c r="AC569" s="236"/>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c r="AY569">
        <f>COUNTA($C$569)</f>
        <v>0</v>
      </c>
    </row>
    <row r="570" spans="1:51" ht="30" hidden="1" customHeight="1">
      <c r="A570" s="244">
        <v>7</v>
      </c>
      <c r="B570" s="244">
        <v>1</v>
      </c>
      <c r="C570" s="264"/>
      <c r="D570" s="264"/>
      <c r="E570" s="264"/>
      <c r="F570" s="264"/>
      <c r="G570" s="264"/>
      <c r="H570" s="264"/>
      <c r="I570" s="264"/>
      <c r="J570" s="247"/>
      <c r="K570" s="248"/>
      <c r="L570" s="248"/>
      <c r="M570" s="248"/>
      <c r="N570" s="248"/>
      <c r="O570" s="248"/>
      <c r="P570" s="249"/>
      <c r="Q570" s="249"/>
      <c r="R570" s="249"/>
      <c r="S570" s="249"/>
      <c r="T570" s="249"/>
      <c r="U570" s="249"/>
      <c r="V570" s="249"/>
      <c r="W570" s="249"/>
      <c r="X570" s="249"/>
      <c r="Y570" s="250"/>
      <c r="Z570" s="251"/>
      <c r="AA570" s="251"/>
      <c r="AB570" s="252"/>
      <c r="AC570" s="236"/>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c r="AY570">
        <f>COUNTA($C$570)</f>
        <v>0</v>
      </c>
    </row>
    <row r="571" spans="1:51" ht="30" hidden="1" customHeight="1">
      <c r="A571" s="244">
        <v>8</v>
      </c>
      <c r="B571" s="244">
        <v>1</v>
      </c>
      <c r="C571" s="264"/>
      <c r="D571" s="264"/>
      <c r="E571" s="264"/>
      <c r="F571" s="264"/>
      <c r="G571" s="264"/>
      <c r="H571" s="264"/>
      <c r="I571" s="264"/>
      <c r="J571" s="247"/>
      <c r="K571" s="248"/>
      <c r="L571" s="248"/>
      <c r="M571" s="248"/>
      <c r="N571" s="248"/>
      <c r="O571" s="248"/>
      <c r="P571" s="249"/>
      <c r="Q571" s="249"/>
      <c r="R571" s="249"/>
      <c r="S571" s="249"/>
      <c r="T571" s="249"/>
      <c r="U571" s="249"/>
      <c r="V571" s="249"/>
      <c r="W571" s="249"/>
      <c r="X571" s="249"/>
      <c r="Y571" s="250"/>
      <c r="Z571" s="251"/>
      <c r="AA571" s="251"/>
      <c r="AB571" s="252"/>
      <c r="AC571" s="236"/>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c r="AY571">
        <f>COUNTA($C$571)</f>
        <v>0</v>
      </c>
    </row>
    <row r="572" spans="1:51" ht="30" hidden="1" customHeight="1">
      <c r="A572" s="244">
        <v>9</v>
      </c>
      <c r="B572" s="244">
        <v>1</v>
      </c>
      <c r="C572" s="264"/>
      <c r="D572" s="264"/>
      <c r="E572" s="264"/>
      <c r="F572" s="264"/>
      <c r="G572" s="264"/>
      <c r="H572" s="264"/>
      <c r="I572" s="264"/>
      <c r="J572" s="247"/>
      <c r="K572" s="248"/>
      <c r="L572" s="248"/>
      <c r="M572" s="248"/>
      <c r="N572" s="248"/>
      <c r="O572" s="248"/>
      <c r="P572" s="249"/>
      <c r="Q572" s="249"/>
      <c r="R572" s="249"/>
      <c r="S572" s="249"/>
      <c r="T572" s="249"/>
      <c r="U572" s="249"/>
      <c r="V572" s="249"/>
      <c r="W572" s="249"/>
      <c r="X572" s="249"/>
      <c r="Y572" s="250"/>
      <c r="Z572" s="251"/>
      <c r="AA572" s="251"/>
      <c r="AB572" s="252"/>
      <c r="AC572" s="236"/>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c r="AY572">
        <f>COUNTA($C$572)</f>
        <v>0</v>
      </c>
    </row>
    <row r="573" spans="1:51" ht="30" hidden="1" customHeight="1">
      <c r="A573" s="244">
        <v>10</v>
      </c>
      <c r="B573" s="244">
        <v>1</v>
      </c>
      <c r="C573" s="264"/>
      <c r="D573" s="264"/>
      <c r="E573" s="264"/>
      <c r="F573" s="264"/>
      <c r="G573" s="264"/>
      <c r="H573" s="264"/>
      <c r="I573" s="264"/>
      <c r="J573" s="247"/>
      <c r="K573" s="248"/>
      <c r="L573" s="248"/>
      <c r="M573" s="248"/>
      <c r="N573" s="248"/>
      <c r="O573" s="248"/>
      <c r="P573" s="249"/>
      <c r="Q573" s="249"/>
      <c r="R573" s="249"/>
      <c r="S573" s="249"/>
      <c r="T573" s="249"/>
      <c r="U573" s="249"/>
      <c r="V573" s="249"/>
      <c r="W573" s="249"/>
      <c r="X573" s="249"/>
      <c r="Y573" s="250"/>
      <c r="Z573" s="251"/>
      <c r="AA573" s="251"/>
      <c r="AB573" s="252"/>
      <c r="AC573" s="236"/>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c r="AY573">
        <f>COUNTA($C$573)</f>
        <v>0</v>
      </c>
    </row>
    <row r="574" spans="1:51" ht="30" hidden="1" customHeight="1">
      <c r="A574" s="244">
        <v>11</v>
      </c>
      <c r="B574" s="244">
        <v>1</v>
      </c>
      <c r="C574" s="264"/>
      <c r="D574" s="264"/>
      <c r="E574" s="264"/>
      <c r="F574" s="264"/>
      <c r="G574" s="264"/>
      <c r="H574" s="264"/>
      <c r="I574" s="264"/>
      <c r="J574" s="247"/>
      <c r="K574" s="248"/>
      <c r="L574" s="248"/>
      <c r="M574" s="248"/>
      <c r="N574" s="248"/>
      <c r="O574" s="248"/>
      <c r="P574" s="249"/>
      <c r="Q574" s="249"/>
      <c r="R574" s="249"/>
      <c r="S574" s="249"/>
      <c r="T574" s="249"/>
      <c r="U574" s="249"/>
      <c r="V574" s="249"/>
      <c r="W574" s="249"/>
      <c r="X574" s="249"/>
      <c r="Y574" s="250"/>
      <c r="Z574" s="251"/>
      <c r="AA574" s="251"/>
      <c r="AB574" s="252"/>
      <c r="AC574" s="236"/>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c r="AY574">
        <f>COUNTA($C$574)</f>
        <v>0</v>
      </c>
    </row>
    <row r="575" spans="1:51" ht="30" hidden="1" customHeight="1">
      <c r="A575" s="244">
        <v>12</v>
      </c>
      <c r="B575" s="244">
        <v>1</v>
      </c>
      <c r="C575" s="264"/>
      <c r="D575" s="264"/>
      <c r="E575" s="264"/>
      <c r="F575" s="264"/>
      <c r="G575" s="264"/>
      <c r="H575" s="264"/>
      <c r="I575" s="264"/>
      <c r="J575" s="247"/>
      <c r="K575" s="248"/>
      <c r="L575" s="248"/>
      <c r="M575" s="248"/>
      <c r="N575" s="248"/>
      <c r="O575" s="248"/>
      <c r="P575" s="249"/>
      <c r="Q575" s="249"/>
      <c r="R575" s="249"/>
      <c r="S575" s="249"/>
      <c r="T575" s="249"/>
      <c r="U575" s="249"/>
      <c r="V575" s="249"/>
      <c r="W575" s="249"/>
      <c r="X575" s="249"/>
      <c r="Y575" s="250"/>
      <c r="Z575" s="251"/>
      <c r="AA575" s="251"/>
      <c r="AB575" s="252"/>
      <c r="AC575" s="236"/>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c r="AY575">
        <f>COUNTA($C$575)</f>
        <v>0</v>
      </c>
    </row>
    <row r="576" spans="1:51" ht="30" hidden="1" customHeight="1">
      <c r="A576" s="244">
        <v>13</v>
      </c>
      <c r="B576" s="244">
        <v>1</v>
      </c>
      <c r="C576" s="264"/>
      <c r="D576" s="264"/>
      <c r="E576" s="264"/>
      <c r="F576" s="264"/>
      <c r="G576" s="264"/>
      <c r="H576" s="264"/>
      <c r="I576" s="264"/>
      <c r="J576" s="247"/>
      <c r="K576" s="248"/>
      <c r="L576" s="248"/>
      <c r="M576" s="248"/>
      <c r="N576" s="248"/>
      <c r="O576" s="248"/>
      <c r="P576" s="249"/>
      <c r="Q576" s="249"/>
      <c r="R576" s="249"/>
      <c r="S576" s="249"/>
      <c r="T576" s="249"/>
      <c r="U576" s="249"/>
      <c r="V576" s="249"/>
      <c r="W576" s="249"/>
      <c r="X576" s="249"/>
      <c r="Y576" s="250"/>
      <c r="Z576" s="251"/>
      <c r="AA576" s="251"/>
      <c r="AB576" s="252"/>
      <c r="AC576" s="236"/>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c r="AY576">
        <f>COUNTA($C$576)</f>
        <v>0</v>
      </c>
    </row>
    <row r="577" spans="1:51" ht="30" hidden="1" customHeight="1">
      <c r="A577" s="244">
        <v>14</v>
      </c>
      <c r="B577" s="244">
        <v>1</v>
      </c>
      <c r="C577" s="264"/>
      <c r="D577" s="264"/>
      <c r="E577" s="264"/>
      <c r="F577" s="264"/>
      <c r="G577" s="264"/>
      <c r="H577" s="264"/>
      <c r="I577" s="264"/>
      <c r="J577" s="247"/>
      <c r="K577" s="248"/>
      <c r="L577" s="248"/>
      <c r="M577" s="248"/>
      <c r="N577" s="248"/>
      <c r="O577" s="248"/>
      <c r="P577" s="249"/>
      <c r="Q577" s="249"/>
      <c r="R577" s="249"/>
      <c r="S577" s="249"/>
      <c r="T577" s="249"/>
      <c r="U577" s="249"/>
      <c r="V577" s="249"/>
      <c r="W577" s="249"/>
      <c r="X577" s="249"/>
      <c r="Y577" s="250"/>
      <c r="Z577" s="251"/>
      <c r="AA577" s="251"/>
      <c r="AB577" s="252"/>
      <c r="AC577" s="236"/>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c r="AY577">
        <f>COUNTA($C$577)</f>
        <v>0</v>
      </c>
    </row>
    <row r="578" spans="1:51" ht="30" hidden="1" customHeight="1">
      <c r="A578" s="244">
        <v>15</v>
      </c>
      <c r="B578" s="244">
        <v>1</v>
      </c>
      <c r="C578" s="264"/>
      <c r="D578" s="264"/>
      <c r="E578" s="264"/>
      <c r="F578" s="264"/>
      <c r="G578" s="264"/>
      <c r="H578" s="264"/>
      <c r="I578" s="264"/>
      <c r="J578" s="247"/>
      <c r="K578" s="248"/>
      <c r="L578" s="248"/>
      <c r="M578" s="248"/>
      <c r="N578" s="248"/>
      <c r="O578" s="248"/>
      <c r="P578" s="249"/>
      <c r="Q578" s="249"/>
      <c r="R578" s="249"/>
      <c r="S578" s="249"/>
      <c r="T578" s="249"/>
      <c r="U578" s="249"/>
      <c r="V578" s="249"/>
      <c r="W578" s="249"/>
      <c r="X578" s="249"/>
      <c r="Y578" s="250"/>
      <c r="Z578" s="251"/>
      <c r="AA578" s="251"/>
      <c r="AB578" s="252"/>
      <c r="AC578" s="236"/>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c r="AY578">
        <f>COUNTA($C$578)</f>
        <v>0</v>
      </c>
    </row>
    <row r="579" spans="1:51" ht="30" hidden="1" customHeight="1">
      <c r="A579" s="244">
        <v>16</v>
      </c>
      <c r="B579" s="244">
        <v>1</v>
      </c>
      <c r="C579" s="264"/>
      <c r="D579" s="264"/>
      <c r="E579" s="264"/>
      <c r="F579" s="264"/>
      <c r="G579" s="264"/>
      <c r="H579" s="264"/>
      <c r="I579" s="264"/>
      <c r="J579" s="247"/>
      <c r="K579" s="248"/>
      <c r="L579" s="248"/>
      <c r="M579" s="248"/>
      <c r="N579" s="248"/>
      <c r="O579" s="248"/>
      <c r="P579" s="249"/>
      <c r="Q579" s="249"/>
      <c r="R579" s="249"/>
      <c r="S579" s="249"/>
      <c r="T579" s="249"/>
      <c r="U579" s="249"/>
      <c r="V579" s="249"/>
      <c r="W579" s="249"/>
      <c r="X579" s="249"/>
      <c r="Y579" s="250"/>
      <c r="Z579" s="251"/>
      <c r="AA579" s="251"/>
      <c r="AB579" s="252"/>
      <c r="AC579" s="236"/>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c r="AY579">
        <f>COUNTA($C$579)</f>
        <v>0</v>
      </c>
    </row>
    <row r="580" spans="1:51" s="16" customFormat="1" ht="30" hidden="1" customHeight="1">
      <c r="A580" s="244">
        <v>17</v>
      </c>
      <c r="B580" s="244">
        <v>1</v>
      </c>
      <c r="C580" s="264"/>
      <c r="D580" s="264"/>
      <c r="E580" s="264"/>
      <c r="F580" s="264"/>
      <c r="G580" s="264"/>
      <c r="H580" s="264"/>
      <c r="I580" s="264"/>
      <c r="J580" s="247"/>
      <c r="K580" s="248"/>
      <c r="L580" s="248"/>
      <c r="M580" s="248"/>
      <c r="N580" s="248"/>
      <c r="O580" s="248"/>
      <c r="P580" s="249"/>
      <c r="Q580" s="249"/>
      <c r="R580" s="249"/>
      <c r="S580" s="249"/>
      <c r="T580" s="249"/>
      <c r="U580" s="249"/>
      <c r="V580" s="249"/>
      <c r="W580" s="249"/>
      <c r="X580" s="249"/>
      <c r="Y580" s="250"/>
      <c r="Z580" s="251"/>
      <c r="AA580" s="251"/>
      <c r="AB580" s="252"/>
      <c r="AC580" s="236"/>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c r="AY580">
        <f>COUNTA($C$580)</f>
        <v>0</v>
      </c>
    </row>
    <row r="581" spans="1:51" ht="30" hidden="1" customHeight="1">
      <c r="A581" s="244">
        <v>18</v>
      </c>
      <c r="B581" s="244">
        <v>1</v>
      </c>
      <c r="C581" s="264"/>
      <c r="D581" s="264"/>
      <c r="E581" s="264"/>
      <c r="F581" s="264"/>
      <c r="G581" s="264"/>
      <c r="H581" s="264"/>
      <c r="I581" s="264"/>
      <c r="J581" s="247"/>
      <c r="K581" s="248"/>
      <c r="L581" s="248"/>
      <c r="M581" s="248"/>
      <c r="N581" s="248"/>
      <c r="O581" s="248"/>
      <c r="P581" s="249"/>
      <c r="Q581" s="249"/>
      <c r="R581" s="249"/>
      <c r="S581" s="249"/>
      <c r="T581" s="249"/>
      <c r="U581" s="249"/>
      <c r="V581" s="249"/>
      <c r="W581" s="249"/>
      <c r="X581" s="249"/>
      <c r="Y581" s="250"/>
      <c r="Z581" s="251"/>
      <c r="AA581" s="251"/>
      <c r="AB581" s="252"/>
      <c r="AC581" s="236"/>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c r="AY581">
        <f>COUNTA($C$581)</f>
        <v>0</v>
      </c>
    </row>
    <row r="582" spans="1:51" ht="30" hidden="1" customHeight="1">
      <c r="A582" s="244">
        <v>19</v>
      </c>
      <c r="B582" s="244">
        <v>1</v>
      </c>
      <c r="C582" s="264"/>
      <c r="D582" s="264"/>
      <c r="E582" s="264"/>
      <c r="F582" s="264"/>
      <c r="G582" s="264"/>
      <c r="H582" s="264"/>
      <c r="I582" s="264"/>
      <c r="J582" s="247"/>
      <c r="K582" s="248"/>
      <c r="L582" s="248"/>
      <c r="M582" s="248"/>
      <c r="N582" s="248"/>
      <c r="O582" s="248"/>
      <c r="P582" s="249"/>
      <c r="Q582" s="249"/>
      <c r="R582" s="249"/>
      <c r="S582" s="249"/>
      <c r="T582" s="249"/>
      <c r="U582" s="249"/>
      <c r="V582" s="249"/>
      <c r="W582" s="249"/>
      <c r="X582" s="249"/>
      <c r="Y582" s="250"/>
      <c r="Z582" s="251"/>
      <c r="AA582" s="251"/>
      <c r="AB582" s="252"/>
      <c r="AC582" s="236"/>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c r="AY582">
        <f>COUNTA($C$582)</f>
        <v>0</v>
      </c>
    </row>
    <row r="583" spans="1:51" ht="30" hidden="1" customHeight="1">
      <c r="A583" s="244">
        <v>20</v>
      </c>
      <c r="B583" s="244">
        <v>1</v>
      </c>
      <c r="C583" s="264"/>
      <c r="D583" s="264"/>
      <c r="E583" s="264"/>
      <c r="F583" s="264"/>
      <c r="G583" s="264"/>
      <c r="H583" s="264"/>
      <c r="I583" s="264"/>
      <c r="J583" s="247"/>
      <c r="K583" s="248"/>
      <c r="L583" s="248"/>
      <c r="M583" s="248"/>
      <c r="N583" s="248"/>
      <c r="O583" s="248"/>
      <c r="P583" s="249"/>
      <c r="Q583" s="249"/>
      <c r="R583" s="249"/>
      <c r="S583" s="249"/>
      <c r="T583" s="249"/>
      <c r="U583" s="249"/>
      <c r="V583" s="249"/>
      <c r="W583" s="249"/>
      <c r="X583" s="249"/>
      <c r="Y583" s="250"/>
      <c r="Z583" s="251"/>
      <c r="AA583" s="251"/>
      <c r="AB583" s="252"/>
      <c r="AC583" s="236"/>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c r="AY583">
        <f>COUNTA($C$583)</f>
        <v>0</v>
      </c>
    </row>
    <row r="584" spans="1:51" ht="30" hidden="1" customHeight="1">
      <c r="A584" s="244">
        <v>21</v>
      </c>
      <c r="B584" s="244">
        <v>1</v>
      </c>
      <c r="C584" s="264"/>
      <c r="D584" s="264"/>
      <c r="E584" s="264"/>
      <c r="F584" s="264"/>
      <c r="G584" s="264"/>
      <c r="H584" s="264"/>
      <c r="I584" s="264"/>
      <c r="J584" s="247"/>
      <c r="K584" s="248"/>
      <c r="L584" s="248"/>
      <c r="M584" s="248"/>
      <c r="N584" s="248"/>
      <c r="O584" s="248"/>
      <c r="P584" s="249"/>
      <c r="Q584" s="249"/>
      <c r="R584" s="249"/>
      <c r="S584" s="249"/>
      <c r="T584" s="249"/>
      <c r="U584" s="249"/>
      <c r="V584" s="249"/>
      <c r="W584" s="249"/>
      <c r="X584" s="249"/>
      <c r="Y584" s="250"/>
      <c r="Z584" s="251"/>
      <c r="AA584" s="251"/>
      <c r="AB584" s="252"/>
      <c r="AC584" s="236"/>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c r="AY584">
        <f>COUNTA($C$584)</f>
        <v>0</v>
      </c>
    </row>
    <row r="585" spans="1:51" ht="30" hidden="1" customHeight="1">
      <c r="A585" s="244">
        <v>22</v>
      </c>
      <c r="B585" s="244">
        <v>1</v>
      </c>
      <c r="C585" s="264"/>
      <c r="D585" s="264"/>
      <c r="E585" s="264"/>
      <c r="F585" s="264"/>
      <c r="G585" s="264"/>
      <c r="H585" s="264"/>
      <c r="I585" s="264"/>
      <c r="J585" s="247"/>
      <c r="K585" s="248"/>
      <c r="L585" s="248"/>
      <c r="M585" s="248"/>
      <c r="N585" s="248"/>
      <c r="O585" s="248"/>
      <c r="P585" s="249"/>
      <c r="Q585" s="249"/>
      <c r="R585" s="249"/>
      <c r="S585" s="249"/>
      <c r="T585" s="249"/>
      <c r="U585" s="249"/>
      <c r="V585" s="249"/>
      <c r="W585" s="249"/>
      <c r="X585" s="249"/>
      <c r="Y585" s="250"/>
      <c r="Z585" s="251"/>
      <c r="AA585" s="251"/>
      <c r="AB585" s="252"/>
      <c r="AC585" s="236"/>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c r="AY585">
        <f>COUNTA($C$585)</f>
        <v>0</v>
      </c>
    </row>
    <row r="586" spans="1:51" ht="30" hidden="1" customHeight="1">
      <c r="A586" s="244">
        <v>23</v>
      </c>
      <c r="B586" s="244">
        <v>1</v>
      </c>
      <c r="C586" s="264"/>
      <c r="D586" s="264"/>
      <c r="E586" s="264"/>
      <c r="F586" s="264"/>
      <c r="G586" s="264"/>
      <c r="H586" s="264"/>
      <c r="I586" s="264"/>
      <c r="J586" s="247"/>
      <c r="K586" s="248"/>
      <c r="L586" s="248"/>
      <c r="M586" s="248"/>
      <c r="N586" s="248"/>
      <c r="O586" s="248"/>
      <c r="P586" s="249"/>
      <c r="Q586" s="249"/>
      <c r="R586" s="249"/>
      <c r="S586" s="249"/>
      <c r="T586" s="249"/>
      <c r="U586" s="249"/>
      <c r="V586" s="249"/>
      <c r="W586" s="249"/>
      <c r="X586" s="249"/>
      <c r="Y586" s="250"/>
      <c r="Z586" s="251"/>
      <c r="AA586" s="251"/>
      <c r="AB586" s="252"/>
      <c r="AC586" s="236"/>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c r="AY586">
        <f>COUNTA($C$586)</f>
        <v>0</v>
      </c>
    </row>
    <row r="587" spans="1:51" ht="30" hidden="1" customHeight="1">
      <c r="A587" s="244">
        <v>24</v>
      </c>
      <c r="B587" s="244">
        <v>1</v>
      </c>
      <c r="C587" s="264"/>
      <c r="D587" s="264"/>
      <c r="E587" s="264"/>
      <c r="F587" s="264"/>
      <c r="G587" s="264"/>
      <c r="H587" s="264"/>
      <c r="I587" s="264"/>
      <c r="J587" s="247"/>
      <c r="K587" s="248"/>
      <c r="L587" s="248"/>
      <c r="M587" s="248"/>
      <c r="N587" s="248"/>
      <c r="O587" s="248"/>
      <c r="P587" s="249"/>
      <c r="Q587" s="249"/>
      <c r="R587" s="249"/>
      <c r="S587" s="249"/>
      <c r="T587" s="249"/>
      <c r="U587" s="249"/>
      <c r="V587" s="249"/>
      <c r="W587" s="249"/>
      <c r="X587" s="249"/>
      <c r="Y587" s="250"/>
      <c r="Z587" s="251"/>
      <c r="AA587" s="251"/>
      <c r="AB587" s="252"/>
      <c r="AC587" s="236"/>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c r="AY587">
        <f>COUNTA($C$587)</f>
        <v>0</v>
      </c>
    </row>
    <row r="588" spans="1:51" ht="30" hidden="1" customHeight="1">
      <c r="A588" s="244">
        <v>25</v>
      </c>
      <c r="B588" s="244">
        <v>1</v>
      </c>
      <c r="C588" s="264"/>
      <c r="D588" s="264"/>
      <c r="E588" s="264"/>
      <c r="F588" s="264"/>
      <c r="G588" s="264"/>
      <c r="H588" s="264"/>
      <c r="I588" s="264"/>
      <c r="J588" s="247"/>
      <c r="K588" s="248"/>
      <c r="L588" s="248"/>
      <c r="M588" s="248"/>
      <c r="N588" s="248"/>
      <c r="O588" s="248"/>
      <c r="P588" s="249"/>
      <c r="Q588" s="249"/>
      <c r="R588" s="249"/>
      <c r="S588" s="249"/>
      <c r="T588" s="249"/>
      <c r="U588" s="249"/>
      <c r="V588" s="249"/>
      <c r="W588" s="249"/>
      <c r="X588" s="249"/>
      <c r="Y588" s="250"/>
      <c r="Z588" s="251"/>
      <c r="AA588" s="251"/>
      <c r="AB588" s="252"/>
      <c r="AC588" s="236"/>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c r="AY588">
        <f>COUNTA($C$588)</f>
        <v>0</v>
      </c>
    </row>
    <row r="589" spans="1:51" ht="30" hidden="1" customHeight="1">
      <c r="A589" s="244">
        <v>26</v>
      </c>
      <c r="B589" s="244">
        <v>1</v>
      </c>
      <c r="C589" s="264"/>
      <c r="D589" s="264"/>
      <c r="E589" s="264"/>
      <c r="F589" s="264"/>
      <c r="G589" s="264"/>
      <c r="H589" s="264"/>
      <c r="I589" s="264"/>
      <c r="J589" s="247"/>
      <c r="K589" s="248"/>
      <c r="L589" s="248"/>
      <c r="M589" s="248"/>
      <c r="N589" s="248"/>
      <c r="O589" s="248"/>
      <c r="P589" s="249"/>
      <c r="Q589" s="249"/>
      <c r="R589" s="249"/>
      <c r="S589" s="249"/>
      <c r="T589" s="249"/>
      <c r="U589" s="249"/>
      <c r="V589" s="249"/>
      <c r="W589" s="249"/>
      <c r="X589" s="249"/>
      <c r="Y589" s="250"/>
      <c r="Z589" s="251"/>
      <c r="AA589" s="251"/>
      <c r="AB589" s="252"/>
      <c r="AC589" s="236"/>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c r="AY589">
        <f>COUNTA($C$589)</f>
        <v>0</v>
      </c>
    </row>
    <row r="590" spans="1:51" ht="30" hidden="1" customHeight="1">
      <c r="A590" s="244">
        <v>27</v>
      </c>
      <c r="B590" s="244">
        <v>1</v>
      </c>
      <c r="C590" s="264"/>
      <c r="D590" s="264"/>
      <c r="E590" s="264"/>
      <c r="F590" s="264"/>
      <c r="G590" s="264"/>
      <c r="H590" s="264"/>
      <c r="I590" s="264"/>
      <c r="J590" s="247"/>
      <c r="K590" s="248"/>
      <c r="L590" s="248"/>
      <c r="M590" s="248"/>
      <c r="N590" s="248"/>
      <c r="O590" s="248"/>
      <c r="P590" s="249"/>
      <c r="Q590" s="249"/>
      <c r="R590" s="249"/>
      <c r="S590" s="249"/>
      <c r="T590" s="249"/>
      <c r="U590" s="249"/>
      <c r="V590" s="249"/>
      <c r="W590" s="249"/>
      <c r="X590" s="249"/>
      <c r="Y590" s="250"/>
      <c r="Z590" s="251"/>
      <c r="AA590" s="251"/>
      <c r="AB590" s="252"/>
      <c r="AC590" s="236"/>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c r="AY590">
        <f>COUNTA($C$590)</f>
        <v>0</v>
      </c>
    </row>
    <row r="591" spans="1:51" ht="30" hidden="1" customHeight="1">
      <c r="A591" s="244">
        <v>28</v>
      </c>
      <c r="B591" s="244">
        <v>1</v>
      </c>
      <c r="C591" s="264"/>
      <c r="D591" s="264"/>
      <c r="E591" s="264"/>
      <c r="F591" s="264"/>
      <c r="G591" s="264"/>
      <c r="H591" s="264"/>
      <c r="I591" s="264"/>
      <c r="J591" s="247"/>
      <c r="K591" s="248"/>
      <c r="L591" s="248"/>
      <c r="M591" s="248"/>
      <c r="N591" s="248"/>
      <c r="O591" s="248"/>
      <c r="P591" s="249"/>
      <c r="Q591" s="249"/>
      <c r="R591" s="249"/>
      <c r="S591" s="249"/>
      <c r="T591" s="249"/>
      <c r="U591" s="249"/>
      <c r="V591" s="249"/>
      <c r="W591" s="249"/>
      <c r="X591" s="249"/>
      <c r="Y591" s="250"/>
      <c r="Z591" s="251"/>
      <c r="AA591" s="251"/>
      <c r="AB591" s="252"/>
      <c r="AC591" s="236"/>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c r="AY591">
        <f>COUNTA($C$591)</f>
        <v>0</v>
      </c>
    </row>
    <row r="592" spans="1:51" ht="30" hidden="1" customHeight="1">
      <c r="A592" s="244">
        <v>29</v>
      </c>
      <c r="B592" s="244">
        <v>1</v>
      </c>
      <c r="C592" s="264"/>
      <c r="D592" s="264"/>
      <c r="E592" s="264"/>
      <c r="F592" s="264"/>
      <c r="G592" s="264"/>
      <c r="H592" s="264"/>
      <c r="I592" s="264"/>
      <c r="J592" s="247"/>
      <c r="K592" s="248"/>
      <c r="L592" s="248"/>
      <c r="M592" s="248"/>
      <c r="N592" s="248"/>
      <c r="O592" s="248"/>
      <c r="P592" s="249"/>
      <c r="Q592" s="249"/>
      <c r="R592" s="249"/>
      <c r="S592" s="249"/>
      <c r="T592" s="249"/>
      <c r="U592" s="249"/>
      <c r="V592" s="249"/>
      <c r="W592" s="249"/>
      <c r="X592" s="249"/>
      <c r="Y592" s="250"/>
      <c r="Z592" s="251"/>
      <c r="AA592" s="251"/>
      <c r="AB592" s="252"/>
      <c r="AC592" s="236"/>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c r="AY592">
        <f>COUNTA($C$592)</f>
        <v>0</v>
      </c>
    </row>
    <row r="593" spans="1:51" ht="30" hidden="1" customHeight="1">
      <c r="A593" s="244">
        <v>30</v>
      </c>
      <c r="B593" s="244">
        <v>1</v>
      </c>
      <c r="C593" s="264"/>
      <c r="D593" s="264"/>
      <c r="E593" s="264"/>
      <c r="F593" s="264"/>
      <c r="G593" s="264"/>
      <c r="H593" s="264"/>
      <c r="I593" s="264"/>
      <c r="J593" s="247"/>
      <c r="K593" s="248"/>
      <c r="L593" s="248"/>
      <c r="M593" s="248"/>
      <c r="N593" s="248"/>
      <c r="O593" s="248"/>
      <c r="P593" s="249"/>
      <c r="Q593" s="249"/>
      <c r="R593" s="249"/>
      <c r="S593" s="249"/>
      <c r="T593" s="249"/>
      <c r="U593" s="249"/>
      <c r="V593" s="249"/>
      <c r="W593" s="249"/>
      <c r="X593" s="249"/>
      <c r="Y593" s="250"/>
      <c r="Z593" s="251"/>
      <c r="AA593" s="251"/>
      <c r="AB593" s="252"/>
      <c r="AC593" s="236"/>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c r="AY593">
        <f>COUNTA($C$593)</f>
        <v>0</v>
      </c>
    </row>
    <row r="594" spans="1:51" ht="24.75" hidden="1" customHeight="1">
      <c r="A594" s="56"/>
      <c r="B594" s="56"/>
      <c r="C594" s="56"/>
      <c r="D594" s="56"/>
      <c r="E594" s="56"/>
      <c r="F594" s="56"/>
      <c r="G594" s="56"/>
      <c r="H594" s="56"/>
      <c r="I594" s="56"/>
      <c r="J594" s="56"/>
      <c r="K594" s="56"/>
      <c r="L594" s="56"/>
      <c r="M594" s="56"/>
      <c r="N594" s="56"/>
      <c r="O594" s="56"/>
      <c r="P594" s="57"/>
      <c r="Q594" s="57"/>
      <c r="R594" s="57"/>
      <c r="S594" s="57"/>
      <c r="T594" s="57"/>
      <c r="U594" s="57"/>
      <c r="V594" s="57"/>
      <c r="W594" s="57"/>
      <c r="X594" s="57"/>
      <c r="Y594" s="58"/>
      <c r="Z594" s="58"/>
      <c r="AA594" s="58"/>
      <c r="AB594" s="58"/>
      <c r="AC594" s="58"/>
      <c r="AD594" s="58"/>
      <c r="AE594" s="58"/>
      <c r="AF594" s="58"/>
      <c r="AG594" s="58"/>
      <c r="AH594" s="58"/>
      <c r="AI594" s="58"/>
      <c r="AJ594" s="58"/>
      <c r="AK594" s="58"/>
      <c r="AL594" s="58"/>
      <c r="AM594" s="58"/>
      <c r="AN594" s="58"/>
      <c r="AO594" s="58"/>
      <c r="AP594" s="57"/>
      <c r="AQ594" s="57"/>
      <c r="AR594" s="57"/>
      <c r="AS594" s="57"/>
      <c r="AT594" s="57"/>
      <c r="AU594" s="57"/>
      <c r="AV594" s="57"/>
      <c r="AW594" s="57"/>
      <c r="AX594" s="57"/>
      <c r="AY594">
        <f>COUNTA($C$597)</f>
        <v>0</v>
      </c>
    </row>
    <row r="595" spans="1:51" ht="24.75" hidden="1" customHeight="1">
      <c r="A595" s="49"/>
      <c r="B595" s="53" t="s">
        <v>174</v>
      </c>
      <c r="C595" s="49"/>
      <c r="D595" s="49"/>
      <c r="E595" s="49"/>
      <c r="F595" s="49"/>
      <c r="G595" s="49"/>
      <c r="H595" s="49"/>
      <c r="I595" s="49"/>
      <c r="J595" s="49"/>
      <c r="K595" s="49"/>
      <c r="L595" s="49"/>
      <c r="M595" s="49"/>
      <c r="N595" s="49"/>
      <c r="O595" s="49"/>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P595" s="54"/>
      <c r="AQ595" s="54"/>
      <c r="AR595" s="54"/>
      <c r="AS595" s="54"/>
      <c r="AT595" s="54"/>
      <c r="AU595" s="54"/>
      <c r="AV595" s="54"/>
      <c r="AW595" s="54"/>
      <c r="AX595" s="54"/>
      <c r="AY595">
        <f>$AY$594</f>
        <v>0</v>
      </c>
    </row>
    <row r="596" spans="1:51" ht="59.25" hidden="1" customHeight="1">
      <c r="A596" s="269"/>
      <c r="B596" s="269"/>
      <c r="C596" s="269" t="s">
        <v>24</v>
      </c>
      <c r="D596" s="269"/>
      <c r="E596" s="269"/>
      <c r="F596" s="269"/>
      <c r="G596" s="269"/>
      <c r="H596" s="269"/>
      <c r="I596" s="269"/>
      <c r="J596" s="255" t="s">
        <v>198</v>
      </c>
      <c r="K596" s="270"/>
      <c r="L596" s="270"/>
      <c r="M596" s="270"/>
      <c r="N596" s="270"/>
      <c r="O596" s="270"/>
      <c r="P596" s="122" t="s">
        <v>25</v>
      </c>
      <c r="Q596" s="122"/>
      <c r="R596" s="122"/>
      <c r="S596" s="122"/>
      <c r="T596" s="122"/>
      <c r="U596" s="122"/>
      <c r="V596" s="122"/>
      <c r="W596" s="122"/>
      <c r="X596" s="122"/>
      <c r="Y596" s="271" t="s">
        <v>197</v>
      </c>
      <c r="Z596" s="272"/>
      <c r="AA596" s="272"/>
      <c r="AB596" s="272"/>
      <c r="AC596" s="255" t="s">
        <v>227</v>
      </c>
      <c r="AD596" s="255"/>
      <c r="AE596" s="255"/>
      <c r="AF596" s="255"/>
      <c r="AG596" s="255"/>
      <c r="AH596" s="271" t="s">
        <v>245</v>
      </c>
      <c r="AI596" s="269"/>
      <c r="AJ596" s="269"/>
      <c r="AK596" s="269"/>
      <c r="AL596" s="269" t="s">
        <v>19</v>
      </c>
      <c r="AM596" s="269"/>
      <c r="AN596" s="269"/>
      <c r="AO596" s="273"/>
      <c r="AP596" s="258" t="s">
        <v>199</v>
      </c>
      <c r="AQ596" s="258"/>
      <c r="AR596" s="258"/>
      <c r="AS596" s="258"/>
      <c r="AT596" s="258"/>
      <c r="AU596" s="258"/>
      <c r="AV596" s="258"/>
      <c r="AW596" s="258"/>
      <c r="AX596" s="258"/>
      <c r="AY596">
        <f>$AY$594</f>
        <v>0</v>
      </c>
    </row>
    <row r="597" spans="1:51" ht="30" hidden="1" customHeight="1">
      <c r="A597" s="244">
        <v>1</v>
      </c>
      <c r="B597" s="244">
        <v>1</v>
      </c>
      <c r="C597" s="264"/>
      <c r="D597" s="264"/>
      <c r="E597" s="264"/>
      <c r="F597" s="264"/>
      <c r="G597" s="264"/>
      <c r="H597" s="264"/>
      <c r="I597" s="264"/>
      <c r="J597" s="247"/>
      <c r="K597" s="248"/>
      <c r="L597" s="248"/>
      <c r="M597" s="248"/>
      <c r="N597" s="248"/>
      <c r="O597" s="248"/>
      <c r="P597" s="249"/>
      <c r="Q597" s="249"/>
      <c r="R597" s="249"/>
      <c r="S597" s="249"/>
      <c r="T597" s="249"/>
      <c r="U597" s="249"/>
      <c r="V597" s="249"/>
      <c r="W597" s="249"/>
      <c r="X597" s="249"/>
      <c r="Y597" s="250"/>
      <c r="Z597" s="251"/>
      <c r="AA597" s="251"/>
      <c r="AB597" s="252"/>
      <c r="AC597" s="236"/>
      <c r="AD597" s="237"/>
      <c r="AE597" s="237"/>
      <c r="AF597" s="237"/>
      <c r="AG597" s="237"/>
      <c r="AH597" s="267"/>
      <c r="AI597" s="268"/>
      <c r="AJ597" s="268"/>
      <c r="AK597" s="268"/>
      <c r="AL597" s="240"/>
      <c r="AM597" s="241"/>
      <c r="AN597" s="241"/>
      <c r="AO597" s="242"/>
      <c r="AP597" s="243"/>
      <c r="AQ597" s="243"/>
      <c r="AR597" s="243"/>
      <c r="AS597" s="243"/>
      <c r="AT597" s="243"/>
      <c r="AU597" s="243"/>
      <c r="AV597" s="243"/>
      <c r="AW597" s="243"/>
      <c r="AX597" s="243"/>
      <c r="AY597">
        <f>$AY$594</f>
        <v>0</v>
      </c>
    </row>
    <row r="598" spans="1:51" ht="30" hidden="1" customHeight="1">
      <c r="A598" s="244">
        <v>2</v>
      </c>
      <c r="B598" s="244">
        <v>1</v>
      </c>
      <c r="C598" s="264"/>
      <c r="D598" s="264"/>
      <c r="E598" s="264"/>
      <c r="F598" s="264"/>
      <c r="G598" s="264"/>
      <c r="H598" s="264"/>
      <c r="I598" s="264"/>
      <c r="J598" s="247"/>
      <c r="K598" s="248"/>
      <c r="L598" s="248"/>
      <c r="M598" s="248"/>
      <c r="N598" s="248"/>
      <c r="O598" s="248"/>
      <c r="P598" s="249"/>
      <c r="Q598" s="249"/>
      <c r="R598" s="249"/>
      <c r="S598" s="249"/>
      <c r="T598" s="249"/>
      <c r="U598" s="249"/>
      <c r="V598" s="249"/>
      <c r="W598" s="249"/>
      <c r="X598" s="249"/>
      <c r="Y598" s="250"/>
      <c r="Z598" s="251"/>
      <c r="AA598" s="251"/>
      <c r="AB598" s="252"/>
      <c r="AC598" s="236"/>
      <c r="AD598" s="237"/>
      <c r="AE598" s="237"/>
      <c r="AF598" s="237"/>
      <c r="AG598" s="237"/>
      <c r="AH598" s="267"/>
      <c r="AI598" s="268"/>
      <c r="AJ598" s="268"/>
      <c r="AK598" s="268"/>
      <c r="AL598" s="240"/>
      <c r="AM598" s="241"/>
      <c r="AN598" s="241"/>
      <c r="AO598" s="242"/>
      <c r="AP598" s="243"/>
      <c r="AQ598" s="243"/>
      <c r="AR598" s="243"/>
      <c r="AS598" s="243"/>
      <c r="AT598" s="243"/>
      <c r="AU598" s="243"/>
      <c r="AV598" s="243"/>
      <c r="AW598" s="243"/>
      <c r="AX598" s="243"/>
      <c r="AY598">
        <f>COUNTA($C$598)</f>
        <v>0</v>
      </c>
    </row>
    <row r="599" spans="1:51" ht="30" hidden="1" customHeight="1">
      <c r="A599" s="244">
        <v>3</v>
      </c>
      <c r="B599" s="244">
        <v>1</v>
      </c>
      <c r="C599" s="265"/>
      <c r="D599" s="264"/>
      <c r="E599" s="264"/>
      <c r="F599" s="264"/>
      <c r="G599" s="264"/>
      <c r="H599" s="264"/>
      <c r="I599" s="264"/>
      <c r="J599" s="247"/>
      <c r="K599" s="248"/>
      <c r="L599" s="248"/>
      <c r="M599" s="248"/>
      <c r="N599" s="248"/>
      <c r="O599" s="248"/>
      <c r="P599" s="266"/>
      <c r="Q599" s="249"/>
      <c r="R599" s="249"/>
      <c r="S599" s="249"/>
      <c r="T599" s="249"/>
      <c r="U599" s="249"/>
      <c r="V599" s="249"/>
      <c r="W599" s="249"/>
      <c r="X599" s="249"/>
      <c r="Y599" s="250"/>
      <c r="Z599" s="251"/>
      <c r="AA599" s="251"/>
      <c r="AB599" s="252"/>
      <c r="AC599" s="236"/>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c r="AY599">
        <f>COUNTA($C$599)</f>
        <v>0</v>
      </c>
    </row>
    <row r="600" spans="1:51" ht="30" hidden="1" customHeight="1">
      <c r="A600" s="244">
        <v>4</v>
      </c>
      <c r="B600" s="244">
        <v>1</v>
      </c>
      <c r="C600" s="265"/>
      <c r="D600" s="264"/>
      <c r="E600" s="264"/>
      <c r="F600" s="264"/>
      <c r="G600" s="264"/>
      <c r="H600" s="264"/>
      <c r="I600" s="264"/>
      <c r="J600" s="247"/>
      <c r="K600" s="248"/>
      <c r="L600" s="248"/>
      <c r="M600" s="248"/>
      <c r="N600" s="248"/>
      <c r="O600" s="248"/>
      <c r="P600" s="266"/>
      <c r="Q600" s="249"/>
      <c r="R600" s="249"/>
      <c r="S600" s="249"/>
      <c r="T600" s="249"/>
      <c r="U600" s="249"/>
      <c r="V600" s="249"/>
      <c r="W600" s="249"/>
      <c r="X600" s="249"/>
      <c r="Y600" s="250"/>
      <c r="Z600" s="251"/>
      <c r="AA600" s="251"/>
      <c r="AB600" s="252"/>
      <c r="AC600" s="236"/>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c r="AY600">
        <f>COUNTA($C$600)</f>
        <v>0</v>
      </c>
    </row>
    <row r="601" spans="1:51" ht="30" hidden="1" customHeight="1">
      <c r="A601" s="244">
        <v>5</v>
      </c>
      <c r="B601" s="244">
        <v>1</v>
      </c>
      <c r="C601" s="264"/>
      <c r="D601" s="264"/>
      <c r="E601" s="264"/>
      <c r="F601" s="264"/>
      <c r="G601" s="264"/>
      <c r="H601" s="264"/>
      <c r="I601" s="264"/>
      <c r="J601" s="247"/>
      <c r="K601" s="248"/>
      <c r="L601" s="248"/>
      <c r="M601" s="248"/>
      <c r="N601" s="248"/>
      <c r="O601" s="248"/>
      <c r="P601" s="249"/>
      <c r="Q601" s="249"/>
      <c r="R601" s="249"/>
      <c r="S601" s="249"/>
      <c r="T601" s="249"/>
      <c r="U601" s="249"/>
      <c r="V601" s="249"/>
      <c r="W601" s="249"/>
      <c r="X601" s="249"/>
      <c r="Y601" s="250"/>
      <c r="Z601" s="251"/>
      <c r="AA601" s="251"/>
      <c r="AB601" s="252"/>
      <c r="AC601" s="236"/>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c r="AY601">
        <f>COUNTA($C$601)</f>
        <v>0</v>
      </c>
    </row>
    <row r="602" spans="1:51" ht="30" hidden="1" customHeight="1">
      <c r="A602" s="244">
        <v>6</v>
      </c>
      <c r="B602" s="244">
        <v>1</v>
      </c>
      <c r="C602" s="264"/>
      <c r="D602" s="264"/>
      <c r="E602" s="264"/>
      <c r="F602" s="264"/>
      <c r="G602" s="264"/>
      <c r="H602" s="264"/>
      <c r="I602" s="264"/>
      <c r="J602" s="247"/>
      <c r="K602" s="248"/>
      <c r="L602" s="248"/>
      <c r="M602" s="248"/>
      <c r="N602" s="248"/>
      <c r="O602" s="248"/>
      <c r="P602" s="249"/>
      <c r="Q602" s="249"/>
      <c r="R602" s="249"/>
      <c r="S602" s="249"/>
      <c r="T602" s="249"/>
      <c r="U602" s="249"/>
      <c r="V602" s="249"/>
      <c r="W602" s="249"/>
      <c r="X602" s="249"/>
      <c r="Y602" s="250"/>
      <c r="Z602" s="251"/>
      <c r="AA602" s="251"/>
      <c r="AB602" s="252"/>
      <c r="AC602" s="236"/>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c r="AY602">
        <f>COUNTA($C$602)</f>
        <v>0</v>
      </c>
    </row>
    <row r="603" spans="1:51" ht="30" hidden="1" customHeight="1">
      <c r="A603" s="244">
        <v>7</v>
      </c>
      <c r="B603" s="244">
        <v>1</v>
      </c>
      <c r="C603" s="264"/>
      <c r="D603" s="264"/>
      <c r="E603" s="264"/>
      <c r="F603" s="264"/>
      <c r="G603" s="264"/>
      <c r="H603" s="264"/>
      <c r="I603" s="264"/>
      <c r="J603" s="247"/>
      <c r="K603" s="248"/>
      <c r="L603" s="248"/>
      <c r="M603" s="248"/>
      <c r="N603" s="248"/>
      <c r="O603" s="248"/>
      <c r="P603" s="249"/>
      <c r="Q603" s="249"/>
      <c r="R603" s="249"/>
      <c r="S603" s="249"/>
      <c r="T603" s="249"/>
      <c r="U603" s="249"/>
      <c r="V603" s="249"/>
      <c r="W603" s="249"/>
      <c r="X603" s="249"/>
      <c r="Y603" s="250"/>
      <c r="Z603" s="251"/>
      <c r="AA603" s="251"/>
      <c r="AB603" s="252"/>
      <c r="AC603" s="236"/>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c r="AY603">
        <f>COUNTA($C$603)</f>
        <v>0</v>
      </c>
    </row>
    <row r="604" spans="1:51" ht="30" hidden="1" customHeight="1">
      <c r="A604" s="244">
        <v>8</v>
      </c>
      <c r="B604" s="244">
        <v>1</v>
      </c>
      <c r="C604" s="264"/>
      <c r="D604" s="264"/>
      <c r="E604" s="264"/>
      <c r="F604" s="264"/>
      <c r="G604" s="264"/>
      <c r="H604" s="264"/>
      <c r="I604" s="264"/>
      <c r="J604" s="247"/>
      <c r="K604" s="248"/>
      <c r="L604" s="248"/>
      <c r="M604" s="248"/>
      <c r="N604" s="248"/>
      <c r="O604" s="248"/>
      <c r="P604" s="249"/>
      <c r="Q604" s="249"/>
      <c r="R604" s="249"/>
      <c r="S604" s="249"/>
      <c r="T604" s="249"/>
      <c r="U604" s="249"/>
      <c r="V604" s="249"/>
      <c r="W604" s="249"/>
      <c r="X604" s="249"/>
      <c r="Y604" s="250"/>
      <c r="Z604" s="251"/>
      <c r="AA604" s="251"/>
      <c r="AB604" s="252"/>
      <c r="AC604" s="236"/>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c r="AY604">
        <f>COUNTA($C$604)</f>
        <v>0</v>
      </c>
    </row>
    <row r="605" spans="1:51" ht="30" hidden="1" customHeight="1">
      <c r="A605" s="244">
        <v>9</v>
      </c>
      <c r="B605" s="244">
        <v>1</v>
      </c>
      <c r="C605" s="264"/>
      <c r="D605" s="264"/>
      <c r="E605" s="264"/>
      <c r="F605" s="264"/>
      <c r="G605" s="264"/>
      <c r="H605" s="264"/>
      <c r="I605" s="264"/>
      <c r="J605" s="247"/>
      <c r="K605" s="248"/>
      <c r="L605" s="248"/>
      <c r="M605" s="248"/>
      <c r="N605" s="248"/>
      <c r="O605" s="248"/>
      <c r="P605" s="249"/>
      <c r="Q605" s="249"/>
      <c r="R605" s="249"/>
      <c r="S605" s="249"/>
      <c r="T605" s="249"/>
      <c r="U605" s="249"/>
      <c r="V605" s="249"/>
      <c r="W605" s="249"/>
      <c r="X605" s="249"/>
      <c r="Y605" s="250"/>
      <c r="Z605" s="251"/>
      <c r="AA605" s="251"/>
      <c r="AB605" s="252"/>
      <c r="AC605" s="236"/>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c r="AY605">
        <f>COUNTA($C$605)</f>
        <v>0</v>
      </c>
    </row>
    <row r="606" spans="1:51" ht="30" hidden="1" customHeight="1">
      <c r="A606" s="244">
        <v>10</v>
      </c>
      <c r="B606" s="244">
        <v>1</v>
      </c>
      <c r="C606" s="264"/>
      <c r="D606" s="264"/>
      <c r="E606" s="264"/>
      <c r="F606" s="264"/>
      <c r="G606" s="264"/>
      <c r="H606" s="264"/>
      <c r="I606" s="264"/>
      <c r="J606" s="247"/>
      <c r="K606" s="248"/>
      <c r="L606" s="248"/>
      <c r="M606" s="248"/>
      <c r="N606" s="248"/>
      <c r="O606" s="248"/>
      <c r="P606" s="249"/>
      <c r="Q606" s="249"/>
      <c r="R606" s="249"/>
      <c r="S606" s="249"/>
      <c r="T606" s="249"/>
      <c r="U606" s="249"/>
      <c r="V606" s="249"/>
      <c r="W606" s="249"/>
      <c r="X606" s="249"/>
      <c r="Y606" s="250"/>
      <c r="Z606" s="251"/>
      <c r="AA606" s="251"/>
      <c r="AB606" s="252"/>
      <c r="AC606" s="236"/>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c r="AY606">
        <f>COUNTA($C$606)</f>
        <v>0</v>
      </c>
    </row>
    <row r="607" spans="1:51" ht="30" hidden="1" customHeight="1">
      <c r="A607" s="244">
        <v>11</v>
      </c>
      <c r="B607" s="244">
        <v>1</v>
      </c>
      <c r="C607" s="264"/>
      <c r="D607" s="264"/>
      <c r="E607" s="264"/>
      <c r="F607" s="264"/>
      <c r="G607" s="264"/>
      <c r="H607" s="264"/>
      <c r="I607" s="264"/>
      <c r="J607" s="247"/>
      <c r="K607" s="248"/>
      <c r="L607" s="248"/>
      <c r="M607" s="248"/>
      <c r="N607" s="248"/>
      <c r="O607" s="248"/>
      <c r="P607" s="249"/>
      <c r="Q607" s="249"/>
      <c r="R607" s="249"/>
      <c r="S607" s="249"/>
      <c r="T607" s="249"/>
      <c r="U607" s="249"/>
      <c r="V607" s="249"/>
      <c r="W607" s="249"/>
      <c r="X607" s="249"/>
      <c r="Y607" s="250"/>
      <c r="Z607" s="251"/>
      <c r="AA607" s="251"/>
      <c r="AB607" s="252"/>
      <c r="AC607" s="236"/>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c r="AY607">
        <f>COUNTA($C$607)</f>
        <v>0</v>
      </c>
    </row>
    <row r="608" spans="1:51" ht="30" hidden="1" customHeight="1">
      <c r="A608" s="244">
        <v>12</v>
      </c>
      <c r="B608" s="244">
        <v>1</v>
      </c>
      <c r="C608" s="264"/>
      <c r="D608" s="264"/>
      <c r="E608" s="264"/>
      <c r="F608" s="264"/>
      <c r="G608" s="264"/>
      <c r="H608" s="264"/>
      <c r="I608" s="264"/>
      <c r="J608" s="247"/>
      <c r="K608" s="248"/>
      <c r="L608" s="248"/>
      <c r="M608" s="248"/>
      <c r="N608" s="248"/>
      <c r="O608" s="248"/>
      <c r="P608" s="249"/>
      <c r="Q608" s="249"/>
      <c r="R608" s="249"/>
      <c r="S608" s="249"/>
      <c r="T608" s="249"/>
      <c r="U608" s="249"/>
      <c r="V608" s="249"/>
      <c r="W608" s="249"/>
      <c r="X608" s="249"/>
      <c r="Y608" s="250"/>
      <c r="Z608" s="251"/>
      <c r="AA608" s="251"/>
      <c r="AB608" s="252"/>
      <c r="AC608" s="236"/>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c r="AY608">
        <f>COUNTA($C$608)</f>
        <v>0</v>
      </c>
    </row>
    <row r="609" spans="1:51" ht="30" hidden="1" customHeight="1">
      <c r="A609" s="244">
        <v>13</v>
      </c>
      <c r="B609" s="244">
        <v>1</v>
      </c>
      <c r="C609" s="264"/>
      <c r="D609" s="264"/>
      <c r="E609" s="264"/>
      <c r="F609" s="264"/>
      <c r="G609" s="264"/>
      <c r="H609" s="264"/>
      <c r="I609" s="264"/>
      <c r="J609" s="247"/>
      <c r="K609" s="248"/>
      <c r="L609" s="248"/>
      <c r="M609" s="248"/>
      <c r="N609" s="248"/>
      <c r="O609" s="248"/>
      <c r="P609" s="249"/>
      <c r="Q609" s="249"/>
      <c r="R609" s="249"/>
      <c r="S609" s="249"/>
      <c r="T609" s="249"/>
      <c r="U609" s="249"/>
      <c r="V609" s="249"/>
      <c r="W609" s="249"/>
      <c r="X609" s="249"/>
      <c r="Y609" s="250"/>
      <c r="Z609" s="251"/>
      <c r="AA609" s="251"/>
      <c r="AB609" s="252"/>
      <c r="AC609" s="236"/>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c r="AY609">
        <f>COUNTA($C$609)</f>
        <v>0</v>
      </c>
    </row>
    <row r="610" spans="1:51" ht="30" hidden="1" customHeight="1">
      <c r="A610" s="244">
        <v>14</v>
      </c>
      <c r="B610" s="244">
        <v>1</v>
      </c>
      <c r="C610" s="264"/>
      <c r="D610" s="264"/>
      <c r="E610" s="264"/>
      <c r="F610" s="264"/>
      <c r="G610" s="264"/>
      <c r="H610" s="264"/>
      <c r="I610" s="264"/>
      <c r="J610" s="247"/>
      <c r="K610" s="248"/>
      <c r="L610" s="248"/>
      <c r="M610" s="248"/>
      <c r="N610" s="248"/>
      <c r="O610" s="248"/>
      <c r="P610" s="249"/>
      <c r="Q610" s="249"/>
      <c r="R610" s="249"/>
      <c r="S610" s="249"/>
      <c r="T610" s="249"/>
      <c r="U610" s="249"/>
      <c r="V610" s="249"/>
      <c r="W610" s="249"/>
      <c r="X610" s="249"/>
      <c r="Y610" s="250"/>
      <c r="Z610" s="251"/>
      <c r="AA610" s="251"/>
      <c r="AB610" s="252"/>
      <c r="AC610" s="236"/>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c r="AY610">
        <f>COUNTA($C$610)</f>
        <v>0</v>
      </c>
    </row>
    <row r="611" spans="1:51" ht="30" hidden="1" customHeight="1">
      <c r="A611" s="244">
        <v>15</v>
      </c>
      <c r="B611" s="244">
        <v>1</v>
      </c>
      <c r="C611" s="264"/>
      <c r="D611" s="264"/>
      <c r="E611" s="264"/>
      <c r="F611" s="264"/>
      <c r="G611" s="264"/>
      <c r="H611" s="264"/>
      <c r="I611" s="264"/>
      <c r="J611" s="247"/>
      <c r="K611" s="248"/>
      <c r="L611" s="248"/>
      <c r="M611" s="248"/>
      <c r="N611" s="248"/>
      <c r="O611" s="248"/>
      <c r="P611" s="249"/>
      <c r="Q611" s="249"/>
      <c r="R611" s="249"/>
      <c r="S611" s="249"/>
      <c r="T611" s="249"/>
      <c r="U611" s="249"/>
      <c r="V611" s="249"/>
      <c r="W611" s="249"/>
      <c r="X611" s="249"/>
      <c r="Y611" s="250"/>
      <c r="Z611" s="251"/>
      <c r="AA611" s="251"/>
      <c r="AB611" s="252"/>
      <c r="AC611" s="236"/>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c r="AY611">
        <f>COUNTA($C$611)</f>
        <v>0</v>
      </c>
    </row>
    <row r="612" spans="1:51" ht="30" hidden="1" customHeight="1">
      <c r="A612" s="244">
        <v>16</v>
      </c>
      <c r="B612" s="244">
        <v>1</v>
      </c>
      <c r="C612" s="264"/>
      <c r="D612" s="264"/>
      <c r="E612" s="264"/>
      <c r="F612" s="264"/>
      <c r="G612" s="264"/>
      <c r="H612" s="264"/>
      <c r="I612" s="264"/>
      <c r="J612" s="247"/>
      <c r="K612" s="248"/>
      <c r="L612" s="248"/>
      <c r="M612" s="248"/>
      <c r="N612" s="248"/>
      <c r="O612" s="248"/>
      <c r="P612" s="249"/>
      <c r="Q612" s="249"/>
      <c r="R612" s="249"/>
      <c r="S612" s="249"/>
      <c r="T612" s="249"/>
      <c r="U612" s="249"/>
      <c r="V612" s="249"/>
      <c r="W612" s="249"/>
      <c r="X612" s="249"/>
      <c r="Y612" s="250"/>
      <c r="Z612" s="251"/>
      <c r="AA612" s="251"/>
      <c r="AB612" s="252"/>
      <c r="AC612" s="236"/>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c r="AY612">
        <f>COUNTA($C$612)</f>
        <v>0</v>
      </c>
    </row>
    <row r="613" spans="1:51" s="16" customFormat="1" ht="30" hidden="1" customHeight="1">
      <c r="A613" s="244">
        <v>17</v>
      </c>
      <c r="B613" s="244">
        <v>1</v>
      </c>
      <c r="C613" s="264"/>
      <c r="D613" s="264"/>
      <c r="E613" s="264"/>
      <c r="F613" s="264"/>
      <c r="G613" s="264"/>
      <c r="H613" s="264"/>
      <c r="I613" s="264"/>
      <c r="J613" s="247"/>
      <c r="K613" s="248"/>
      <c r="L613" s="248"/>
      <c r="M613" s="248"/>
      <c r="N613" s="248"/>
      <c r="O613" s="248"/>
      <c r="P613" s="249"/>
      <c r="Q613" s="249"/>
      <c r="R613" s="249"/>
      <c r="S613" s="249"/>
      <c r="T613" s="249"/>
      <c r="U613" s="249"/>
      <c r="V613" s="249"/>
      <c r="W613" s="249"/>
      <c r="X613" s="249"/>
      <c r="Y613" s="250"/>
      <c r="Z613" s="251"/>
      <c r="AA613" s="251"/>
      <c r="AB613" s="252"/>
      <c r="AC613" s="236"/>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c r="AY613">
        <f>COUNTA($C$613)</f>
        <v>0</v>
      </c>
    </row>
    <row r="614" spans="1:51" ht="30" hidden="1" customHeight="1">
      <c r="A614" s="244">
        <v>18</v>
      </c>
      <c r="B614" s="244">
        <v>1</v>
      </c>
      <c r="C614" s="264"/>
      <c r="D614" s="264"/>
      <c r="E614" s="264"/>
      <c r="F614" s="264"/>
      <c r="G614" s="264"/>
      <c r="H614" s="264"/>
      <c r="I614" s="264"/>
      <c r="J614" s="247"/>
      <c r="K614" s="248"/>
      <c r="L614" s="248"/>
      <c r="M614" s="248"/>
      <c r="N614" s="248"/>
      <c r="O614" s="248"/>
      <c r="P614" s="249"/>
      <c r="Q614" s="249"/>
      <c r="R614" s="249"/>
      <c r="S614" s="249"/>
      <c r="T614" s="249"/>
      <c r="U614" s="249"/>
      <c r="V614" s="249"/>
      <c r="W614" s="249"/>
      <c r="X614" s="249"/>
      <c r="Y614" s="250"/>
      <c r="Z614" s="251"/>
      <c r="AA614" s="251"/>
      <c r="AB614" s="252"/>
      <c r="AC614" s="236"/>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c r="AY614">
        <f>COUNTA($C$614)</f>
        <v>0</v>
      </c>
    </row>
    <row r="615" spans="1:51" ht="30" hidden="1" customHeight="1">
      <c r="A615" s="244">
        <v>19</v>
      </c>
      <c r="B615" s="244">
        <v>1</v>
      </c>
      <c r="C615" s="264"/>
      <c r="D615" s="264"/>
      <c r="E615" s="264"/>
      <c r="F615" s="264"/>
      <c r="G615" s="264"/>
      <c r="H615" s="264"/>
      <c r="I615" s="264"/>
      <c r="J615" s="247"/>
      <c r="K615" s="248"/>
      <c r="L615" s="248"/>
      <c r="M615" s="248"/>
      <c r="N615" s="248"/>
      <c r="O615" s="248"/>
      <c r="P615" s="249"/>
      <c r="Q615" s="249"/>
      <c r="R615" s="249"/>
      <c r="S615" s="249"/>
      <c r="T615" s="249"/>
      <c r="U615" s="249"/>
      <c r="V615" s="249"/>
      <c r="W615" s="249"/>
      <c r="X615" s="249"/>
      <c r="Y615" s="250"/>
      <c r="Z615" s="251"/>
      <c r="AA615" s="251"/>
      <c r="AB615" s="252"/>
      <c r="AC615" s="236"/>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c r="AY615">
        <f>COUNTA($C$615)</f>
        <v>0</v>
      </c>
    </row>
    <row r="616" spans="1:51" ht="30" hidden="1" customHeight="1">
      <c r="A616" s="244">
        <v>20</v>
      </c>
      <c r="B616" s="244">
        <v>1</v>
      </c>
      <c r="C616" s="264"/>
      <c r="D616" s="264"/>
      <c r="E616" s="264"/>
      <c r="F616" s="264"/>
      <c r="G616" s="264"/>
      <c r="H616" s="264"/>
      <c r="I616" s="264"/>
      <c r="J616" s="247"/>
      <c r="K616" s="248"/>
      <c r="L616" s="248"/>
      <c r="M616" s="248"/>
      <c r="N616" s="248"/>
      <c r="O616" s="248"/>
      <c r="P616" s="249"/>
      <c r="Q616" s="249"/>
      <c r="R616" s="249"/>
      <c r="S616" s="249"/>
      <c r="T616" s="249"/>
      <c r="U616" s="249"/>
      <c r="V616" s="249"/>
      <c r="W616" s="249"/>
      <c r="X616" s="249"/>
      <c r="Y616" s="250"/>
      <c r="Z616" s="251"/>
      <c r="AA616" s="251"/>
      <c r="AB616" s="252"/>
      <c r="AC616" s="236"/>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c r="AY616">
        <f>COUNTA($C$616)</f>
        <v>0</v>
      </c>
    </row>
    <row r="617" spans="1:51" ht="30" hidden="1" customHeight="1">
      <c r="A617" s="244">
        <v>21</v>
      </c>
      <c r="B617" s="244">
        <v>1</v>
      </c>
      <c r="C617" s="264"/>
      <c r="D617" s="264"/>
      <c r="E617" s="264"/>
      <c r="F617" s="264"/>
      <c r="G617" s="264"/>
      <c r="H617" s="264"/>
      <c r="I617" s="264"/>
      <c r="J617" s="247"/>
      <c r="K617" s="248"/>
      <c r="L617" s="248"/>
      <c r="M617" s="248"/>
      <c r="N617" s="248"/>
      <c r="O617" s="248"/>
      <c r="P617" s="249"/>
      <c r="Q617" s="249"/>
      <c r="R617" s="249"/>
      <c r="S617" s="249"/>
      <c r="T617" s="249"/>
      <c r="U617" s="249"/>
      <c r="V617" s="249"/>
      <c r="W617" s="249"/>
      <c r="X617" s="249"/>
      <c r="Y617" s="250"/>
      <c r="Z617" s="251"/>
      <c r="AA617" s="251"/>
      <c r="AB617" s="252"/>
      <c r="AC617" s="236"/>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c r="AY617">
        <f>COUNTA($C$617)</f>
        <v>0</v>
      </c>
    </row>
    <row r="618" spans="1:51" ht="30" hidden="1" customHeight="1">
      <c r="A618" s="244">
        <v>22</v>
      </c>
      <c r="B618" s="244">
        <v>1</v>
      </c>
      <c r="C618" s="264"/>
      <c r="D618" s="264"/>
      <c r="E618" s="264"/>
      <c r="F618" s="264"/>
      <c r="G618" s="264"/>
      <c r="H618" s="264"/>
      <c r="I618" s="264"/>
      <c r="J618" s="247"/>
      <c r="K618" s="248"/>
      <c r="L618" s="248"/>
      <c r="M618" s="248"/>
      <c r="N618" s="248"/>
      <c r="O618" s="248"/>
      <c r="P618" s="249"/>
      <c r="Q618" s="249"/>
      <c r="R618" s="249"/>
      <c r="S618" s="249"/>
      <c r="T618" s="249"/>
      <c r="U618" s="249"/>
      <c r="V618" s="249"/>
      <c r="W618" s="249"/>
      <c r="X618" s="249"/>
      <c r="Y618" s="250"/>
      <c r="Z618" s="251"/>
      <c r="AA618" s="251"/>
      <c r="AB618" s="252"/>
      <c r="AC618" s="236"/>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c r="AY618">
        <f>COUNTA($C$618)</f>
        <v>0</v>
      </c>
    </row>
    <row r="619" spans="1:51" ht="30" hidden="1" customHeight="1">
      <c r="A619" s="244">
        <v>23</v>
      </c>
      <c r="B619" s="244">
        <v>1</v>
      </c>
      <c r="C619" s="264"/>
      <c r="D619" s="264"/>
      <c r="E619" s="264"/>
      <c r="F619" s="264"/>
      <c r="G619" s="264"/>
      <c r="H619" s="264"/>
      <c r="I619" s="264"/>
      <c r="J619" s="247"/>
      <c r="K619" s="248"/>
      <c r="L619" s="248"/>
      <c r="M619" s="248"/>
      <c r="N619" s="248"/>
      <c r="O619" s="248"/>
      <c r="P619" s="249"/>
      <c r="Q619" s="249"/>
      <c r="R619" s="249"/>
      <c r="S619" s="249"/>
      <c r="T619" s="249"/>
      <c r="U619" s="249"/>
      <c r="V619" s="249"/>
      <c r="W619" s="249"/>
      <c r="X619" s="249"/>
      <c r="Y619" s="250"/>
      <c r="Z619" s="251"/>
      <c r="AA619" s="251"/>
      <c r="AB619" s="252"/>
      <c r="AC619" s="236"/>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c r="AY619">
        <f>COUNTA($C$619)</f>
        <v>0</v>
      </c>
    </row>
    <row r="620" spans="1:51" ht="30" hidden="1" customHeight="1">
      <c r="A620" s="244">
        <v>24</v>
      </c>
      <c r="B620" s="244">
        <v>1</v>
      </c>
      <c r="C620" s="264"/>
      <c r="D620" s="264"/>
      <c r="E620" s="264"/>
      <c r="F620" s="264"/>
      <c r="G620" s="264"/>
      <c r="H620" s="264"/>
      <c r="I620" s="264"/>
      <c r="J620" s="247"/>
      <c r="K620" s="248"/>
      <c r="L620" s="248"/>
      <c r="M620" s="248"/>
      <c r="N620" s="248"/>
      <c r="O620" s="248"/>
      <c r="P620" s="249"/>
      <c r="Q620" s="249"/>
      <c r="R620" s="249"/>
      <c r="S620" s="249"/>
      <c r="T620" s="249"/>
      <c r="U620" s="249"/>
      <c r="V620" s="249"/>
      <c r="W620" s="249"/>
      <c r="X620" s="249"/>
      <c r="Y620" s="250"/>
      <c r="Z620" s="251"/>
      <c r="AA620" s="251"/>
      <c r="AB620" s="252"/>
      <c r="AC620" s="236"/>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c r="AY620">
        <f>COUNTA($C$620)</f>
        <v>0</v>
      </c>
    </row>
    <row r="621" spans="1:51" ht="30" hidden="1" customHeight="1">
      <c r="A621" s="244">
        <v>25</v>
      </c>
      <c r="B621" s="244">
        <v>1</v>
      </c>
      <c r="C621" s="264"/>
      <c r="D621" s="264"/>
      <c r="E621" s="264"/>
      <c r="F621" s="264"/>
      <c r="G621" s="264"/>
      <c r="H621" s="264"/>
      <c r="I621" s="264"/>
      <c r="J621" s="247"/>
      <c r="K621" s="248"/>
      <c r="L621" s="248"/>
      <c r="M621" s="248"/>
      <c r="N621" s="248"/>
      <c r="O621" s="248"/>
      <c r="P621" s="249"/>
      <c r="Q621" s="249"/>
      <c r="R621" s="249"/>
      <c r="S621" s="249"/>
      <c r="T621" s="249"/>
      <c r="U621" s="249"/>
      <c r="V621" s="249"/>
      <c r="W621" s="249"/>
      <c r="X621" s="249"/>
      <c r="Y621" s="250"/>
      <c r="Z621" s="251"/>
      <c r="AA621" s="251"/>
      <c r="AB621" s="252"/>
      <c r="AC621" s="236"/>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c r="AY621">
        <f>COUNTA($C$621)</f>
        <v>0</v>
      </c>
    </row>
    <row r="622" spans="1:51" ht="30" hidden="1" customHeight="1">
      <c r="A622" s="244">
        <v>26</v>
      </c>
      <c r="B622" s="244">
        <v>1</v>
      </c>
      <c r="C622" s="264"/>
      <c r="D622" s="264"/>
      <c r="E622" s="264"/>
      <c r="F622" s="264"/>
      <c r="G622" s="264"/>
      <c r="H622" s="264"/>
      <c r="I622" s="264"/>
      <c r="J622" s="247"/>
      <c r="K622" s="248"/>
      <c r="L622" s="248"/>
      <c r="M622" s="248"/>
      <c r="N622" s="248"/>
      <c r="O622" s="248"/>
      <c r="P622" s="249"/>
      <c r="Q622" s="249"/>
      <c r="R622" s="249"/>
      <c r="S622" s="249"/>
      <c r="T622" s="249"/>
      <c r="U622" s="249"/>
      <c r="V622" s="249"/>
      <c r="W622" s="249"/>
      <c r="X622" s="249"/>
      <c r="Y622" s="250"/>
      <c r="Z622" s="251"/>
      <c r="AA622" s="251"/>
      <c r="AB622" s="252"/>
      <c r="AC622" s="236"/>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c r="AY622">
        <f>COUNTA($C$622)</f>
        <v>0</v>
      </c>
    </row>
    <row r="623" spans="1:51" ht="30" hidden="1" customHeight="1">
      <c r="A623" s="244">
        <v>27</v>
      </c>
      <c r="B623" s="244">
        <v>1</v>
      </c>
      <c r="C623" s="264"/>
      <c r="D623" s="264"/>
      <c r="E623" s="264"/>
      <c r="F623" s="264"/>
      <c r="G623" s="264"/>
      <c r="H623" s="264"/>
      <c r="I623" s="264"/>
      <c r="J623" s="247"/>
      <c r="K623" s="248"/>
      <c r="L623" s="248"/>
      <c r="M623" s="248"/>
      <c r="N623" s="248"/>
      <c r="O623" s="248"/>
      <c r="P623" s="249"/>
      <c r="Q623" s="249"/>
      <c r="R623" s="249"/>
      <c r="S623" s="249"/>
      <c r="T623" s="249"/>
      <c r="U623" s="249"/>
      <c r="V623" s="249"/>
      <c r="W623" s="249"/>
      <c r="X623" s="249"/>
      <c r="Y623" s="250"/>
      <c r="Z623" s="251"/>
      <c r="AA623" s="251"/>
      <c r="AB623" s="252"/>
      <c r="AC623" s="236"/>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c r="AY623">
        <f>COUNTA($C$623)</f>
        <v>0</v>
      </c>
    </row>
    <row r="624" spans="1:51" ht="30" hidden="1" customHeight="1">
      <c r="A624" s="244">
        <v>28</v>
      </c>
      <c r="B624" s="244">
        <v>1</v>
      </c>
      <c r="C624" s="264"/>
      <c r="D624" s="264"/>
      <c r="E624" s="264"/>
      <c r="F624" s="264"/>
      <c r="G624" s="264"/>
      <c r="H624" s="264"/>
      <c r="I624" s="264"/>
      <c r="J624" s="247"/>
      <c r="K624" s="248"/>
      <c r="L624" s="248"/>
      <c r="M624" s="248"/>
      <c r="N624" s="248"/>
      <c r="O624" s="248"/>
      <c r="P624" s="249"/>
      <c r="Q624" s="249"/>
      <c r="R624" s="249"/>
      <c r="S624" s="249"/>
      <c r="T624" s="249"/>
      <c r="U624" s="249"/>
      <c r="V624" s="249"/>
      <c r="W624" s="249"/>
      <c r="X624" s="249"/>
      <c r="Y624" s="250"/>
      <c r="Z624" s="251"/>
      <c r="AA624" s="251"/>
      <c r="AB624" s="252"/>
      <c r="AC624" s="236"/>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c r="AY624">
        <f>COUNTA($C$624)</f>
        <v>0</v>
      </c>
    </row>
    <row r="625" spans="1:51" ht="30" hidden="1" customHeight="1">
      <c r="A625" s="244">
        <v>29</v>
      </c>
      <c r="B625" s="244">
        <v>1</v>
      </c>
      <c r="C625" s="264"/>
      <c r="D625" s="264"/>
      <c r="E625" s="264"/>
      <c r="F625" s="264"/>
      <c r="G625" s="264"/>
      <c r="H625" s="264"/>
      <c r="I625" s="264"/>
      <c r="J625" s="247"/>
      <c r="K625" s="248"/>
      <c r="L625" s="248"/>
      <c r="M625" s="248"/>
      <c r="N625" s="248"/>
      <c r="O625" s="248"/>
      <c r="P625" s="249"/>
      <c r="Q625" s="249"/>
      <c r="R625" s="249"/>
      <c r="S625" s="249"/>
      <c r="T625" s="249"/>
      <c r="U625" s="249"/>
      <c r="V625" s="249"/>
      <c r="W625" s="249"/>
      <c r="X625" s="249"/>
      <c r="Y625" s="250"/>
      <c r="Z625" s="251"/>
      <c r="AA625" s="251"/>
      <c r="AB625" s="252"/>
      <c r="AC625" s="236"/>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c r="AY625">
        <f>COUNTA($C$625)</f>
        <v>0</v>
      </c>
    </row>
    <row r="626" spans="1:51" ht="30" hidden="1" customHeight="1">
      <c r="A626" s="244">
        <v>30</v>
      </c>
      <c r="B626" s="244">
        <v>1</v>
      </c>
      <c r="C626" s="264"/>
      <c r="D626" s="264"/>
      <c r="E626" s="264"/>
      <c r="F626" s="264"/>
      <c r="G626" s="264"/>
      <c r="H626" s="264"/>
      <c r="I626" s="264"/>
      <c r="J626" s="247"/>
      <c r="K626" s="248"/>
      <c r="L626" s="248"/>
      <c r="M626" s="248"/>
      <c r="N626" s="248"/>
      <c r="O626" s="248"/>
      <c r="P626" s="249"/>
      <c r="Q626" s="249"/>
      <c r="R626" s="249"/>
      <c r="S626" s="249"/>
      <c r="T626" s="249"/>
      <c r="U626" s="249"/>
      <c r="V626" s="249"/>
      <c r="W626" s="249"/>
      <c r="X626" s="249"/>
      <c r="Y626" s="250"/>
      <c r="Z626" s="251"/>
      <c r="AA626" s="251"/>
      <c r="AB626" s="252"/>
      <c r="AC626" s="236"/>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c r="AY626">
        <f>COUNTA($C$626)</f>
        <v>0</v>
      </c>
    </row>
    <row r="627" spans="1:51" ht="24.75" customHeight="1">
      <c r="A627" s="259" t="s">
        <v>576</v>
      </c>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1"/>
      <c r="AL627" s="262" t="s">
        <v>229</v>
      </c>
      <c r="AM627" s="263"/>
      <c r="AN627" s="263"/>
      <c r="AO627" s="64"/>
      <c r="AP627" s="59"/>
      <c r="AQ627" s="59"/>
      <c r="AR627" s="59"/>
      <c r="AS627" s="59"/>
      <c r="AT627" s="59"/>
      <c r="AU627" s="59"/>
      <c r="AV627" s="59"/>
      <c r="AW627" s="59"/>
      <c r="AX627" s="60"/>
      <c r="AY627">
        <f>COUNTIF($AO$627,"☑")</f>
        <v>0</v>
      </c>
    </row>
    <row r="628" spans="1:51" ht="24.75" hidden="1"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61"/>
      <c r="AM628" s="61"/>
      <c r="AN628" s="61"/>
      <c r="AO628" s="61"/>
      <c r="AP628" s="61"/>
      <c r="AQ628" s="61"/>
      <c r="AR628" s="61"/>
      <c r="AS628" s="61"/>
      <c r="AT628" s="61"/>
      <c r="AU628" s="61"/>
      <c r="AV628" s="61"/>
      <c r="AW628" s="61"/>
      <c r="AX628" s="61"/>
    </row>
    <row r="629" spans="1:51" ht="24.75" hidden="1" customHeight="1">
      <c r="A629" s="50"/>
      <c r="B629" s="62" t="s">
        <v>217</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row>
    <row r="630" spans="1:51" ht="58.5" hidden="1" customHeight="1">
      <c r="A630" s="257"/>
      <c r="B630" s="257"/>
      <c r="C630" s="255" t="s">
        <v>193</v>
      </c>
      <c r="D630" s="256"/>
      <c r="E630" s="255" t="s">
        <v>192</v>
      </c>
      <c r="F630" s="256"/>
      <c r="G630" s="256"/>
      <c r="H630" s="256"/>
      <c r="I630" s="256"/>
      <c r="J630" s="255" t="s">
        <v>198</v>
      </c>
      <c r="K630" s="255"/>
      <c r="L630" s="255"/>
      <c r="M630" s="255"/>
      <c r="N630" s="255"/>
      <c r="O630" s="255"/>
      <c r="P630" s="255" t="s">
        <v>25</v>
      </c>
      <c r="Q630" s="255"/>
      <c r="R630" s="255"/>
      <c r="S630" s="255"/>
      <c r="T630" s="255"/>
      <c r="U630" s="255"/>
      <c r="V630" s="255"/>
      <c r="W630" s="255"/>
      <c r="X630" s="255"/>
      <c r="Y630" s="255" t="s">
        <v>200</v>
      </c>
      <c r="Z630" s="256"/>
      <c r="AA630" s="256"/>
      <c r="AB630" s="256"/>
      <c r="AC630" s="255" t="s">
        <v>181</v>
      </c>
      <c r="AD630" s="255"/>
      <c r="AE630" s="255"/>
      <c r="AF630" s="255"/>
      <c r="AG630" s="255"/>
      <c r="AH630" s="255" t="s">
        <v>188</v>
      </c>
      <c r="AI630" s="256"/>
      <c r="AJ630" s="256"/>
      <c r="AK630" s="256"/>
      <c r="AL630" s="256" t="s">
        <v>19</v>
      </c>
      <c r="AM630" s="256"/>
      <c r="AN630" s="256"/>
      <c r="AO630" s="257"/>
      <c r="AP630" s="258" t="s">
        <v>223</v>
      </c>
      <c r="AQ630" s="258"/>
      <c r="AR630" s="258"/>
      <c r="AS630" s="258"/>
      <c r="AT630" s="258"/>
      <c r="AU630" s="258"/>
      <c r="AV630" s="258"/>
      <c r="AW630" s="258"/>
      <c r="AX630" s="258"/>
    </row>
    <row r="631" spans="1:51" ht="30" hidden="1" customHeight="1">
      <c r="A631" s="244">
        <v>1</v>
      </c>
      <c r="B631" s="244">
        <v>1</v>
      </c>
      <c r="C631" s="245"/>
      <c r="D631" s="245"/>
      <c r="E631" s="246"/>
      <c r="F631" s="246"/>
      <c r="G631" s="246"/>
      <c r="H631" s="246"/>
      <c r="I631" s="246"/>
      <c r="J631" s="247"/>
      <c r="K631" s="248"/>
      <c r="L631" s="248"/>
      <c r="M631" s="248"/>
      <c r="N631" s="248"/>
      <c r="O631" s="248"/>
      <c r="P631" s="249"/>
      <c r="Q631" s="249"/>
      <c r="R631" s="249"/>
      <c r="S631" s="249"/>
      <c r="T631" s="249"/>
      <c r="U631" s="249"/>
      <c r="V631" s="249"/>
      <c r="W631" s="249"/>
      <c r="X631" s="249"/>
      <c r="Y631" s="250"/>
      <c r="Z631" s="251"/>
      <c r="AA631" s="251"/>
      <c r="AB631" s="252"/>
      <c r="AC631" s="236"/>
      <c r="AD631" s="237"/>
      <c r="AE631" s="237"/>
      <c r="AF631" s="237"/>
      <c r="AG631" s="237"/>
      <c r="AH631" s="238"/>
      <c r="AI631" s="239"/>
      <c r="AJ631" s="239"/>
      <c r="AK631" s="239"/>
      <c r="AL631" s="240"/>
      <c r="AM631" s="241"/>
      <c r="AN631" s="241"/>
      <c r="AO631" s="242"/>
      <c r="AP631" s="243"/>
      <c r="AQ631" s="243"/>
      <c r="AR631" s="243"/>
      <c r="AS631" s="243"/>
      <c r="AT631" s="243"/>
      <c r="AU631" s="243"/>
      <c r="AV631" s="243"/>
      <c r="AW631" s="243"/>
      <c r="AX631" s="243"/>
    </row>
    <row r="632" spans="1:51" ht="30" hidden="1" customHeight="1">
      <c r="A632" s="244">
        <v>2</v>
      </c>
      <c r="B632" s="244">
        <v>1</v>
      </c>
      <c r="C632" s="245"/>
      <c r="D632" s="245"/>
      <c r="E632" s="246"/>
      <c r="F632" s="246"/>
      <c r="G632" s="246"/>
      <c r="H632" s="246"/>
      <c r="I632" s="246"/>
      <c r="J632" s="247"/>
      <c r="K632" s="248"/>
      <c r="L632" s="248"/>
      <c r="M632" s="248"/>
      <c r="N632" s="248"/>
      <c r="O632" s="248"/>
      <c r="P632" s="249"/>
      <c r="Q632" s="249"/>
      <c r="R632" s="249"/>
      <c r="S632" s="249"/>
      <c r="T632" s="249"/>
      <c r="U632" s="249"/>
      <c r="V632" s="249"/>
      <c r="W632" s="249"/>
      <c r="X632" s="249"/>
      <c r="Y632" s="250"/>
      <c r="Z632" s="251"/>
      <c r="AA632" s="251"/>
      <c r="AB632" s="252"/>
      <c r="AC632" s="236"/>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c r="AY632">
        <f>COUNTA($E$632)</f>
        <v>0</v>
      </c>
    </row>
    <row r="633" spans="1:51" ht="30" hidden="1" customHeight="1">
      <c r="A633" s="244">
        <v>3</v>
      </c>
      <c r="B633" s="244">
        <v>1</v>
      </c>
      <c r="C633" s="245"/>
      <c r="D633" s="245"/>
      <c r="E633" s="246"/>
      <c r="F633" s="246"/>
      <c r="G633" s="246"/>
      <c r="H633" s="246"/>
      <c r="I633" s="246"/>
      <c r="J633" s="247"/>
      <c r="K633" s="248"/>
      <c r="L633" s="248"/>
      <c r="M633" s="248"/>
      <c r="N633" s="248"/>
      <c r="O633" s="248"/>
      <c r="P633" s="249"/>
      <c r="Q633" s="249"/>
      <c r="R633" s="249"/>
      <c r="S633" s="249"/>
      <c r="T633" s="249"/>
      <c r="U633" s="249"/>
      <c r="V633" s="249"/>
      <c r="W633" s="249"/>
      <c r="X633" s="249"/>
      <c r="Y633" s="250"/>
      <c r="Z633" s="251"/>
      <c r="AA633" s="251"/>
      <c r="AB633" s="252"/>
      <c r="AC633" s="236"/>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c r="AY633">
        <f>COUNTA($E$633)</f>
        <v>0</v>
      </c>
    </row>
    <row r="634" spans="1:51" ht="30" hidden="1" customHeight="1">
      <c r="A634" s="244">
        <v>4</v>
      </c>
      <c r="B634" s="244">
        <v>1</v>
      </c>
      <c r="C634" s="245"/>
      <c r="D634" s="245"/>
      <c r="E634" s="246"/>
      <c r="F634" s="246"/>
      <c r="G634" s="246"/>
      <c r="H634" s="246"/>
      <c r="I634" s="246"/>
      <c r="J634" s="247"/>
      <c r="K634" s="248"/>
      <c r="L634" s="248"/>
      <c r="M634" s="248"/>
      <c r="N634" s="248"/>
      <c r="O634" s="248"/>
      <c r="P634" s="249"/>
      <c r="Q634" s="249"/>
      <c r="R634" s="249"/>
      <c r="S634" s="249"/>
      <c r="T634" s="249"/>
      <c r="U634" s="249"/>
      <c r="V634" s="249"/>
      <c r="W634" s="249"/>
      <c r="X634" s="249"/>
      <c r="Y634" s="250"/>
      <c r="Z634" s="251"/>
      <c r="AA634" s="251"/>
      <c r="AB634" s="252"/>
      <c r="AC634" s="236"/>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c r="AY634">
        <f>COUNTA($E$634)</f>
        <v>0</v>
      </c>
    </row>
    <row r="635" spans="1:51" ht="30" hidden="1" customHeight="1">
      <c r="A635" s="244">
        <v>5</v>
      </c>
      <c r="B635" s="244">
        <v>1</v>
      </c>
      <c r="C635" s="245"/>
      <c r="D635" s="245"/>
      <c r="E635" s="246"/>
      <c r="F635" s="246"/>
      <c r="G635" s="246"/>
      <c r="H635" s="246"/>
      <c r="I635" s="246"/>
      <c r="J635" s="247"/>
      <c r="K635" s="248"/>
      <c r="L635" s="248"/>
      <c r="M635" s="248"/>
      <c r="N635" s="248"/>
      <c r="O635" s="248"/>
      <c r="P635" s="249"/>
      <c r="Q635" s="249"/>
      <c r="R635" s="249"/>
      <c r="S635" s="249"/>
      <c r="T635" s="249"/>
      <c r="U635" s="249"/>
      <c r="V635" s="249"/>
      <c r="W635" s="249"/>
      <c r="X635" s="249"/>
      <c r="Y635" s="250"/>
      <c r="Z635" s="251"/>
      <c r="AA635" s="251"/>
      <c r="AB635" s="252"/>
      <c r="AC635" s="236"/>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c r="AY635">
        <f>COUNTA($E$635)</f>
        <v>0</v>
      </c>
    </row>
    <row r="636" spans="1:51" ht="30" hidden="1" customHeight="1">
      <c r="A636" s="244">
        <v>6</v>
      </c>
      <c r="B636" s="244">
        <v>1</v>
      </c>
      <c r="C636" s="245"/>
      <c r="D636" s="245"/>
      <c r="E636" s="246"/>
      <c r="F636" s="246"/>
      <c r="G636" s="246"/>
      <c r="H636" s="246"/>
      <c r="I636" s="246"/>
      <c r="J636" s="247"/>
      <c r="K636" s="248"/>
      <c r="L636" s="248"/>
      <c r="M636" s="248"/>
      <c r="N636" s="248"/>
      <c r="O636" s="248"/>
      <c r="P636" s="249"/>
      <c r="Q636" s="249"/>
      <c r="R636" s="249"/>
      <c r="S636" s="249"/>
      <c r="T636" s="249"/>
      <c r="U636" s="249"/>
      <c r="V636" s="249"/>
      <c r="W636" s="249"/>
      <c r="X636" s="249"/>
      <c r="Y636" s="250"/>
      <c r="Z636" s="251"/>
      <c r="AA636" s="251"/>
      <c r="AB636" s="252"/>
      <c r="AC636" s="236"/>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c r="AY636">
        <f>COUNTA($E$636)</f>
        <v>0</v>
      </c>
    </row>
    <row r="637" spans="1:51" ht="30" hidden="1" customHeight="1">
      <c r="A637" s="244">
        <v>7</v>
      </c>
      <c r="B637" s="244">
        <v>1</v>
      </c>
      <c r="C637" s="245"/>
      <c r="D637" s="245"/>
      <c r="E637" s="246"/>
      <c r="F637" s="246"/>
      <c r="G637" s="246"/>
      <c r="H637" s="246"/>
      <c r="I637" s="246"/>
      <c r="J637" s="247"/>
      <c r="K637" s="248"/>
      <c r="L637" s="248"/>
      <c r="M637" s="248"/>
      <c r="N637" s="248"/>
      <c r="O637" s="248"/>
      <c r="P637" s="249"/>
      <c r="Q637" s="249"/>
      <c r="R637" s="249"/>
      <c r="S637" s="249"/>
      <c r="T637" s="249"/>
      <c r="U637" s="249"/>
      <c r="V637" s="249"/>
      <c r="W637" s="249"/>
      <c r="X637" s="249"/>
      <c r="Y637" s="250"/>
      <c r="Z637" s="251"/>
      <c r="AA637" s="251"/>
      <c r="AB637" s="252"/>
      <c r="AC637" s="236"/>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c r="AY637">
        <f>COUNTA($E$637)</f>
        <v>0</v>
      </c>
    </row>
    <row r="638" spans="1:51" ht="30" hidden="1" customHeight="1">
      <c r="A638" s="244">
        <v>8</v>
      </c>
      <c r="B638" s="244">
        <v>1</v>
      </c>
      <c r="C638" s="245"/>
      <c r="D638" s="245"/>
      <c r="E638" s="246"/>
      <c r="F638" s="246"/>
      <c r="G638" s="246"/>
      <c r="H638" s="246"/>
      <c r="I638" s="246"/>
      <c r="J638" s="247"/>
      <c r="K638" s="248"/>
      <c r="L638" s="248"/>
      <c r="M638" s="248"/>
      <c r="N638" s="248"/>
      <c r="O638" s="248"/>
      <c r="P638" s="249"/>
      <c r="Q638" s="249"/>
      <c r="R638" s="249"/>
      <c r="S638" s="249"/>
      <c r="T638" s="249"/>
      <c r="U638" s="249"/>
      <c r="V638" s="249"/>
      <c r="W638" s="249"/>
      <c r="X638" s="249"/>
      <c r="Y638" s="250"/>
      <c r="Z638" s="251"/>
      <c r="AA638" s="251"/>
      <c r="AB638" s="252"/>
      <c r="AC638" s="236"/>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c r="AY638">
        <f>COUNTA($E$638)</f>
        <v>0</v>
      </c>
    </row>
    <row r="639" spans="1:51" ht="30" hidden="1" customHeight="1">
      <c r="A639" s="244">
        <v>9</v>
      </c>
      <c r="B639" s="244">
        <v>1</v>
      </c>
      <c r="C639" s="245"/>
      <c r="D639" s="245"/>
      <c r="E639" s="246"/>
      <c r="F639" s="246"/>
      <c r="G639" s="246"/>
      <c r="H639" s="246"/>
      <c r="I639" s="246"/>
      <c r="J639" s="247"/>
      <c r="K639" s="248"/>
      <c r="L639" s="248"/>
      <c r="M639" s="248"/>
      <c r="N639" s="248"/>
      <c r="O639" s="248"/>
      <c r="P639" s="249"/>
      <c r="Q639" s="249"/>
      <c r="R639" s="249"/>
      <c r="S639" s="249"/>
      <c r="T639" s="249"/>
      <c r="U639" s="249"/>
      <c r="V639" s="249"/>
      <c r="W639" s="249"/>
      <c r="X639" s="249"/>
      <c r="Y639" s="250"/>
      <c r="Z639" s="251"/>
      <c r="AA639" s="251"/>
      <c r="AB639" s="252"/>
      <c r="AC639" s="236"/>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c r="AY639">
        <f>COUNTA($E$639)</f>
        <v>0</v>
      </c>
    </row>
    <row r="640" spans="1:51" ht="30" hidden="1" customHeight="1">
      <c r="A640" s="244">
        <v>10</v>
      </c>
      <c r="B640" s="244">
        <v>1</v>
      </c>
      <c r="C640" s="245"/>
      <c r="D640" s="245"/>
      <c r="E640" s="246"/>
      <c r="F640" s="246"/>
      <c r="G640" s="246"/>
      <c r="H640" s="246"/>
      <c r="I640" s="246"/>
      <c r="J640" s="247"/>
      <c r="K640" s="248"/>
      <c r="L640" s="248"/>
      <c r="M640" s="248"/>
      <c r="N640" s="248"/>
      <c r="O640" s="248"/>
      <c r="P640" s="249"/>
      <c r="Q640" s="249"/>
      <c r="R640" s="249"/>
      <c r="S640" s="249"/>
      <c r="T640" s="249"/>
      <c r="U640" s="249"/>
      <c r="V640" s="249"/>
      <c r="W640" s="249"/>
      <c r="X640" s="249"/>
      <c r="Y640" s="250"/>
      <c r="Z640" s="251"/>
      <c r="AA640" s="251"/>
      <c r="AB640" s="252"/>
      <c r="AC640" s="236"/>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c r="AY640">
        <f>COUNTA($E$640)</f>
        <v>0</v>
      </c>
    </row>
    <row r="641" spans="1:51" ht="30" hidden="1" customHeight="1">
      <c r="A641" s="244">
        <v>11</v>
      </c>
      <c r="B641" s="244">
        <v>1</v>
      </c>
      <c r="C641" s="245"/>
      <c r="D641" s="245"/>
      <c r="E641" s="246"/>
      <c r="F641" s="246"/>
      <c r="G641" s="246"/>
      <c r="H641" s="246"/>
      <c r="I641" s="246"/>
      <c r="J641" s="247"/>
      <c r="K641" s="248"/>
      <c r="L641" s="248"/>
      <c r="M641" s="248"/>
      <c r="N641" s="248"/>
      <c r="O641" s="248"/>
      <c r="P641" s="249"/>
      <c r="Q641" s="249"/>
      <c r="R641" s="249"/>
      <c r="S641" s="249"/>
      <c r="T641" s="249"/>
      <c r="U641" s="249"/>
      <c r="V641" s="249"/>
      <c r="W641" s="249"/>
      <c r="X641" s="249"/>
      <c r="Y641" s="250"/>
      <c r="Z641" s="251"/>
      <c r="AA641" s="251"/>
      <c r="AB641" s="252"/>
      <c r="AC641" s="236"/>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c r="AY641">
        <f>COUNTA($E$641)</f>
        <v>0</v>
      </c>
    </row>
    <row r="642" spans="1:51" ht="30" hidden="1" customHeight="1">
      <c r="A642" s="244">
        <v>12</v>
      </c>
      <c r="B642" s="244">
        <v>1</v>
      </c>
      <c r="C642" s="245"/>
      <c r="D642" s="245"/>
      <c r="E642" s="246"/>
      <c r="F642" s="246"/>
      <c r="G642" s="246"/>
      <c r="H642" s="246"/>
      <c r="I642" s="246"/>
      <c r="J642" s="247"/>
      <c r="K642" s="248"/>
      <c r="L642" s="248"/>
      <c r="M642" s="248"/>
      <c r="N642" s="248"/>
      <c r="O642" s="248"/>
      <c r="P642" s="249"/>
      <c r="Q642" s="249"/>
      <c r="R642" s="249"/>
      <c r="S642" s="249"/>
      <c r="T642" s="249"/>
      <c r="U642" s="249"/>
      <c r="V642" s="249"/>
      <c r="W642" s="249"/>
      <c r="X642" s="249"/>
      <c r="Y642" s="250"/>
      <c r="Z642" s="251"/>
      <c r="AA642" s="251"/>
      <c r="AB642" s="252"/>
      <c r="AC642" s="236"/>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c r="AY642">
        <f>COUNTA($E$642)</f>
        <v>0</v>
      </c>
    </row>
    <row r="643" spans="1:51" ht="30" hidden="1" customHeight="1">
      <c r="A643" s="244">
        <v>13</v>
      </c>
      <c r="B643" s="244">
        <v>1</v>
      </c>
      <c r="C643" s="245"/>
      <c r="D643" s="245"/>
      <c r="E643" s="246"/>
      <c r="F643" s="246"/>
      <c r="G643" s="246"/>
      <c r="H643" s="246"/>
      <c r="I643" s="246"/>
      <c r="J643" s="247"/>
      <c r="K643" s="248"/>
      <c r="L643" s="248"/>
      <c r="M643" s="248"/>
      <c r="N643" s="248"/>
      <c r="O643" s="248"/>
      <c r="P643" s="249"/>
      <c r="Q643" s="249"/>
      <c r="R643" s="249"/>
      <c r="S643" s="249"/>
      <c r="T643" s="249"/>
      <c r="U643" s="249"/>
      <c r="V643" s="249"/>
      <c r="W643" s="249"/>
      <c r="X643" s="249"/>
      <c r="Y643" s="250"/>
      <c r="Z643" s="251"/>
      <c r="AA643" s="251"/>
      <c r="AB643" s="252"/>
      <c r="AC643" s="236"/>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c r="AY643">
        <f>COUNTA($E$643)</f>
        <v>0</v>
      </c>
    </row>
    <row r="644" spans="1:51" ht="30" hidden="1" customHeight="1">
      <c r="A644" s="244">
        <v>14</v>
      </c>
      <c r="B644" s="244">
        <v>1</v>
      </c>
      <c r="C644" s="245"/>
      <c r="D644" s="245"/>
      <c r="E644" s="246"/>
      <c r="F644" s="246"/>
      <c r="G644" s="246"/>
      <c r="H644" s="246"/>
      <c r="I644" s="246"/>
      <c r="J644" s="247"/>
      <c r="K644" s="248"/>
      <c r="L644" s="248"/>
      <c r="M644" s="248"/>
      <c r="N644" s="248"/>
      <c r="O644" s="248"/>
      <c r="P644" s="249"/>
      <c r="Q644" s="249"/>
      <c r="R644" s="249"/>
      <c r="S644" s="249"/>
      <c r="T644" s="249"/>
      <c r="U644" s="249"/>
      <c r="V644" s="249"/>
      <c r="W644" s="249"/>
      <c r="X644" s="249"/>
      <c r="Y644" s="250"/>
      <c r="Z644" s="251"/>
      <c r="AA644" s="251"/>
      <c r="AB644" s="252"/>
      <c r="AC644" s="236"/>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c r="AY644">
        <f>COUNTA($E$644)</f>
        <v>0</v>
      </c>
    </row>
    <row r="645" spans="1:51" ht="30" hidden="1" customHeight="1">
      <c r="A645" s="244">
        <v>15</v>
      </c>
      <c r="B645" s="244">
        <v>1</v>
      </c>
      <c r="C645" s="245"/>
      <c r="D645" s="245"/>
      <c r="E645" s="246"/>
      <c r="F645" s="246"/>
      <c r="G645" s="246"/>
      <c r="H645" s="246"/>
      <c r="I645" s="246"/>
      <c r="J645" s="247"/>
      <c r="K645" s="248"/>
      <c r="L645" s="248"/>
      <c r="M645" s="248"/>
      <c r="N645" s="248"/>
      <c r="O645" s="248"/>
      <c r="P645" s="249"/>
      <c r="Q645" s="249"/>
      <c r="R645" s="249"/>
      <c r="S645" s="249"/>
      <c r="T645" s="249"/>
      <c r="U645" s="249"/>
      <c r="V645" s="249"/>
      <c r="W645" s="249"/>
      <c r="X645" s="249"/>
      <c r="Y645" s="250"/>
      <c r="Z645" s="251"/>
      <c r="AA645" s="251"/>
      <c r="AB645" s="252"/>
      <c r="AC645" s="236"/>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c r="AY645">
        <f>COUNTA($E$645)</f>
        <v>0</v>
      </c>
    </row>
    <row r="646" spans="1:51" ht="30" hidden="1" customHeight="1">
      <c r="A646" s="244">
        <v>16</v>
      </c>
      <c r="B646" s="244">
        <v>1</v>
      </c>
      <c r="C646" s="245"/>
      <c r="D646" s="245"/>
      <c r="E646" s="246"/>
      <c r="F646" s="246"/>
      <c r="G646" s="246"/>
      <c r="H646" s="246"/>
      <c r="I646" s="246"/>
      <c r="J646" s="247"/>
      <c r="K646" s="248"/>
      <c r="L646" s="248"/>
      <c r="M646" s="248"/>
      <c r="N646" s="248"/>
      <c r="O646" s="248"/>
      <c r="P646" s="249"/>
      <c r="Q646" s="249"/>
      <c r="R646" s="249"/>
      <c r="S646" s="249"/>
      <c r="T646" s="249"/>
      <c r="U646" s="249"/>
      <c r="V646" s="249"/>
      <c r="W646" s="249"/>
      <c r="X646" s="249"/>
      <c r="Y646" s="250"/>
      <c r="Z646" s="251"/>
      <c r="AA646" s="251"/>
      <c r="AB646" s="252"/>
      <c r="AC646" s="236"/>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c r="AY646">
        <f>COUNTA($E$646)</f>
        <v>0</v>
      </c>
    </row>
    <row r="647" spans="1:51" ht="30" hidden="1" customHeight="1">
      <c r="A647" s="244">
        <v>17</v>
      </c>
      <c r="B647" s="244">
        <v>1</v>
      </c>
      <c r="C647" s="245"/>
      <c r="D647" s="245"/>
      <c r="E647" s="246"/>
      <c r="F647" s="246"/>
      <c r="G647" s="246"/>
      <c r="H647" s="246"/>
      <c r="I647" s="246"/>
      <c r="J647" s="247"/>
      <c r="K647" s="248"/>
      <c r="L647" s="248"/>
      <c r="M647" s="248"/>
      <c r="N647" s="248"/>
      <c r="O647" s="248"/>
      <c r="P647" s="249"/>
      <c r="Q647" s="249"/>
      <c r="R647" s="249"/>
      <c r="S647" s="249"/>
      <c r="T647" s="249"/>
      <c r="U647" s="249"/>
      <c r="V647" s="249"/>
      <c r="W647" s="249"/>
      <c r="X647" s="249"/>
      <c r="Y647" s="250"/>
      <c r="Z647" s="251"/>
      <c r="AA647" s="251"/>
      <c r="AB647" s="252"/>
      <c r="AC647" s="236"/>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c r="AY647">
        <f>COUNTA($E$647)</f>
        <v>0</v>
      </c>
    </row>
    <row r="648" spans="1:51" ht="30" hidden="1" customHeight="1">
      <c r="A648" s="244">
        <v>18</v>
      </c>
      <c r="B648" s="244">
        <v>1</v>
      </c>
      <c r="C648" s="245"/>
      <c r="D648" s="245"/>
      <c r="E648" s="254"/>
      <c r="F648" s="246"/>
      <c r="G648" s="246"/>
      <c r="H648" s="246"/>
      <c r="I648" s="246"/>
      <c r="J648" s="247"/>
      <c r="K648" s="248"/>
      <c r="L648" s="248"/>
      <c r="M648" s="248"/>
      <c r="N648" s="248"/>
      <c r="O648" s="248"/>
      <c r="P648" s="249"/>
      <c r="Q648" s="249"/>
      <c r="R648" s="249"/>
      <c r="S648" s="249"/>
      <c r="T648" s="249"/>
      <c r="U648" s="249"/>
      <c r="V648" s="249"/>
      <c r="W648" s="249"/>
      <c r="X648" s="249"/>
      <c r="Y648" s="250"/>
      <c r="Z648" s="251"/>
      <c r="AA648" s="251"/>
      <c r="AB648" s="252"/>
      <c r="AC648" s="236"/>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c r="AY648">
        <f>COUNTA($E$648)</f>
        <v>0</v>
      </c>
    </row>
    <row r="649" spans="1:51" ht="30" hidden="1" customHeight="1">
      <c r="A649" s="244">
        <v>19</v>
      </c>
      <c r="B649" s="244">
        <v>1</v>
      </c>
      <c r="C649" s="245"/>
      <c r="D649" s="245"/>
      <c r="E649" s="246"/>
      <c r="F649" s="246"/>
      <c r="G649" s="246"/>
      <c r="H649" s="246"/>
      <c r="I649" s="246"/>
      <c r="J649" s="247"/>
      <c r="K649" s="248"/>
      <c r="L649" s="248"/>
      <c r="M649" s="248"/>
      <c r="N649" s="248"/>
      <c r="O649" s="248"/>
      <c r="P649" s="249"/>
      <c r="Q649" s="249"/>
      <c r="R649" s="249"/>
      <c r="S649" s="249"/>
      <c r="T649" s="249"/>
      <c r="U649" s="249"/>
      <c r="V649" s="249"/>
      <c r="W649" s="249"/>
      <c r="X649" s="249"/>
      <c r="Y649" s="250"/>
      <c r="Z649" s="251"/>
      <c r="AA649" s="251"/>
      <c r="AB649" s="252"/>
      <c r="AC649" s="236"/>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c r="AY649">
        <f>COUNTA($E$649)</f>
        <v>0</v>
      </c>
    </row>
    <row r="650" spans="1:51" ht="30" hidden="1" customHeight="1">
      <c r="A650" s="244">
        <v>20</v>
      </c>
      <c r="B650" s="244">
        <v>1</v>
      </c>
      <c r="C650" s="245"/>
      <c r="D650" s="245"/>
      <c r="E650" s="246"/>
      <c r="F650" s="246"/>
      <c r="G650" s="246"/>
      <c r="H650" s="246"/>
      <c r="I650" s="246"/>
      <c r="J650" s="247"/>
      <c r="K650" s="248"/>
      <c r="L650" s="248"/>
      <c r="M650" s="248"/>
      <c r="N650" s="248"/>
      <c r="O650" s="248"/>
      <c r="P650" s="249"/>
      <c r="Q650" s="249"/>
      <c r="R650" s="249"/>
      <c r="S650" s="249"/>
      <c r="T650" s="249"/>
      <c r="U650" s="249"/>
      <c r="V650" s="249"/>
      <c r="W650" s="249"/>
      <c r="X650" s="249"/>
      <c r="Y650" s="250"/>
      <c r="Z650" s="251"/>
      <c r="AA650" s="251"/>
      <c r="AB650" s="252"/>
      <c r="AC650" s="236"/>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c r="AY650">
        <f>COUNTA($E$650)</f>
        <v>0</v>
      </c>
    </row>
    <row r="651" spans="1:51" ht="30" hidden="1" customHeight="1">
      <c r="A651" s="244">
        <v>21</v>
      </c>
      <c r="B651" s="244">
        <v>1</v>
      </c>
      <c r="C651" s="245"/>
      <c r="D651" s="245"/>
      <c r="E651" s="246"/>
      <c r="F651" s="246"/>
      <c r="G651" s="246"/>
      <c r="H651" s="246"/>
      <c r="I651" s="246"/>
      <c r="J651" s="247"/>
      <c r="K651" s="248"/>
      <c r="L651" s="248"/>
      <c r="M651" s="248"/>
      <c r="N651" s="248"/>
      <c r="O651" s="248"/>
      <c r="P651" s="249"/>
      <c r="Q651" s="249"/>
      <c r="R651" s="249"/>
      <c r="S651" s="249"/>
      <c r="T651" s="249"/>
      <c r="U651" s="249"/>
      <c r="V651" s="249"/>
      <c r="W651" s="249"/>
      <c r="X651" s="249"/>
      <c r="Y651" s="250"/>
      <c r="Z651" s="251"/>
      <c r="AA651" s="251"/>
      <c r="AB651" s="252"/>
      <c r="AC651" s="236"/>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c r="AY651">
        <f>COUNTA($E$651)</f>
        <v>0</v>
      </c>
    </row>
    <row r="652" spans="1:51" ht="30" hidden="1" customHeight="1">
      <c r="A652" s="244">
        <v>22</v>
      </c>
      <c r="B652" s="244">
        <v>1</v>
      </c>
      <c r="C652" s="245"/>
      <c r="D652" s="245"/>
      <c r="E652" s="246"/>
      <c r="F652" s="246"/>
      <c r="G652" s="246"/>
      <c r="H652" s="246"/>
      <c r="I652" s="246"/>
      <c r="J652" s="247"/>
      <c r="K652" s="248"/>
      <c r="L652" s="248"/>
      <c r="M652" s="248"/>
      <c r="N652" s="248"/>
      <c r="O652" s="248"/>
      <c r="P652" s="249"/>
      <c r="Q652" s="249"/>
      <c r="R652" s="249"/>
      <c r="S652" s="249"/>
      <c r="T652" s="249"/>
      <c r="U652" s="249"/>
      <c r="V652" s="249"/>
      <c r="W652" s="249"/>
      <c r="X652" s="249"/>
      <c r="Y652" s="250"/>
      <c r="Z652" s="251"/>
      <c r="AA652" s="251"/>
      <c r="AB652" s="252"/>
      <c r="AC652" s="236"/>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c r="AY652">
        <f>COUNTA($E$652)</f>
        <v>0</v>
      </c>
    </row>
    <row r="653" spans="1:51" ht="30" hidden="1" customHeight="1">
      <c r="A653" s="244">
        <v>23</v>
      </c>
      <c r="B653" s="244">
        <v>1</v>
      </c>
      <c r="C653" s="245"/>
      <c r="D653" s="245"/>
      <c r="E653" s="246"/>
      <c r="F653" s="246"/>
      <c r="G653" s="246"/>
      <c r="H653" s="246"/>
      <c r="I653" s="246"/>
      <c r="J653" s="247"/>
      <c r="K653" s="248"/>
      <c r="L653" s="248"/>
      <c r="M653" s="248"/>
      <c r="N653" s="248"/>
      <c r="O653" s="248"/>
      <c r="P653" s="249"/>
      <c r="Q653" s="249"/>
      <c r="R653" s="249"/>
      <c r="S653" s="249"/>
      <c r="T653" s="249"/>
      <c r="U653" s="249"/>
      <c r="V653" s="249"/>
      <c r="W653" s="249"/>
      <c r="X653" s="249"/>
      <c r="Y653" s="250"/>
      <c r="Z653" s="251"/>
      <c r="AA653" s="251"/>
      <c r="AB653" s="252"/>
      <c r="AC653" s="236"/>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c r="AY653">
        <f>COUNTA($E$653)</f>
        <v>0</v>
      </c>
    </row>
    <row r="654" spans="1:51" ht="30" hidden="1" customHeight="1">
      <c r="A654" s="244">
        <v>24</v>
      </c>
      <c r="B654" s="244">
        <v>1</v>
      </c>
      <c r="C654" s="245"/>
      <c r="D654" s="245"/>
      <c r="E654" s="246"/>
      <c r="F654" s="246"/>
      <c r="G654" s="246"/>
      <c r="H654" s="246"/>
      <c r="I654" s="246"/>
      <c r="J654" s="247"/>
      <c r="K654" s="248"/>
      <c r="L654" s="248"/>
      <c r="M654" s="248"/>
      <c r="N654" s="248"/>
      <c r="O654" s="248"/>
      <c r="P654" s="249"/>
      <c r="Q654" s="249"/>
      <c r="R654" s="249"/>
      <c r="S654" s="249"/>
      <c r="T654" s="249"/>
      <c r="U654" s="249"/>
      <c r="V654" s="249"/>
      <c r="W654" s="249"/>
      <c r="X654" s="249"/>
      <c r="Y654" s="250"/>
      <c r="Z654" s="251"/>
      <c r="AA654" s="251"/>
      <c r="AB654" s="252"/>
      <c r="AC654" s="236"/>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c r="AY654">
        <f>COUNTA($E$654)</f>
        <v>0</v>
      </c>
    </row>
    <row r="655" spans="1:51" ht="30" hidden="1" customHeight="1">
      <c r="A655" s="244">
        <v>25</v>
      </c>
      <c r="B655" s="244">
        <v>1</v>
      </c>
      <c r="C655" s="245"/>
      <c r="D655" s="245"/>
      <c r="E655" s="246"/>
      <c r="F655" s="246"/>
      <c r="G655" s="246"/>
      <c r="H655" s="246"/>
      <c r="I655" s="246"/>
      <c r="J655" s="247"/>
      <c r="K655" s="248"/>
      <c r="L655" s="248"/>
      <c r="M655" s="248"/>
      <c r="N655" s="248"/>
      <c r="O655" s="248"/>
      <c r="P655" s="249"/>
      <c r="Q655" s="249"/>
      <c r="R655" s="249"/>
      <c r="S655" s="249"/>
      <c r="T655" s="249"/>
      <c r="U655" s="249"/>
      <c r="V655" s="249"/>
      <c r="W655" s="249"/>
      <c r="X655" s="249"/>
      <c r="Y655" s="250"/>
      <c r="Z655" s="251"/>
      <c r="AA655" s="251"/>
      <c r="AB655" s="252"/>
      <c r="AC655" s="236"/>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c r="AY655">
        <f>COUNTA($E$655)</f>
        <v>0</v>
      </c>
    </row>
    <row r="656" spans="1:51" ht="30" hidden="1" customHeight="1">
      <c r="A656" s="244">
        <v>26</v>
      </c>
      <c r="B656" s="244">
        <v>1</v>
      </c>
      <c r="C656" s="245"/>
      <c r="D656" s="245"/>
      <c r="E656" s="246"/>
      <c r="F656" s="246"/>
      <c r="G656" s="246"/>
      <c r="H656" s="246"/>
      <c r="I656" s="246"/>
      <c r="J656" s="247"/>
      <c r="K656" s="248"/>
      <c r="L656" s="248"/>
      <c r="M656" s="248"/>
      <c r="N656" s="248"/>
      <c r="O656" s="248"/>
      <c r="P656" s="249"/>
      <c r="Q656" s="249"/>
      <c r="R656" s="249"/>
      <c r="S656" s="249"/>
      <c r="T656" s="249"/>
      <c r="U656" s="249"/>
      <c r="V656" s="249"/>
      <c r="W656" s="249"/>
      <c r="X656" s="249"/>
      <c r="Y656" s="250"/>
      <c r="Z656" s="251"/>
      <c r="AA656" s="251"/>
      <c r="AB656" s="252"/>
      <c r="AC656" s="236"/>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c r="AY656">
        <f>COUNTA($E$656)</f>
        <v>0</v>
      </c>
    </row>
    <row r="657" spans="1:51" ht="30" hidden="1" customHeight="1">
      <c r="A657" s="244">
        <v>27</v>
      </c>
      <c r="B657" s="244">
        <v>1</v>
      </c>
      <c r="C657" s="245"/>
      <c r="D657" s="245"/>
      <c r="E657" s="246"/>
      <c r="F657" s="246"/>
      <c r="G657" s="246"/>
      <c r="H657" s="246"/>
      <c r="I657" s="246"/>
      <c r="J657" s="247"/>
      <c r="K657" s="248"/>
      <c r="L657" s="248"/>
      <c r="M657" s="248"/>
      <c r="N657" s="248"/>
      <c r="O657" s="248"/>
      <c r="P657" s="249"/>
      <c r="Q657" s="249"/>
      <c r="R657" s="249"/>
      <c r="S657" s="249"/>
      <c r="T657" s="249"/>
      <c r="U657" s="249"/>
      <c r="V657" s="249"/>
      <c r="W657" s="249"/>
      <c r="X657" s="249"/>
      <c r="Y657" s="250"/>
      <c r="Z657" s="251"/>
      <c r="AA657" s="251"/>
      <c r="AB657" s="252"/>
      <c r="AC657" s="236"/>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c r="AY657">
        <f>COUNTA($E$657)</f>
        <v>0</v>
      </c>
    </row>
    <row r="658" spans="1:51" ht="30" hidden="1" customHeight="1">
      <c r="A658" s="244">
        <v>28</v>
      </c>
      <c r="B658" s="244">
        <v>1</v>
      </c>
      <c r="C658" s="245"/>
      <c r="D658" s="245"/>
      <c r="E658" s="246"/>
      <c r="F658" s="246"/>
      <c r="G658" s="246"/>
      <c r="H658" s="246"/>
      <c r="I658" s="246"/>
      <c r="J658" s="247"/>
      <c r="K658" s="248"/>
      <c r="L658" s="248"/>
      <c r="M658" s="248"/>
      <c r="N658" s="248"/>
      <c r="O658" s="248"/>
      <c r="P658" s="249"/>
      <c r="Q658" s="249"/>
      <c r="R658" s="249"/>
      <c r="S658" s="249"/>
      <c r="T658" s="249"/>
      <c r="U658" s="249"/>
      <c r="V658" s="249"/>
      <c r="W658" s="249"/>
      <c r="X658" s="249"/>
      <c r="Y658" s="250"/>
      <c r="Z658" s="251"/>
      <c r="AA658" s="251"/>
      <c r="AB658" s="252"/>
      <c r="AC658" s="236"/>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c r="AY658">
        <f>COUNTA($E$658)</f>
        <v>0</v>
      </c>
    </row>
    <row r="659" spans="1:51" ht="30" hidden="1" customHeight="1">
      <c r="A659" s="244">
        <v>29</v>
      </c>
      <c r="B659" s="244">
        <v>1</v>
      </c>
      <c r="C659" s="245"/>
      <c r="D659" s="245"/>
      <c r="E659" s="246"/>
      <c r="F659" s="246"/>
      <c r="G659" s="246"/>
      <c r="H659" s="246"/>
      <c r="I659" s="246"/>
      <c r="J659" s="247"/>
      <c r="K659" s="248"/>
      <c r="L659" s="248"/>
      <c r="M659" s="248"/>
      <c r="N659" s="248"/>
      <c r="O659" s="248"/>
      <c r="P659" s="249"/>
      <c r="Q659" s="249"/>
      <c r="R659" s="249"/>
      <c r="S659" s="249"/>
      <c r="T659" s="249"/>
      <c r="U659" s="249"/>
      <c r="V659" s="249"/>
      <c r="W659" s="249"/>
      <c r="X659" s="249"/>
      <c r="Y659" s="250"/>
      <c r="Z659" s="251"/>
      <c r="AA659" s="251"/>
      <c r="AB659" s="252"/>
      <c r="AC659" s="236"/>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c r="AY659">
        <f>COUNTA($E$659)</f>
        <v>0</v>
      </c>
    </row>
    <row r="660" spans="1:51" ht="30" hidden="1" customHeight="1">
      <c r="A660" s="244">
        <v>30</v>
      </c>
      <c r="B660" s="244">
        <v>1</v>
      </c>
      <c r="C660" s="245"/>
      <c r="D660" s="245"/>
      <c r="E660" s="246"/>
      <c r="F660" s="246"/>
      <c r="G660" s="246"/>
      <c r="H660" s="246"/>
      <c r="I660" s="246"/>
      <c r="J660" s="247"/>
      <c r="K660" s="248"/>
      <c r="L660" s="248"/>
      <c r="M660" s="248"/>
      <c r="N660" s="248"/>
      <c r="O660" s="248"/>
      <c r="P660" s="249"/>
      <c r="Q660" s="249"/>
      <c r="R660" s="249"/>
      <c r="S660" s="249"/>
      <c r="T660" s="249"/>
      <c r="U660" s="249"/>
      <c r="V660" s="249"/>
      <c r="W660" s="249"/>
      <c r="X660" s="249"/>
      <c r="Y660" s="250"/>
      <c r="Z660" s="251"/>
      <c r="AA660" s="251"/>
      <c r="AB660" s="252"/>
      <c r="AC660" s="236"/>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D14:AQ14">
    <cfRule type="expression" dxfId="1121" priority="1185">
      <formula>IF(RIGHT(TEXT(AD14,"0.#"),1)=".",FALSE,TRUE)</formula>
    </cfRule>
    <cfRule type="expression" dxfId="1120" priority="1186">
      <formula>IF(RIGHT(TEXT(AD14,"0.#"),1)=".",TRUE,FALSE)</formula>
    </cfRule>
  </conditionalFormatting>
  <conditionalFormatting sqref="P18:AX18">
    <cfRule type="expression" dxfId="1119" priority="1183">
      <formula>IF(RIGHT(TEXT(P18,"0.#"),1)=".",FALSE,TRUE)</formula>
    </cfRule>
    <cfRule type="expression" dxfId="1118" priority="1184">
      <formula>IF(RIGHT(TEXT(P18,"0.#"),1)=".",TRUE,FALSE)</formula>
    </cfRule>
  </conditionalFormatting>
  <conditionalFormatting sqref="Y320">
    <cfRule type="expression" dxfId="1117" priority="1179">
      <formula>IF(RIGHT(TEXT(Y320,"0.#"),1)=".",FALSE,TRUE)</formula>
    </cfRule>
    <cfRule type="expression" dxfId="1116" priority="1180">
      <formula>IF(RIGHT(TEXT(Y320,"0.#"),1)=".",TRUE,FALSE)</formula>
    </cfRule>
  </conditionalFormatting>
  <conditionalFormatting sqref="Y351:Y358 Y349 Y338:Y345 Y326:Y332">
    <cfRule type="expression" dxfId="1115" priority="1159">
      <formula>IF(RIGHT(TEXT(Y326,"0.#"),1)=".",FALSE,TRUE)</formula>
    </cfRule>
    <cfRule type="expression" dxfId="1114" priority="1160">
      <formula>IF(RIGHT(TEXT(Y326,"0.#"),1)=".",TRUE,FALSE)</formula>
    </cfRule>
  </conditionalFormatting>
  <conditionalFormatting sqref="AD16:AQ17 AD15:AX15 AR13:AX13">
    <cfRule type="expression" dxfId="1113" priority="1177">
      <formula>IF(RIGHT(TEXT(AD13,"0.#"),1)=".",FALSE,TRUE)</formula>
    </cfRule>
    <cfRule type="expression" dxfId="1112" priority="1178">
      <formula>IF(RIGHT(TEXT(AD13,"0.#"),1)=".",TRUE,FALSE)</formula>
    </cfRule>
  </conditionalFormatting>
  <conditionalFormatting sqref="AD19:AJ19">
    <cfRule type="expression" dxfId="1111" priority="1175">
      <formula>IF(RIGHT(TEXT(AD19,"0.#"),1)=".",FALSE,TRUE)</formula>
    </cfRule>
    <cfRule type="expression" dxfId="1110" priority="1176">
      <formula>IF(RIGHT(TEXT(AD19,"0.#"),1)=".",TRUE,FALSE)</formula>
    </cfRule>
  </conditionalFormatting>
  <conditionalFormatting sqref="Y313:Y319">
    <cfRule type="expression" dxfId="1109" priority="1171">
      <formula>IF(RIGHT(TEXT(Y313,"0.#"),1)=".",FALSE,TRUE)</formula>
    </cfRule>
    <cfRule type="expression" dxfId="1108" priority="1172">
      <formula>IF(RIGHT(TEXT(Y313,"0.#"),1)=".",TRUE,FALSE)</formula>
    </cfRule>
  </conditionalFormatting>
  <conditionalFormatting sqref="AU320">
    <cfRule type="expression" dxfId="1107" priority="1167">
      <formula>IF(RIGHT(TEXT(AU320,"0.#"),1)=".",FALSE,TRUE)</formula>
    </cfRule>
    <cfRule type="expression" dxfId="1106" priority="1168">
      <formula>IF(RIGHT(TEXT(AU320,"0.#"),1)=".",TRUE,FALSE)</formula>
    </cfRule>
  </conditionalFormatting>
  <conditionalFormatting sqref="AU314:AU319">
    <cfRule type="expression" dxfId="1105" priority="1165">
      <formula>IF(RIGHT(TEXT(AU314,"0.#"),1)=".",FALSE,TRUE)</formula>
    </cfRule>
    <cfRule type="expression" dxfId="1104" priority="1166">
      <formula>IF(RIGHT(TEXT(AU314,"0.#"),1)=".",TRUE,FALSE)</formula>
    </cfRule>
  </conditionalFormatting>
  <conditionalFormatting sqref="Y350">
    <cfRule type="expression" dxfId="1103" priority="1163">
      <formula>IF(RIGHT(TEXT(Y350,"0.#"),1)=".",FALSE,TRUE)</formula>
    </cfRule>
    <cfRule type="expression" dxfId="1102" priority="1164">
      <formula>IF(RIGHT(TEXT(Y350,"0.#"),1)=".",TRUE,FALSE)</formula>
    </cfRule>
  </conditionalFormatting>
  <conditionalFormatting sqref="Y359 Y346 Y333">
    <cfRule type="expression" dxfId="1101" priority="1161">
      <formula>IF(RIGHT(TEXT(Y333,"0.#"),1)=".",FALSE,TRUE)</formula>
    </cfRule>
    <cfRule type="expression" dxfId="1100" priority="1162">
      <formula>IF(RIGHT(TEXT(Y333,"0.#"),1)=".",TRUE,FALSE)</formula>
    </cfRule>
  </conditionalFormatting>
  <conditionalFormatting sqref="AU350 AU324">
    <cfRule type="expression" dxfId="1099" priority="1157">
      <formula>IF(RIGHT(TEXT(AU324,"0.#"),1)=".",FALSE,TRUE)</formula>
    </cfRule>
    <cfRule type="expression" dxfId="1098" priority="1158">
      <formula>IF(RIGHT(TEXT(AU324,"0.#"),1)=".",TRUE,FALSE)</formula>
    </cfRule>
  </conditionalFormatting>
  <conditionalFormatting sqref="AU359 AU346 AU333">
    <cfRule type="expression" dxfId="1097" priority="1155">
      <formula>IF(RIGHT(TEXT(AU333,"0.#"),1)=".",FALSE,TRUE)</formula>
    </cfRule>
    <cfRule type="expression" dxfId="1096" priority="1156">
      <formula>IF(RIGHT(TEXT(AU333,"0.#"),1)=".",TRUE,FALSE)</formula>
    </cfRule>
  </conditionalFormatting>
  <conditionalFormatting sqref="AU351:AU358 AU349 AU338:AU345 AU325:AU332">
    <cfRule type="expression" dxfId="1095" priority="1153">
      <formula>IF(RIGHT(TEXT(AU325,"0.#"),1)=".",FALSE,TRUE)</formula>
    </cfRule>
    <cfRule type="expression" dxfId="1094" priority="1154">
      <formula>IF(RIGHT(TEXT(AU325,"0.#"),1)=".",TRUE,FALSE)</formula>
    </cfRule>
  </conditionalFormatting>
  <conditionalFormatting sqref="AE210">
    <cfRule type="expression" dxfId="1093" priority="1139">
      <formula>IF(RIGHT(TEXT(AE210,"0.#"),1)=".",FALSE,TRUE)</formula>
    </cfRule>
    <cfRule type="expression" dxfId="1092" priority="1140">
      <formula>IF(RIGHT(TEXT(AE210,"0.#"),1)=".",TRUE,FALSE)</formula>
    </cfRule>
  </conditionalFormatting>
  <conditionalFormatting sqref="AE211">
    <cfRule type="expression" dxfId="1091" priority="1137">
      <formula>IF(RIGHT(TEXT(AE211,"0.#"),1)=".",FALSE,TRUE)</formula>
    </cfRule>
    <cfRule type="expression" dxfId="1090" priority="1138">
      <formula>IF(RIGHT(TEXT(AE211,"0.#"),1)=".",TRUE,FALSE)</formula>
    </cfRule>
  </conditionalFormatting>
  <conditionalFormatting sqref="AE212">
    <cfRule type="expression" dxfId="1089" priority="1135">
      <formula>IF(RIGHT(TEXT(AE212,"0.#"),1)=".",FALSE,TRUE)</formula>
    </cfRule>
    <cfRule type="expression" dxfId="1088" priority="1136">
      <formula>IF(RIGHT(TEXT(AE212,"0.#"),1)=".",TRUE,FALSE)</formula>
    </cfRule>
  </conditionalFormatting>
  <conditionalFormatting sqref="AI212">
    <cfRule type="expression" dxfId="1087" priority="1133">
      <formula>IF(RIGHT(TEXT(AI212,"0.#"),1)=".",FALSE,TRUE)</formula>
    </cfRule>
    <cfRule type="expression" dxfId="1086" priority="1134">
      <formula>IF(RIGHT(TEXT(AI212,"0.#"),1)=".",TRUE,FALSE)</formula>
    </cfRule>
  </conditionalFormatting>
  <conditionalFormatting sqref="AI211">
    <cfRule type="expression" dxfId="1085" priority="1131">
      <formula>IF(RIGHT(TEXT(AI211,"0.#"),1)=".",FALSE,TRUE)</formula>
    </cfRule>
    <cfRule type="expression" dxfId="1084" priority="1132">
      <formula>IF(RIGHT(TEXT(AI211,"0.#"),1)=".",TRUE,FALSE)</formula>
    </cfRule>
  </conditionalFormatting>
  <conditionalFormatting sqref="AI210">
    <cfRule type="expression" dxfId="1083" priority="1129">
      <formula>IF(RIGHT(TEXT(AI210,"0.#"),1)=".",FALSE,TRUE)</formula>
    </cfRule>
    <cfRule type="expression" dxfId="1082" priority="1130">
      <formula>IF(RIGHT(TEXT(AI210,"0.#"),1)=".",TRUE,FALSE)</formula>
    </cfRule>
  </conditionalFormatting>
  <conditionalFormatting sqref="AM210">
    <cfRule type="expression" dxfId="1081" priority="1127">
      <formula>IF(RIGHT(TEXT(AM210,"0.#"),1)=".",FALSE,TRUE)</formula>
    </cfRule>
    <cfRule type="expression" dxfId="1080" priority="1128">
      <formula>IF(RIGHT(TEXT(AM210,"0.#"),1)=".",TRUE,FALSE)</formula>
    </cfRule>
  </conditionalFormatting>
  <conditionalFormatting sqref="AM211">
    <cfRule type="expression" dxfId="1079" priority="1125">
      <formula>IF(RIGHT(TEXT(AM211,"0.#"),1)=".",FALSE,TRUE)</formula>
    </cfRule>
    <cfRule type="expression" dxfId="1078" priority="1126">
      <formula>IF(RIGHT(TEXT(AM211,"0.#"),1)=".",TRUE,FALSE)</formula>
    </cfRule>
  </conditionalFormatting>
  <conditionalFormatting sqref="AM212">
    <cfRule type="expression" dxfId="1077" priority="1123">
      <formula>IF(RIGHT(TEXT(AM212,"0.#"),1)=".",FALSE,TRUE)</formula>
    </cfRule>
    <cfRule type="expression" dxfId="1076" priority="1124">
      <formula>IF(RIGHT(TEXT(AM212,"0.#"),1)=".",TRUE,FALSE)</formula>
    </cfRule>
  </conditionalFormatting>
  <conditionalFormatting sqref="AL368:AO395">
    <cfRule type="expression" dxfId="1075" priority="1119">
      <formula>IF(AND(AL368&gt;=0, RIGHT(TEXT(AL368,"0.#"),1)&lt;&gt;"."),TRUE,FALSE)</formula>
    </cfRule>
    <cfRule type="expression" dxfId="1074" priority="1120">
      <formula>IF(AND(AL368&gt;=0, RIGHT(TEXT(AL368,"0.#"),1)="."),TRUE,FALSE)</formula>
    </cfRule>
    <cfRule type="expression" dxfId="1073" priority="1121">
      <formula>IF(AND(AL368&lt;0, RIGHT(TEXT(AL368,"0.#"),1)&lt;&gt;"."),TRUE,FALSE)</formula>
    </cfRule>
    <cfRule type="expression" dxfId="1072" priority="1122">
      <formula>IF(AND(AL368&lt;0, RIGHT(TEXT(AL368,"0.#"),1)="."),TRUE,FALSE)</formula>
    </cfRule>
  </conditionalFormatting>
  <conditionalFormatting sqref="AQ210:AQ212">
    <cfRule type="expression" dxfId="1071" priority="1117">
      <formula>IF(RIGHT(TEXT(AQ210,"0.#"),1)=".",FALSE,TRUE)</formula>
    </cfRule>
    <cfRule type="expression" dxfId="1070" priority="1118">
      <formula>IF(RIGHT(TEXT(AQ210,"0.#"),1)=".",TRUE,FALSE)</formula>
    </cfRule>
  </conditionalFormatting>
  <conditionalFormatting sqref="AU210:AU212">
    <cfRule type="expression" dxfId="1069" priority="1115">
      <formula>IF(RIGHT(TEXT(AU210,"0.#"),1)=".",FALSE,TRUE)</formula>
    </cfRule>
    <cfRule type="expression" dxfId="1068" priority="1116">
      <formula>IF(RIGHT(TEXT(AU210,"0.#"),1)=".",TRUE,FALSE)</formula>
    </cfRule>
  </conditionalFormatting>
  <conditionalFormatting sqref="Y368:Y395">
    <cfRule type="expression" dxfId="1067" priority="1113">
      <formula>IF(RIGHT(TEXT(Y368,"0.#"),1)=".",FALSE,TRUE)</formula>
    </cfRule>
    <cfRule type="expression" dxfId="1066" priority="1114">
      <formula>IF(RIGHT(TEXT(Y368,"0.#"),1)=".",TRUE,FALSE)</formula>
    </cfRule>
  </conditionalFormatting>
  <conditionalFormatting sqref="AL631:AO660">
    <cfRule type="expression" dxfId="1065" priority="1109">
      <formula>IF(AND(AL631&gt;=0, RIGHT(TEXT(AL631,"0.#"),1)&lt;&gt;"."),TRUE,FALSE)</formula>
    </cfRule>
    <cfRule type="expression" dxfId="1064" priority="1110">
      <formula>IF(AND(AL631&gt;=0, RIGHT(TEXT(AL631,"0.#"),1)="."),TRUE,FALSE)</formula>
    </cfRule>
    <cfRule type="expression" dxfId="1063" priority="1111">
      <formula>IF(AND(AL631&lt;0, RIGHT(TEXT(AL631,"0.#"),1)&lt;&gt;"."),TRUE,FALSE)</formula>
    </cfRule>
    <cfRule type="expression" dxfId="1062" priority="1112">
      <formula>IF(AND(AL631&lt;0, RIGHT(TEXT(AL631,"0.#"),1)="."),TRUE,FALSE)</formula>
    </cfRule>
  </conditionalFormatting>
  <conditionalFormatting sqref="Y631:Y660">
    <cfRule type="expression" dxfId="1061" priority="1107">
      <formula>IF(RIGHT(TEXT(Y631,"0.#"),1)=".",FALSE,TRUE)</formula>
    </cfRule>
    <cfRule type="expression" dxfId="1060" priority="1108">
      <formula>IF(RIGHT(TEXT(Y631,"0.#"),1)=".",TRUE,FALSE)</formula>
    </cfRule>
  </conditionalFormatting>
  <conditionalFormatting sqref="AL367:AO367">
    <cfRule type="expression" dxfId="1059" priority="1103">
      <formula>IF(AND(AL367&gt;=0, RIGHT(TEXT(AL367,"0.#"),1)&lt;&gt;"."),TRUE,FALSE)</formula>
    </cfRule>
    <cfRule type="expression" dxfId="1058" priority="1104">
      <formula>IF(AND(AL367&gt;=0, RIGHT(TEXT(AL367,"0.#"),1)="."),TRUE,FALSE)</formula>
    </cfRule>
    <cfRule type="expression" dxfId="1057" priority="1105">
      <formula>IF(AND(AL367&lt;0, RIGHT(TEXT(AL367,"0.#"),1)&lt;&gt;"."),TRUE,FALSE)</formula>
    </cfRule>
    <cfRule type="expression" dxfId="1056" priority="1106">
      <formula>IF(AND(AL367&lt;0, RIGHT(TEXT(AL367,"0.#"),1)="."),TRUE,FALSE)</formula>
    </cfRule>
  </conditionalFormatting>
  <conditionalFormatting sqref="Y367">
    <cfRule type="expression" dxfId="1055" priority="1101">
      <formula>IF(RIGHT(TEXT(Y367,"0.#"),1)=".",FALSE,TRUE)</formula>
    </cfRule>
    <cfRule type="expression" dxfId="1054" priority="1102">
      <formula>IF(RIGHT(TEXT(Y367,"0.#"),1)=".",TRUE,FALSE)</formula>
    </cfRule>
  </conditionalFormatting>
  <conditionalFormatting sqref="Y401:Y428">
    <cfRule type="expression" dxfId="1053" priority="1039">
      <formula>IF(RIGHT(TEXT(Y401,"0.#"),1)=".",FALSE,TRUE)</formula>
    </cfRule>
    <cfRule type="expression" dxfId="1052" priority="1040">
      <formula>IF(RIGHT(TEXT(Y401,"0.#"),1)=".",TRUE,FALSE)</formula>
    </cfRule>
  </conditionalFormatting>
  <conditionalFormatting sqref="Y400">
    <cfRule type="expression" dxfId="1051" priority="1033">
      <formula>IF(RIGHT(TEXT(Y400,"0.#"),1)=".",FALSE,TRUE)</formula>
    </cfRule>
    <cfRule type="expression" dxfId="1050" priority="1034">
      <formula>IF(RIGHT(TEXT(Y400,"0.#"),1)=".",TRUE,FALSE)</formula>
    </cfRule>
  </conditionalFormatting>
  <conditionalFormatting sqref="Y434:Y461">
    <cfRule type="expression" dxfId="1049" priority="1027">
      <formula>IF(RIGHT(TEXT(Y434,"0.#"),1)=".",FALSE,TRUE)</formula>
    </cfRule>
    <cfRule type="expression" dxfId="1048" priority="1028">
      <formula>IF(RIGHT(TEXT(Y434,"0.#"),1)=".",TRUE,FALSE)</formula>
    </cfRule>
  </conditionalFormatting>
  <conditionalFormatting sqref="Y433">
    <cfRule type="expression" dxfId="1047" priority="1021">
      <formula>IF(RIGHT(TEXT(Y433,"0.#"),1)=".",FALSE,TRUE)</formula>
    </cfRule>
    <cfRule type="expression" dxfId="1046" priority="1022">
      <formula>IF(RIGHT(TEXT(Y433,"0.#"),1)=".",TRUE,FALSE)</formula>
    </cfRule>
  </conditionalFormatting>
  <conditionalFormatting sqref="Y467:Y494">
    <cfRule type="expression" dxfId="1045" priority="1015">
      <formula>IF(RIGHT(TEXT(Y467,"0.#"),1)=".",FALSE,TRUE)</formula>
    </cfRule>
    <cfRule type="expression" dxfId="1044" priority="1016">
      <formula>IF(RIGHT(TEXT(Y467,"0.#"),1)=".",TRUE,FALSE)</formula>
    </cfRule>
  </conditionalFormatting>
  <conditionalFormatting sqref="Y466">
    <cfRule type="expression" dxfId="1043" priority="1009">
      <formula>IF(RIGHT(TEXT(Y466,"0.#"),1)=".",FALSE,TRUE)</formula>
    </cfRule>
    <cfRule type="expression" dxfId="1042" priority="1010">
      <formula>IF(RIGHT(TEXT(Y466,"0.#"),1)=".",TRUE,FALSE)</formula>
    </cfRule>
  </conditionalFormatting>
  <conditionalFormatting sqref="Y508:Y527">
    <cfRule type="expression" dxfId="1041" priority="1003">
      <formula>IF(RIGHT(TEXT(Y508,"0.#"),1)=".",FALSE,TRUE)</formula>
    </cfRule>
    <cfRule type="expression" dxfId="1040" priority="1004">
      <formula>IF(RIGHT(TEXT(Y508,"0.#"),1)=".",TRUE,FALSE)</formula>
    </cfRule>
  </conditionalFormatting>
  <conditionalFormatting sqref="Y541:Y560">
    <cfRule type="expression" dxfId="1039" priority="991">
      <formula>IF(RIGHT(TEXT(Y541,"0.#"),1)=".",FALSE,TRUE)</formula>
    </cfRule>
    <cfRule type="expression" dxfId="1038" priority="992">
      <formula>IF(RIGHT(TEXT(Y541,"0.#"),1)=".",TRUE,FALSE)</formula>
    </cfRule>
  </conditionalFormatting>
  <conditionalFormatting sqref="W23">
    <cfRule type="expression" dxfId="1037" priority="1099">
      <formula>IF(RIGHT(TEXT(W23,"0.#"),1)=".",FALSE,TRUE)</formula>
    </cfRule>
    <cfRule type="expression" dxfId="1036" priority="1100">
      <formula>IF(RIGHT(TEXT(W23,"0.#"),1)=".",TRUE,FALSE)</formula>
    </cfRule>
  </conditionalFormatting>
  <conditionalFormatting sqref="W24:W27">
    <cfRule type="expression" dxfId="1035" priority="1097">
      <formula>IF(RIGHT(TEXT(W24,"0.#"),1)=".",FALSE,TRUE)</formula>
    </cfRule>
    <cfRule type="expression" dxfId="1034" priority="1098">
      <formula>IF(RIGHT(TEXT(W24,"0.#"),1)=".",TRUE,FALSE)</formula>
    </cfRule>
  </conditionalFormatting>
  <conditionalFormatting sqref="W28">
    <cfRule type="expression" dxfId="1033" priority="1095">
      <formula>IF(RIGHT(TEXT(W28,"0.#"),1)=".",FALSE,TRUE)</formula>
    </cfRule>
    <cfRule type="expression" dxfId="1032" priority="1096">
      <formula>IF(RIGHT(TEXT(W28,"0.#"),1)=".",TRUE,FALSE)</formula>
    </cfRule>
  </conditionalFormatting>
  <conditionalFormatting sqref="P23">
    <cfRule type="expression" dxfId="1031" priority="1093">
      <formula>IF(RIGHT(TEXT(P23,"0.#"),1)=".",FALSE,TRUE)</formula>
    </cfRule>
    <cfRule type="expression" dxfId="1030" priority="1094">
      <formula>IF(RIGHT(TEXT(P23,"0.#"),1)=".",TRUE,FALSE)</formula>
    </cfRule>
  </conditionalFormatting>
  <conditionalFormatting sqref="P24:P27">
    <cfRule type="expression" dxfId="1029" priority="1091">
      <formula>IF(RIGHT(TEXT(P24,"0.#"),1)=".",FALSE,TRUE)</formula>
    </cfRule>
    <cfRule type="expression" dxfId="1028" priority="1092">
      <formula>IF(RIGHT(TEXT(P24,"0.#"),1)=".",TRUE,FALSE)</formula>
    </cfRule>
  </conditionalFormatting>
  <conditionalFormatting sqref="P28">
    <cfRule type="expression" dxfId="1027" priority="1089">
      <formula>IF(RIGHT(TEXT(P28,"0.#"),1)=".",FALSE,TRUE)</formula>
    </cfRule>
    <cfRule type="expression" dxfId="1026" priority="1090">
      <formula>IF(RIGHT(TEXT(P28,"0.#"),1)=".",TRUE,FALSE)</formula>
    </cfRule>
  </conditionalFormatting>
  <conditionalFormatting sqref="AE202">
    <cfRule type="expression" dxfId="1025" priority="1087">
      <formula>IF(RIGHT(TEXT(AE202,"0.#"),1)=".",FALSE,TRUE)</formula>
    </cfRule>
    <cfRule type="expression" dxfId="1024" priority="1088">
      <formula>IF(RIGHT(TEXT(AE202,"0.#"),1)=".",TRUE,FALSE)</formula>
    </cfRule>
  </conditionalFormatting>
  <conditionalFormatting sqref="AE203">
    <cfRule type="expression" dxfId="1023" priority="1085">
      <formula>IF(RIGHT(TEXT(AE203,"0.#"),1)=".",FALSE,TRUE)</formula>
    </cfRule>
    <cfRule type="expression" dxfId="1022" priority="1086">
      <formula>IF(RIGHT(TEXT(AE203,"0.#"),1)=".",TRUE,FALSE)</formula>
    </cfRule>
  </conditionalFormatting>
  <conditionalFormatting sqref="AE204">
    <cfRule type="expression" dxfId="1021" priority="1083">
      <formula>IF(RIGHT(TEXT(AE204,"0.#"),1)=".",FALSE,TRUE)</formula>
    </cfRule>
    <cfRule type="expression" dxfId="1020" priority="1084">
      <formula>IF(RIGHT(TEXT(AE204,"0.#"),1)=".",TRUE,FALSE)</formula>
    </cfRule>
  </conditionalFormatting>
  <conditionalFormatting sqref="AI204">
    <cfRule type="expression" dxfId="1019" priority="1081">
      <formula>IF(RIGHT(TEXT(AI204,"0.#"),1)=".",FALSE,TRUE)</formula>
    </cfRule>
    <cfRule type="expression" dxfId="1018" priority="1082">
      <formula>IF(RIGHT(TEXT(AI204,"0.#"),1)=".",TRUE,FALSE)</formula>
    </cfRule>
  </conditionalFormatting>
  <conditionalFormatting sqref="AI203">
    <cfRule type="expression" dxfId="1017" priority="1079">
      <formula>IF(RIGHT(TEXT(AI203,"0.#"),1)=".",FALSE,TRUE)</formula>
    </cfRule>
    <cfRule type="expression" dxfId="1016" priority="1080">
      <formula>IF(RIGHT(TEXT(AI203,"0.#"),1)=".",TRUE,FALSE)</formula>
    </cfRule>
  </conditionalFormatting>
  <conditionalFormatting sqref="AI202">
    <cfRule type="expression" dxfId="1015" priority="1077">
      <formula>IF(RIGHT(TEXT(AI202,"0.#"),1)=".",FALSE,TRUE)</formula>
    </cfRule>
    <cfRule type="expression" dxfId="1014" priority="1078">
      <formula>IF(RIGHT(TEXT(AI202,"0.#"),1)=".",TRUE,FALSE)</formula>
    </cfRule>
  </conditionalFormatting>
  <conditionalFormatting sqref="AM202">
    <cfRule type="expression" dxfId="1013" priority="1075">
      <formula>IF(RIGHT(TEXT(AM202,"0.#"),1)=".",FALSE,TRUE)</formula>
    </cfRule>
    <cfRule type="expression" dxfId="1012" priority="1076">
      <formula>IF(RIGHT(TEXT(AM202,"0.#"),1)=".",TRUE,FALSE)</formula>
    </cfRule>
  </conditionalFormatting>
  <conditionalFormatting sqref="AM203">
    <cfRule type="expression" dxfId="1011" priority="1073">
      <formula>IF(RIGHT(TEXT(AM203,"0.#"),1)=".",FALSE,TRUE)</formula>
    </cfRule>
    <cfRule type="expression" dxfId="1010" priority="1074">
      <formula>IF(RIGHT(TEXT(AM203,"0.#"),1)=".",TRUE,FALSE)</formula>
    </cfRule>
  </conditionalFormatting>
  <conditionalFormatting sqref="AM204">
    <cfRule type="expression" dxfId="1009" priority="1071">
      <formula>IF(RIGHT(TEXT(AM204,"0.#"),1)=".",FALSE,TRUE)</formula>
    </cfRule>
    <cfRule type="expression" dxfId="1008" priority="1072">
      <formula>IF(RIGHT(TEXT(AM204,"0.#"),1)=".",TRUE,FALSE)</formula>
    </cfRule>
  </conditionalFormatting>
  <conditionalFormatting sqref="AQ202:AQ204">
    <cfRule type="expression" dxfId="1007" priority="1069">
      <formula>IF(RIGHT(TEXT(AQ202,"0.#"),1)=".",FALSE,TRUE)</formula>
    </cfRule>
    <cfRule type="expression" dxfId="1006" priority="1070">
      <formula>IF(RIGHT(TEXT(AQ202,"0.#"),1)=".",TRUE,FALSE)</formula>
    </cfRule>
  </conditionalFormatting>
  <conditionalFormatting sqref="AU202:AU204">
    <cfRule type="expression" dxfId="1005" priority="1067">
      <formula>IF(RIGHT(TEXT(AU202,"0.#"),1)=".",FALSE,TRUE)</formula>
    </cfRule>
    <cfRule type="expression" dxfId="1004" priority="1068">
      <formula>IF(RIGHT(TEXT(AU202,"0.#"),1)=".",TRUE,FALSE)</formula>
    </cfRule>
  </conditionalFormatting>
  <conditionalFormatting sqref="AE205">
    <cfRule type="expression" dxfId="1003" priority="1065">
      <formula>IF(RIGHT(TEXT(AE205,"0.#"),1)=".",FALSE,TRUE)</formula>
    </cfRule>
    <cfRule type="expression" dxfId="1002" priority="1066">
      <formula>IF(RIGHT(TEXT(AE205,"0.#"),1)=".",TRUE,FALSE)</formula>
    </cfRule>
  </conditionalFormatting>
  <conditionalFormatting sqref="AE206">
    <cfRule type="expression" dxfId="1001" priority="1063">
      <formula>IF(RIGHT(TEXT(AE206,"0.#"),1)=".",FALSE,TRUE)</formula>
    </cfRule>
    <cfRule type="expression" dxfId="1000" priority="1064">
      <formula>IF(RIGHT(TEXT(AE206,"0.#"),1)=".",TRUE,FALSE)</formula>
    </cfRule>
  </conditionalFormatting>
  <conditionalFormatting sqref="AE207">
    <cfRule type="expression" dxfId="999" priority="1061">
      <formula>IF(RIGHT(TEXT(AE207,"0.#"),1)=".",FALSE,TRUE)</formula>
    </cfRule>
    <cfRule type="expression" dxfId="998" priority="1062">
      <formula>IF(RIGHT(TEXT(AE207,"0.#"),1)=".",TRUE,FALSE)</formula>
    </cfRule>
  </conditionalFormatting>
  <conditionalFormatting sqref="AI207">
    <cfRule type="expression" dxfId="997" priority="1059">
      <formula>IF(RIGHT(TEXT(AI207,"0.#"),1)=".",FALSE,TRUE)</formula>
    </cfRule>
    <cfRule type="expression" dxfId="996" priority="1060">
      <formula>IF(RIGHT(TEXT(AI207,"0.#"),1)=".",TRUE,FALSE)</formula>
    </cfRule>
  </conditionalFormatting>
  <conditionalFormatting sqref="AI206">
    <cfRule type="expression" dxfId="995" priority="1057">
      <formula>IF(RIGHT(TEXT(AI206,"0.#"),1)=".",FALSE,TRUE)</formula>
    </cfRule>
    <cfRule type="expression" dxfId="994" priority="1058">
      <formula>IF(RIGHT(TEXT(AI206,"0.#"),1)=".",TRUE,FALSE)</formula>
    </cfRule>
  </conditionalFormatting>
  <conditionalFormatting sqref="AI205">
    <cfRule type="expression" dxfId="993" priority="1055">
      <formula>IF(RIGHT(TEXT(AI205,"0.#"),1)=".",FALSE,TRUE)</formula>
    </cfRule>
    <cfRule type="expression" dxfId="992" priority="1056">
      <formula>IF(RIGHT(TEXT(AI205,"0.#"),1)=".",TRUE,FALSE)</formula>
    </cfRule>
  </conditionalFormatting>
  <conditionalFormatting sqref="AM205">
    <cfRule type="expression" dxfId="991" priority="1053">
      <formula>IF(RIGHT(TEXT(AM205,"0.#"),1)=".",FALSE,TRUE)</formula>
    </cfRule>
    <cfRule type="expression" dxfId="990" priority="1054">
      <formula>IF(RIGHT(TEXT(AM205,"0.#"),1)=".",TRUE,FALSE)</formula>
    </cfRule>
  </conditionalFormatting>
  <conditionalFormatting sqref="AM206">
    <cfRule type="expression" dxfId="989" priority="1051">
      <formula>IF(RIGHT(TEXT(AM206,"0.#"),1)=".",FALSE,TRUE)</formula>
    </cfRule>
    <cfRule type="expression" dxfId="988" priority="1052">
      <formula>IF(RIGHT(TEXT(AM206,"0.#"),1)=".",TRUE,FALSE)</formula>
    </cfRule>
  </conditionalFormatting>
  <conditionalFormatting sqref="AM207">
    <cfRule type="expression" dxfId="987" priority="1049">
      <formula>IF(RIGHT(TEXT(AM207,"0.#"),1)=".",FALSE,TRUE)</formula>
    </cfRule>
    <cfRule type="expression" dxfId="986" priority="1050">
      <formula>IF(RIGHT(TEXT(AM207,"0.#"),1)=".",TRUE,FALSE)</formula>
    </cfRule>
  </conditionalFormatting>
  <conditionalFormatting sqref="AQ205:AQ207">
    <cfRule type="expression" dxfId="985" priority="1047">
      <formula>IF(RIGHT(TEXT(AQ205,"0.#"),1)=".",FALSE,TRUE)</formula>
    </cfRule>
    <cfRule type="expression" dxfId="984" priority="1048">
      <formula>IF(RIGHT(TEXT(AQ205,"0.#"),1)=".",TRUE,FALSE)</formula>
    </cfRule>
  </conditionalFormatting>
  <conditionalFormatting sqref="AU205:AU207">
    <cfRule type="expression" dxfId="983" priority="1045">
      <formula>IF(RIGHT(TEXT(AU205,"0.#"),1)=".",FALSE,TRUE)</formula>
    </cfRule>
    <cfRule type="expression" dxfId="982" priority="1046">
      <formula>IF(RIGHT(TEXT(AU205,"0.#"),1)=".",TRUE,FALSE)</formula>
    </cfRule>
  </conditionalFormatting>
  <conditionalFormatting sqref="AL401:AO428">
    <cfRule type="expression" dxfId="981" priority="1041">
      <formula>IF(AND(AL401&gt;=0, RIGHT(TEXT(AL401,"0.#"),1)&lt;&gt;"."),TRUE,FALSE)</formula>
    </cfRule>
    <cfRule type="expression" dxfId="980" priority="1042">
      <formula>IF(AND(AL401&gt;=0, RIGHT(TEXT(AL401,"0.#"),1)="."),TRUE,FALSE)</formula>
    </cfRule>
    <cfRule type="expression" dxfId="979" priority="1043">
      <formula>IF(AND(AL401&lt;0, RIGHT(TEXT(AL401,"0.#"),1)&lt;&gt;"."),TRUE,FALSE)</formula>
    </cfRule>
    <cfRule type="expression" dxfId="978" priority="1044">
      <formula>IF(AND(AL401&lt;0, RIGHT(TEXT(AL401,"0.#"),1)="."),TRUE,FALSE)</formula>
    </cfRule>
  </conditionalFormatting>
  <conditionalFormatting sqref="AL400:AO400">
    <cfRule type="expression" dxfId="977" priority="1035">
      <formula>IF(AND(AL400&gt;=0, RIGHT(TEXT(AL400,"0.#"),1)&lt;&gt;"."),TRUE,FALSE)</formula>
    </cfRule>
    <cfRule type="expression" dxfId="976" priority="1036">
      <formula>IF(AND(AL400&gt;=0, RIGHT(TEXT(AL400,"0.#"),1)="."),TRUE,FALSE)</formula>
    </cfRule>
    <cfRule type="expression" dxfId="975" priority="1037">
      <formula>IF(AND(AL400&lt;0, RIGHT(TEXT(AL400,"0.#"),1)&lt;&gt;"."),TRUE,FALSE)</formula>
    </cfRule>
    <cfRule type="expression" dxfId="974" priority="1038">
      <formula>IF(AND(AL400&lt;0, RIGHT(TEXT(AL400,"0.#"),1)="."),TRUE,FALSE)</formula>
    </cfRule>
  </conditionalFormatting>
  <conditionalFormatting sqref="AL434:AO461">
    <cfRule type="expression" dxfId="973" priority="1029">
      <formula>IF(AND(AL434&gt;=0, RIGHT(TEXT(AL434,"0.#"),1)&lt;&gt;"."),TRUE,FALSE)</formula>
    </cfRule>
    <cfRule type="expression" dxfId="972" priority="1030">
      <formula>IF(AND(AL434&gt;=0, RIGHT(TEXT(AL434,"0.#"),1)="."),TRUE,FALSE)</formula>
    </cfRule>
    <cfRule type="expression" dxfId="971" priority="1031">
      <formula>IF(AND(AL434&lt;0, RIGHT(TEXT(AL434,"0.#"),1)&lt;&gt;"."),TRUE,FALSE)</formula>
    </cfRule>
    <cfRule type="expression" dxfId="970" priority="1032">
      <formula>IF(AND(AL434&lt;0, RIGHT(TEXT(AL434,"0.#"),1)="."),TRUE,FALSE)</formula>
    </cfRule>
  </conditionalFormatting>
  <conditionalFormatting sqref="AL433:AO433">
    <cfRule type="expression" dxfId="969" priority="1023">
      <formula>IF(AND(AL433&gt;=0, RIGHT(TEXT(AL433,"0.#"),1)&lt;&gt;"."),TRUE,FALSE)</formula>
    </cfRule>
    <cfRule type="expression" dxfId="968" priority="1024">
      <formula>IF(AND(AL433&gt;=0, RIGHT(TEXT(AL433,"0.#"),1)="."),TRUE,FALSE)</formula>
    </cfRule>
    <cfRule type="expression" dxfId="967" priority="1025">
      <formula>IF(AND(AL433&lt;0, RIGHT(TEXT(AL433,"0.#"),1)&lt;&gt;"."),TRUE,FALSE)</formula>
    </cfRule>
    <cfRule type="expression" dxfId="966" priority="1026">
      <formula>IF(AND(AL433&lt;0, RIGHT(TEXT(AL433,"0.#"),1)="."),TRUE,FALSE)</formula>
    </cfRule>
  </conditionalFormatting>
  <conditionalFormatting sqref="AL467:AO494">
    <cfRule type="expression" dxfId="965" priority="1017">
      <formula>IF(AND(AL467&gt;=0, RIGHT(TEXT(AL467,"0.#"),1)&lt;&gt;"."),TRUE,FALSE)</formula>
    </cfRule>
    <cfRule type="expression" dxfId="964" priority="1018">
      <formula>IF(AND(AL467&gt;=0, RIGHT(TEXT(AL467,"0.#"),1)="."),TRUE,FALSE)</formula>
    </cfRule>
    <cfRule type="expression" dxfId="963" priority="1019">
      <formula>IF(AND(AL467&lt;0, RIGHT(TEXT(AL467,"0.#"),1)&lt;&gt;"."),TRUE,FALSE)</formula>
    </cfRule>
    <cfRule type="expression" dxfId="962" priority="1020">
      <formula>IF(AND(AL467&lt;0, RIGHT(TEXT(AL467,"0.#"),1)="."),TRUE,FALSE)</formula>
    </cfRule>
  </conditionalFormatting>
  <conditionalFormatting sqref="AL466:AO466">
    <cfRule type="expression" dxfId="961" priority="1011">
      <formula>IF(AND(AL466&gt;=0, RIGHT(TEXT(AL466,"0.#"),1)&lt;&gt;"."),TRUE,FALSE)</formula>
    </cfRule>
    <cfRule type="expression" dxfId="960" priority="1012">
      <formula>IF(AND(AL466&gt;=0, RIGHT(TEXT(AL466,"0.#"),1)="."),TRUE,FALSE)</formula>
    </cfRule>
    <cfRule type="expression" dxfId="959" priority="1013">
      <formula>IF(AND(AL466&lt;0, RIGHT(TEXT(AL466,"0.#"),1)&lt;&gt;"."),TRUE,FALSE)</formula>
    </cfRule>
    <cfRule type="expression" dxfId="958" priority="1014">
      <formula>IF(AND(AL466&lt;0, RIGHT(TEXT(AL466,"0.#"),1)="."),TRUE,FALSE)</formula>
    </cfRule>
  </conditionalFormatting>
  <conditionalFormatting sqref="AL508:AO527">
    <cfRule type="expression" dxfId="957" priority="1005">
      <formula>IF(AND(AL508&gt;=0, RIGHT(TEXT(AL508,"0.#"),1)&lt;&gt;"."),TRUE,FALSE)</formula>
    </cfRule>
    <cfRule type="expression" dxfId="956" priority="1006">
      <formula>IF(AND(AL508&gt;=0, RIGHT(TEXT(AL508,"0.#"),1)="."),TRUE,FALSE)</formula>
    </cfRule>
    <cfRule type="expression" dxfId="955" priority="1007">
      <formula>IF(AND(AL508&lt;0, RIGHT(TEXT(AL508,"0.#"),1)&lt;&gt;"."),TRUE,FALSE)</formula>
    </cfRule>
    <cfRule type="expression" dxfId="954" priority="1008">
      <formula>IF(AND(AL508&lt;0, RIGHT(TEXT(AL508,"0.#"),1)="."),TRUE,FALSE)</formula>
    </cfRule>
  </conditionalFormatting>
  <conditionalFormatting sqref="AL541:AO560">
    <cfRule type="expression" dxfId="953" priority="993">
      <formula>IF(AND(AL541&gt;=0, RIGHT(TEXT(AL541,"0.#"),1)&lt;&gt;"."),TRUE,FALSE)</formula>
    </cfRule>
    <cfRule type="expression" dxfId="952" priority="994">
      <formula>IF(AND(AL541&gt;=0, RIGHT(TEXT(AL541,"0.#"),1)="."),TRUE,FALSE)</formula>
    </cfRule>
    <cfRule type="expression" dxfId="951" priority="995">
      <formula>IF(AND(AL541&lt;0, RIGHT(TEXT(AL541,"0.#"),1)&lt;&gt;"."),TRUE,FALSE)</formula>
    </cfRule>
    <cfRule type="expression" dxfId="950" priority="996">
      <formula>IF(AND(AL541&lt;0, RIGHT(TEXT(AL541,"0.#"),1)="."),TRUE,FALSE)</formula>
    </cfRule>
  </conditionalFormatting>
  <conditionalFormatting sqref="AL566:AO593">
    <cfRule type="expression" dxfId="949" priority="981">
      <formula>IF(AND(AL566&gt;=0, RIGHT(TEXT(AL566,"0.#"),1)&lt;&gt;"."),TRUE,FALSE)</formula>
    </cfRule>
    <cfRule type="expression" dxfId="948" priority="982">
      <formula>IF(AND(AL566&gt;=0, RIGHT(TEXT(AL566,"0.#"),1)="."),TRUE,FALSE)</formula>
    </cfRule>
    <cfRule type="expression" dxfId="947" priority="983">
      <formula>IF(AND(AL566&lt;0, RIGHT(TEXT(AL566,"0.#"),1)&lt;&gt;"."),TRUE,FALSE)</formula>
    </cfRule>
    <cfRule type="expression" dxfId="946" priority="984">
      <formula>IF(AND(AL566&lt;0, RIGHT(TEXT(AL566,"0.#"),1)="."),TRUE,FALSE)</formula>
    </cfRule>
  </conditionalFormatting>
  <conditionalFormatting sqref="Y566:Y593">
    <cfRule type="expression" dxfId="945" priority="979">
      <formula>IF(RIGHT(TEXT(Y566,"0.#"),1)=".",FALSE,TRUE)</formula>
    </cfRule>
    <cfRule type="expression" dxfId="944" priority="980">
      <formula>IF(RIGHT(TEXT(Y566,"0.#"),1)=".",TRUE,FALSE)</formula>
    </cfRule>
  </conditionalFormatting>
  <conditionalFormatting sqref="AL564:AO565">
    <cfRule type="expression" dxfId="943" priority="975">
      <formula>IF(AND(AL564&gt;=0, RIGHT(TEXT(AL564,"0.#"),1)&lt;&gt;"."),TRUE,FALSE)</formula>
    </cfRule>
    <cfRule type="expression" dxfId="942" priority="976">
      <formula>IF(AND(AL564&gt;=0, RIGHT(TEXT(AL564,"0.#"),1)="."),TRUE,FALSE)</formula>
    </cfRule>
    <cfRule type="expression" dxfId="941" priority="977">
      <formula>IF(AND(AL564&lt;0, RIGHT(TEXT(AL564,"0.#"),1)&lt;&gt;"."),TRUE,FALSE)</formula>
    </cfRule>
    <cfRule type="expression" dxfId="940" priority="978">
      <formula>IF(AND(AL564&lt;0, RIGHT(TEXT(AL564,"0.#"),1)="."),TRUE,FALSE)</formula>
    </cfRule>
  </conditionalFormatting>
  <conditionalFormatting sqref="Y564:Y565">
    <cfRule type="expression" dxfId="939" priority="973">
      <formula>IF(RIGHT(TEXT(Y564,"0.#"),1)=".",FALSE,TRUE)</formula>
    </cfRule>
    <cfRule type="expression" dxfId="938" priority="974">
      <formula>IF(RIGHT(TEXT(Y564,"0.#"),1)=".",TRUE,FALSE)</formula>
    </cfRule>
  </conditionalFormatting>
  <conditionalFormatting sqref="AL599:AO626">
    <cfRule type="expression" dxfId="937" priority="969">
      <formula>IF(AND(AL599&gt;=0, RIGHT(TEXT(AL599,"0.#"),1)&lt;&gt;"."),TRUE,FALSE)</formula>
    </cfRule>
    <cfRule type="expression" dxfId="936" priority="970">
      <formula>IF(AND(AL599&gt;=0, RIGHT(TEXT(AL599,"0.#"),1)="."),TRUE,FALSE)</formula>
    </cfRule>
    <cfRule type="expression" dxfId="935" priority="971">
      <formula>IF(AND(AL599&lt;0, RIGHT(TEXT(AL599,"0.#"),1)&lt;&gt;"."),TRUE,FALSE)</formula>
    </cfRule>
    <cfRule type="expression" dxfId="934" priority="972">
      <formula>IF(AND(AL599&lt;0, RIGHT(TEXT(AL599,"0.#"),1)="."),TRUE,FALSE)</formula>
    </cfRule>
  </conditionalFormatting>
  <conditionalFormatting sqref="Y599:Y626">
    <cfRule type="expression" dxfId="933" priority="967">
      <formula>IF(RIGHT(TEXT(Y599,"0.#"),1)=".",FALSE,TRUE)</formula>
    </cfRule>
    <cfRule type="expression" dxfId="932" priority="968">
      <formula>IF(RIGHT(TEXT(Y599,"0.#"),1)=".",TRUE,FALSE)</formula>
    </cfRule>
  </conditionalFormatting>
  <conditionalFormatting sqref="AL597:AO598">
    <cfRule type="expression" dxfId="931" priority="963">
      <formula>IF(AND(AL597&gt;=0, RIGHT(TEXT(AL597,"0.#"),1)&lt;&gt;"."),TRUE,FALSE)</formula>
    </cfRule>
    <cfRule type="expression" dxfId="930" priority="964">
      <formula>IF(AND(AL597&gt;=0, RIGHT(TEXT(AL597,"0.#"),1)="."),TRUE,FALSE)</formula>
    </cfRule>
    <cfRule type="expression" dxfId="929" priority="965">
      <formula>IF(AND(AL597&lt;0, RIGHT(TEXT(AL597,"0.#"),1)&lt;&gt;"."),TRUE,FALSE)</formula>
    </cfRule>
    <cfRule type="expression" dxfId="928" priority="966">
      <formula>IF(AND(AL597&lt;0, RIGHT(TEXT(AL597,"0.#"),1)="."),TRUE,FALSE)</formula>
    </cfRule>
  </conditionalFormatting>
  <conditionalFormatting sqref="Y597:Y598">
    <cfRule type="expression" dxfId="927" priority="961">
      <formula>IF(RIGHT(TEXT(Y597,"0.#"),1)=".",FALSE,TRUE)</formula>
    </cfRule>
    <cfRule type="expression" dxfId="926" priority="962">
      <formula>IF(RIGHT(TEXT(Y597,"0.#"),1)=".",TRUE,FALSE)</formula>
    </cfRule>
  </conditionalFormatting>
  <conditionalFormatting sqref="AU33">
    <cfRule type="expression" dxfId="925" priority="957">
      <formula>IF(RIGHT(TEXT(AU33,"0.#"),1)=".",FALSE,TRUE)</formula>
    </cfRule>
    <cfRule type="expression" dxfId="924" priority="958">
      <formula>IF(RIGHT(TEXT(AU33,"0.#"),1)=".",TRUE,FALSE)</formula>
    </cfRule>
  </conditionalFormatting>
  <conditionalFormatting sqref="AU32">
    <cfRule type="expression" dxfId="923" priority="959">
      <formula>IF(RIGHT(TEXT(AU32,"0.#"),1)=".",FALSE,TRUE)</formula>
    </cfRule>
    <cfRule type="expression" dxfId="922" priority="960">
      <formula>IF(RIGHT(TEXT(AU32,"0.#"),1)=".",TRUE,FALSE)</formula>
    </cfRule>
  </conditionalFormatting>
  <conditionalFormatting sqref="P29:AC29">
    <cfRule type="expression" dxfId="921" priority="955">
      <formula>IF(RIGHT(TEXT(P29,"0.#"),1)=".",FALSE,TRUE)</formula>
    </cfRule>
    <cfRule type="expression" dxfId="920" priority="956">
      <formula>IF(RIGHT(TEXT(P29,"0.#"),1)=".",TRUE,FALSE)</formula>
    </cfRule>
  </conditionalFormatting>
  <conditionalFormatting sqref="AM41">
    <cfRule type="expression" dxfId="919" priority="937">
      <formula>IF(RIGHT(TEXT(AM41,"0.#"),1)=".",FALSE,TRUE)</formula>
    </cfRule>
    <cfRule type="expression" dxfId="918" priority="938">
      <formula>IF(RIGHT(TEXT(AM41,"0.#"),1)=".",TRUE,FALSE)</formula>
    </cfRule>
  </conditionalFormatting>
  <conditionalFormatting sqref="AM40">
    <cfRule type="expression" dxfId="917" priority="939">
      <formula>IF(RIGHT(TEXT(AM40,"0.#"),1)=".",FALSE,TRUE)</formula>
    </cfRule>
    <cfRule type="expression" dxfId="916" priority="940">
      <formula>IF(RIGHT(TEXT(AM40,"0.#"),1)=".",TRUE,FALSE)</formula>
    </cfRule>
  </conditionalFormatting>
  <conditionalFormatting sqref="AQ39:AQ41">
    <cfRule type="expression" dxfId="915" priority="935">
      <formula>IF(RIGHT(TEXT(AQ39,"0.#"),1)=".",FALSE,TRUE)</formula>
    </cfRule>
    <cfRule type="expression" dxfId="914" priority="936">
      <formula>IF(RIGHT(TEXT(AQ39,"0.#"),1)=".",TRUE,FALSE)</formula>
    </cfRule>
  </conditionalFormatting>
  <conditionalFormatting sqref="AU39:AU41">
    <cfRule type="expression" dxfId="913" priority="933">
      <formula>IF(RIGHT(TEXT(AU39,"0.#"),1)=".",FALSE,TRUE)</formula>
    </cfRule>
    <cfRule type="expression" dxfId="912" priority="934">
      <formula>IF(RIGHT(TEXT(AU39,"0.#"),1)=".",TRUE,FALSE)</formula>
    </cfRule>
  </conditionalFormatting>
  <conditionalFormatting sqref="AM39">
    <cfRule type="expression" dxfId="911" priority="941">
      <formula>IF(RIGHT(TEXT(AM39,"0.#"),1)=".",FALSE,TRUE)</formula>
    </cfRule>
    <cfRule type="expression" dxfId="910" priority="942">
      <formula>IF(RIGHT(TEXT(AM39,"0.#"),1)=".",TRUE,FALSE)</formula>
    </cfRule>
  </conditionalFormatting>
  <conditionalFormatting sqref="AM69">
    <cfRule type="expression" dxfId="909" priority="905">
      <formula>IF(RIGHT(TEXT(AM69,"0.#"),1)=".",FALSE,TRUE)</formula>
    </cfRule>
    <cfRule type="expression" dxfId="908" priority="906">
      <formula>IF(RIGHT(TEXT(AM69,"0.#"),1)=".",TRUE,FALSE)</formula>
    </cfRule>
  </conditionalFormatting>
  <conditionalFormatting sqref="AE70 AM70">
    <cfRule type="expression" dxfId="907" priority="903">
      <formula>IF(RIGHT(TEXT(AE70,"0.#"),1)=".",FALSE,TRUE)</formula>
    </cfRule>
    <cfRule type="expression" dxfId="906" priority="904">
      <formula>IF(RIGHT(TEXT(AE70,"0.#"),1)=".",TRUE,FALSE)</formula>
    </cfRule>
  </conditionalFormatting>
  <conditionalFormatting sqref="AI70">
    <cfRule type="expression" dxfId="905" priority="901">
      <formula>IF(RIGHT(TEXT(AI70,"0.#"),1)=".",FALSE,TRUE)</formula>
    </cfRule>
    <cfRule type="expression" dxfId="904" priority="902">
      <formula>IF(RIGHT(TEXT(AI70,"0.#"),1)=".",TRUE,FALSE)</formula>
    </cfRule>
  </conditionalFormatting>
  <conditionalFormatting sqref="AQ70">
    <cfRule type="expression" dxfId="903" priority="899">
      <formula>IF(RIGHT(TEXT(AQ70,"0.#"),1)=".",FALSE,TRUE)</formula>
    </cfRule>
    <cfRule type="expression" dxfId="902" priority="900">
      <formula>IF(RIGHT(TEXT(AQ70,"0.#"),1)=".",TRUE,FALSE)</formula>
    </cfRule>
  </conditionalFormatting>
  <conditionalFormatting sqref="AE69 AQ69">
    <cfRule type="expression" dxfId="901" priority="909">
      <formula>IF(RIGHT(TEXT(AE69,"0.#"),1)=".",FALSE,TRUE)</formula>
    </cfRule>
    <cfRule type="expression" dxfId="900" priority="910">
      <formula>IF(RIGHT(TEXT(AE69,"0.#"),1)=".",TRUE,FALSE)</formula>
    </cfRule>
  </conditionalFormatting>
  <conditionalFormatting sqref="AI69">
    <cfRule type="expression" dxfId="899" priority="907">
      <formula>IF(RIGHT(TEXT(AI69,"0.#"),1)=".",FALSE,TRUE)</formula>
    </cfRule>
    <cfRule type="expression" dxfId="898" priority="908">
      <formula>IF(RIGHT(TEXT(AI69,"0.#"),1)=".",TRUE,FALSE)</formula>
    </cfRule>
  </conditionalFormatting>
  <conditionalFormatting sqref="AQ66">
    <cfRule type="expression" dxfId="897" priority="897">
      <formula>IF(RIGHT(TEXT(AQ66,"0.#"),1)=".",FALSE,TRUE)</formula>
    </cfRule>
    <cfRule type="expression" dxfId="896" priority="898">
      <formula>IF(RIGHT(TEXT(AQ66,"0.#"),1)=".",TRUE,FALSE)</formula>
    </cfRule>
  </conditionalFormatting>
  <conditionalFormatting sqref="AQ67">
    <cfRule type="expression" dxfId="895" priority="885">
      <formula>IF(RIGHT(TEXT(AQ67,"0.#"),1)=".",FALSE,TRUE)</formula>
    </cfRule>
    <cfRule type="expression" dxfId="894" priority="886">
      <formula>IF(RIGHT(TEXT(AQ67,"0.#"),1)=".",TRUE,FALSE)</formula>
    </cfRule>
  </conditionalFormatting>
  <conditionalFormatting sqref="AU66">
    <cfRule type="expression" dxfId="893" priority="883">
      <formula>IF(RIGHT(TEXT(AU66,"0.#"),1)=".",FALSE,TRUE)</formula>
    </cfRule>
    <cfRule type="expression" dxfId="892" priority="884">
      <formula>IF(RIGHT(TEXT(AU66,"0.#"),1)=".",TRUE,FALSE)</formula>
    </cfRule>
  </conditionalFormatting>
  <conditionalFormatting sqref="AU67">
    <cfRule type="expression" dxfId="891" priority="881">
      <formula>IF(RIGHT(TEXT(AU67,"0.#"),1)=".",FALSE,TRUE)</formula>
    </cfRule>
    <cfRule type="expression" dxfId="890" priority="882">
      <formula>IF(RIGHT(TEXT(AU67,"0.#"),1)=".",TRUE,FALSE)</formula>
    </cfRule>
  </conditionalFormatting>
  <conditionalFormatting sqref="AQ100">
    <cfRule type="expression" dxfId="889" priority="843">
      <formula>IF(RIGHT(TEXT(AQ100,"0.#"),1)=".",FALSE,TRUE)</formula>
    </cfRule>
    <cfRule type="expression" dxfId="888" priority="844">
      <formula>IF(RIGHT(TEXT(AQ100,"0.#"),1)=".",TRUE,FALSE)</formula>
    </cfRule>
  </conditionalFormatting>
  <conditionalFormatting sqref="AQ101">
    <cfRule type="expression" dxfId="887" priority="831">
      <formula>IF(RIGHT(TEXT(AQ101,"0.#"),1)=".",FALSE,TRUE)</formula>
    </cfRule>
    <cfRule type="expression" dxfId="886" priority="832">
      <formula>IF(RIGHT(TEXT(AQ101,"0.#"),1)=".",TRUE,FALSE)</formula>
    </cfRule>
  </conditionalFormatting>
  <conditionalFormatting sqref="AU100">
    <cfRule type="expression" dxfId="885" priority="829">
      <formula>IF(RIGHT(TEXT(AU100,"0.#"),1)=".",FALSE,TRUE)</formula>
    </cfRule>
    <cfRule type="expression" dxfId="884" priority="830">
      <formula>IF(RIGHT(TEXT(AU100,"0.#"),1)=".",TRUE,FALSE)</formula>
    </cfRule>
  </conditionalFormatting>
  <conditionalFormatting sqref="AU101">
    <cfRule type="expression" dxfId="883" priority="827">
      <formula>IF(RIGHT(TEXT(AU101,"0.#"),1)=".",FALSE,TRUE)</formula>
    </cfRule>
    <cfRule type="expression" dxfId="882" priority="828">
      <formula>IF(RIGHT(TEXT(AU101,"0.#"),1)=".",TRUE,FALSE)</formula>
    </cfRule>
  </conditionalFormatting>
  <conditionalFormatting sqref="AM35">
    <cfRule type="expression" dxfId="881" priority="821">
      <formula>IF(RIGHT(TEXT(AM35,"0.#"),1)=".",FALSE,TRUE)</formula>
    </cfRule>
    <cfRule type="expression" dxfId="880" priority="822">
      <formula>IF(RIGHT(TEXT(AM35,"0.#"),1)=".",TRUE,FALSE)</formula>
    </cfRule>
  </conditionalFormatting>
  <conditionalFormatting sqref="AE36 AM36">
    <cfRule type="expression" dxfId="879" priority="819">
      <formula>IF(RIGHT(TEXT(AE36,"0.#"),1)=".",FALSE,TRUE)</formula>
    </cfRule>
    <cfRule type="expression" dxfId="878" priority="820">
      <formula>IF(RIGHT(TEXT(AE36,"0.#"),1)=".",TRUE,FALSE)</formula>
    </cfRule>
  </conditionalFormatting>
  <conditionalFormatting sqref="AI36">
    <cfRule type="expression" dxfId="877" priority="817">
      <formula>IF(RIGHT(TEXT(AI36,"0.#"),1)=".",FALSE,TRUE)</formula>
    </cfRule>
    <cfRule type="expression" dxfId="876" priority="818">
      <formula>IF(RIGHT(TEXT(AI36,"0.#"),1)=".",TRUE,FALSE)</formula>
    </cfRule>
  </conditionalFormatting>
  <conditionalFormatting sqref="AQ36">
    <cfRule type="expression" dxfId="875" priority="815">
      <formula>IF(RIGHT(TEXT(AQ36,"0.#"),1)=".",FALSE,TRUE)</formula>
    </cfRule>
    <cfRule type="expression" dxfId="874" priority="816">
      <formula>IF(RIGHT(TEXT(AQ36,"0.#"),1)=".",TRUE,FALSE)</formula>
    </cfRule>
  </conditionalFormatting>
  <conditionalFormatting sqref="AE35 AQ35">
    <cfRule type="expression" dxfId="873" priority="825">
      <formula>IF(RIGHT(TEXT(AE35,"0.#"),1)=".",FALSE,TRUE)</formula>
    </cfRule>
    <cfRule type="expression" dxfId="872" priority="826">
      <formula>IF(RIGHT(TEXT(AE35,"0.#"),1)=".",TRUE,FALSE)</formula>
    </cfRule>
  </conditionalFormatting>
  <conditionalFormatting sqref="AI35">
    <cfRule type="expression" dxfId="871" priority="823">
      <formula>IF(RIGHT(TEXT(AI35,"0.#"),1)=".",FALSE,TRUE)</formula>
    </cfRule>
    <cfRule type="expression" dxfId="870" priority="824">
      <formula>IF(RIGHT(TEXT(AI35,"0.#"),1)=".",TRUE,FALSE)</formula>
    </cfRule>
  </conditionalFormatting>
  <conditionalFormatting sqref="AM103">
    <cfRule type="expression" dxfId="869" priority="809">
      <formula>IF(RIGHT(TEXT(AM103,"0.#"),1)=".",FALSE,TRUE)</formula>
    </cfRule>
    <cfRule type="expression" dxfId="868" priority="810">
      <formula>IF(RIGHT(TEXT(AM103,"0.#"),1)=".",TRUE,FALSE)</formula>
    </cfRule>
  </conditionalFormatting>
  <conditionalFormatting sqref="AE104 AM104">
    <cfRule type="expression" dxfId="867" priority="807">
      <formula>IF(RIGHT(TEXT(AE104,"0.#"),1)=".",FALSE,TRUE)</formula>
    </cfRule>
    <cfRule type="expression" dxfId="866" priority="808">
      <formula>IF(RIGHT(TEXT(AE104,"0.#"),1)=".",TRUE,FALSE)</formula>
    </cfRule>
  </conditionalFormatting>
  <conditionalFormatting sqref="AI104">
    <cfRule type="expression" dxfId="865" priority="805">
      <formula>IF(RIGHT(TEXT(AI104,"0.#"),1)=".",FALSE,TRUE)</formula>
    </cfRule>
    <cfRule type="expression" dxfId="864" priority="806">
      <formula>IF(RIGHT(TEXT(AI104,"0.#"),1)=".",TRUE,FALSE)</formula>
    </cfRule>
  </conditionalFormatting>
  <conditionalFormatting sqref="AQ104">
    <cfRule type="expression" dxfId="863" priority="803">
      <formula>IF(RIGHT(TEXT(AQ104,"0.#"),1)=".",FALSE,TRUE)</formula>
    </cfRule>
    <cfRule type="expression" dxfId="862" priority="804">
      <formula>IF(RIGHT(TEXT(AQ104,"0.#"),1)=".",TRUE,FALSE)</formula>
    </cfRule>
  </conditionalFormatting>
  <conditionalFormatting sqref="AE103 AQ103">
    <cfRule type="expression" dxfId="861" priority="813">
      <formula>IF(RIGHT(TEXT(AE103,"0.#"),1)=".",FALSE,TRUE)</formula>
    </cfRule>
    <cfRule type="expression" dxfId="860" priority="814">
      <formula>IF(RIGHT(TEXT(AE103,"0.#"),1)=".",TRUE,FALSE)</formula>
    </cfRule>
  </conditionalFormatting>
  <conditionalFormatting sqref="AI103">
    <cfRule type="expression" dxfId="859" priority="811">
      <formula>IF(RIGHT(TEXT(AI103,"0.#"),1)=".",FALSE,TRUE)</formula>
    </cfRule>
    <cfRule type="expression" dxfId="858" priority="812">
      <formula>IF(RIGHT(TEXT(AI103,"0.#"),1)=".",TRUE,FALSE)</formula>
    </cfRule>
  </conditionalFormatting>
  <conditionalFormatting sqref="AM137">
    <cfRule type="expression" dxfId="857" priority="797">
      <formula>IF(RIGHT(TEXT(AM137,"0.#"),1)=".",FALSE,TRUE)</formula>
    </cfRule>
    <cfRule type="expression" dxfId="856" priority="798">
      <formula>IF(RIGHT(TEXT(AM137,"0.#"),1)=".",TRUE,FALSE)</formula>
    </cfRule>
  </conditionalFormatting>
  <conditionalFormatting sqref="AE138 AM138">
    <cfRule type="expression" dxfId="855" priority="795">
      <formula>IF(RIGHT(TEXT(AE138,"0.#"),1)=".",FALSE,TRUE)</formula>
    </cfRule>
    <cfRule type="expression" dxfId="854" priority="796">
      <formula>IF(RIGHT(TEXT(AE138,"0.#"),1)=".",TRUE,FALSE)</formula>
    </cfRule>
  </conditionalFormatting>
  <conditionalFormatting sqref="AI138">
    <cfRule type="expression" dxfId="853" priority="793">
      <formula>IF(RIGHT(TEXT(AI138,"0.#"),1)=".",FALSE,TRUE)</formula>
    </cfRule>
    <cfRule type="expression" dxfId="852" priority="794">
      <formula>IF(RIGHT(TEXT(AI138,"0.#"),1)=".",TRUE,FALSE)</formula>
    </cfRule>
  </conditionalFormatting>
  <conditionalFormatting sqref="AQ138">
    <cfRule type="expression" dxfId="851" priority="791">
      <formula>IF(RIGHT(TEXT(AQ138,"0.#"),1)=".",FALSE,TRUE)</formula>
    </cfRule>
    <cfRule type="expression" dxfId="850" priority="792">
      <formula>IF(RIGHT(TEXT(AQ138,"0.#"),1)=".",TRUE,FALSE)</formula>
    </cfRule>
  </conditionalFormatting>
  <conditionalFormatting sqref="AE137 AQ137">
    <cfRule type="expression" dxfId="849" priority="801">
      <formula>IF(RIGHT(TEXT(AE137,"0.#"),1)=".",FALSE,TRUE)</formula>
    </cfRule>
    <cfRule type="expression" dxfId="848" priority="802">
      <formula>IF(RIGHT(TEXT(AE137,"0.#"),1)=".",TRUE,FALSE)</formula>
    </cfRule>
  </conditionalFormatting>
  <conditionalFormatting sqref="AI137">
    <cfRule type="expression" dxfId="847" priority="799">
      <formula>IF(RIGHT(TEXT(AI137,"0.#"),1)=".",FALSE,TRUE)</formula>
    </cfRule>
    <cfRule type="expression" dxfId="846" priority="800">
      <formula>IF(RIGHT(TEXT(AI137,"0.#"),1)=".",TRUE,FALSE)</formula>
    </cfRule>
  </conditionalFormatting>
  <conditionalFormatting sqref="AM171">
    <cfRule type="expression" dxfId="845" priority="785">
      <formula>IF(RIGHT(TEXT(AM171,"0.#"),1)=".",FALSE,TRUE)</formula>
    </cfRule>
    <cfRule type="expression" dxfId="844" priority="786">
      <formula>IF(RIGHT(TEXT(AM171,"0.#"),1)=".",TRUE,FALSE)</formula>
    </cfRule>
  </conditionalFormatting>
  <conditionalFormatting sqref="AE172 AM172">
    <cfRule type="expression" dxfId="843" priority="783">
      <formula>IF(RIGHT(TEXT(AE172,"0.#"),1)=".",FALSE,TRUE)</formula>
    </cfRule>
    <cfRule type="expression" dxfId="842" priority="784">
      <formula>IF(RIGHT(TEXT(AE172,"0.#"),1)=".",TRUE,FALSE)</formula>
    </cfRule>
  </conditionalFormatting>
  <conditionalFormatting sqref="AI172">
    <cfRule type="expression" dxfId="841" priority="781">
      <formula>IF(RIGHT(TEXT(AI172,"0.#"),1)=".",FALSE,TRUE)</formula>
    </cfRule>
    <cfRule type="expression" dxfId="840" priority="782">
      <formula>IF(RIGHT(TEXT(AI172,"0.#"),1)=".",TRUE,FALSE)</formula>
    </cfRule>
  </conditionalFormatting>
  <conditionalFormatting sqref="AQ172">
    <cfRule type="expression" dxfId="839" priority="779">
      <formula>IF(RIGHT(TEXT(AQ172,"0.#"),1)=".",FALSE,TRUE)</formula>
    </cfRule>
    <cfRule type="expression" dxfId="838" priority="780">
      <formula>IF(RIGHT(TEXT(AQ172,"0.#"),1)=".",TRUE,FALSE)</formula>
    </cfRule>
  </conditionalFormatting>
  <conditionalFormatting sqref="AE171 AQ171">
    <cfRule type="expression" dxfId="837" priority="789">
      <formula>IF(RIGHT(TEXT(AE171,"0.#"),1)=".",FALSE,TRUE)</formula>
    </cfRule>
    <cfRule type="expression" dxfId="836" priority="790">
      <formula>IF(RIGHT(TEXT(AE171,"0.#"),1)=".",TRUE,FALSE)</formula>
    </cfRule>
  </conditionalFormatting>
  <conditionalFormatting sqref="AI171">
    <cfRule type="expression" dxfId="835" priority="787">
      <formula>IF(RIGHT(TEXT(AI171,"0.#"),1)=".",FALSE,TRUE)</formula>
    </cfRule>
    <cfRule type="expression" dxfId="834" priority="788">
      <formula>IF(RIGHT(TEXT(AI171,"0.#"),1)=".",TRUE,FALSE)</formula>
    </cfRule>
  </conditionalFormatting>
  <conditionalFormatting sqref="AM75">
    <cfRule type="expression" dxfId="833" priority="761">
      <formula>IF(RIGHT(TEXT(AM75,"0.#"),1)=".",FALSE,TRUE)</formula>
    </cfRule>
    <cfRule type="expression" dxfId="832" priority="762">
      <formula>IF(RIGHT(TEXT(AM75,"0.#"),1)=".",TRUE,FALSE)</formula>
    </cfRule>
  </conditionalFormatting>
  <conditionalFormatting sqref="AM73">
    <cfRule type="expression" dxfId="831" priority="765">
      <formula>IF(RIGHT(TEXT(AM73,"0.#"),1)=".",FALSE,TRUE)</formula>
    </cfRule>
    <cfRule type="expression" dxfId="830" priority="766">
      <formula>IF(RIGHT(TEXT(AM73,"0.#"),1)=".",TRUE,FALSE)</formula>
    </cfRule>
  </conditionalFormatting>
  <conditionalFormatting sqref="AM74">
    <cfRule type="expression" dxfId="829" priority="763">
      <formula>IF(RIGHT(TEXT(AM74,"0.#"),1)=".",FALSE,TRUE)</formula>
    </cfRule>
    <cfRule type="expression" dxfId="828" priority="764">
      <formula>IF(RIGHT(TEXT(AM74,"0.#"),1)=".",TRUE,FALSE)</formula>
    </cfRule>
  </conditionalFormatting>
  <conditionalFormatting sqref="AQ73:AQ75">
    <cfRule type="expression" dxfId="827" priority="759">
      <formula>IF(RIGHT(TEXT(AQ73,"0.#"),1)=".",FALSE,TRUE)</formula>
    </cfRule>
    <cfRule type="expression" dxfId="826" priority="760">
      <formula>IF(RIGHT(TEXT(AQ73,"0.#"),1)=".",TRUE,FALSE)</formula>
    </cfRule>
  </conditionalFormatting>
  <conditionalFormatting sqref="AU73:AU75">
    <cfRule type="expression" dxfId="825" priority="757">
      <formula>IF(RIGHT(TEXT(AU73,"0.#"),1)=".",FALSE,TRUE)</formula>
    </cfRule>
    <cfRule type="expression" dxfId="824" priority="758">
      <formula>IF(RIGHT(TEXT(AU73,"0.#"),1)=".",TRUE,FALSE)</formula>
    </cfRule>
  </conditionalFormatting>
  <conditionalFormatting sqref="AM109">
    <cfRule type="expression" dxfId="823" priority="739">
      <formula>IF(RIGHT(TEXT(AM109,"0.#"),1)=".",FALSE,TRUE)</formula>
    </cfRule>
    <cfRule type="expression" dxfId="822" priority="740">
      <formula>IF(RIGHT(TEXT(AM109,"0.#"),1)=".",TRUE,FALSE)</formula>
    </cfRule>
  </conditionalFormatting>
  <conditionalFormatting sqref="AM107">
    <cfRule type="expression" dxfId="821" priority="743">
      <formula>IF(RIGHT(TEXT(AM107,"0.#"),1)=".",FALSE,TRUE)</formula>
    </cfRule>
    <cfRule type="expression" dxfId="820" priority="744">
      <formula>IF(RIGHT(TEXT(AM107,"0.#"),1)=".",TRUE,FALSE)</formula>
    </cfRule>
  </conditionalFormatting>
  <conditionalFormatting sqref="AM108">
    <cfRule type="expression" dxfId="819" priority="741">
      <formula>IF(RIGHT(TEXT(AM108,"0.#"),1)=".",FALSE,TRUE)</formula>
    </cfRule>
    <cfRule type="expression" dxfId="818" priority="742">
      <formula>IF(RIGHT(TEXT(AM108,"0.#"),1)=".",TRUE,FALSE)</formula>
    </cfRule>
  </conditionalFormatting>
  <conditionalFormatting sqref="AM143">
    <cfRule type="expression" dxfId="817" priority="717">
      <formula>IF(RIGHT(TEXT(AM143,"0.#"),1)=".",FALSE,TRUE)</formula>
    </cfRule>
    <cfRule type="expression" dxfId="816" priority="718">
      <formula>IF(RIGHT(TEXT(AM143,"0.#"),1)=".",TRUE,FALSE)</formula>
    </cfRule>
  </conditionalFormatting>
  <conditionalFormatting sqref="AM141">
    <cfRule type="expression" dxfId="815" priority="721">
      <formula>IF(RIGHT(TEXT(AM141,"0.#"),1)=".",FALSE,TRUE)</formula>
    </cfRule>
    <cfRule type="expression" dxfId="814" priority="722">
      <formula>IF(RIGHT(TEXT(AM141,"0.#"),1)=".",TRUE,FALSE)</formula>
    </cfRule>
  </conditionalFormatting>
  <conditionalFormatting sqref="AM142">
    <cfRule type="expression" dxfId="813" priority="719">
      <formula>IF(RIGHT(TEXT(AM142,"0.#"),1)=".",FALSE,TRUE)</formula>
    </cfRule>
    <cfRule type="expression" dxfId="812" priority="720">
      <formula>IF(RIGHT(TEXT(AM142,"0.#"),1)=".",TRUE,FALSE)</formula>
    </cfRule>
  </conditionalFormatting>
  <conditionalFormatting sqref="AM177">
    <cfRule type="expression" dxfId="811" priority="695">
      <formula>IF(RIGHT(TEXT(AM177,"0.#"),1)=".",FALSE,TRUE)</formula>
    </cfRule>
    <cfRule type="expression" dxfId="810" priority="696">
      <formula>IF(RIGHT(TEXT(AM177,"0.#"),1)=".",TRUE,FALSE)</formula>
    </cfRule>
  </conditionalFormatting>
  <conditionalFormatting sqref="AM175">
    <cfRule type="expression" dxfId="809" priority="699">
      <formula>IF(RIGHT(TEXT(AM175,"0.#"),1)=".",FALSE,TRUE)</formula>
    </cfRule>
    <cfRule type="expression" dxfId="808" priority="700">
      <formula>IF(RIGHT(TEXT(AM175,"0.#"),1)=".",TRUE,FALSE)</formula>
    </cfRule>
  </conditionalFormatting>
  <conditionalFormatting sqref="AM176">
    <cfRule type="expression" dxfId="807" priority="697">
      <formula>IF(RIGHT(TEXT(AM176,"0.#"),1)=".",FALSE,TRUE)</formula>
    </cfRule>
    <cfRule type="expression" dxfId="806" priority="698">
      <formula>IF(RIGHT(TEXT(AM176,"0.#"),1)=".",TRUE,FALSE)</formula>
    </cfRule>
  </conditionalFormatting>
  <conditionalFormatting sqref="AE61">
    <cfRule type="expression" dxfId="805" priority="645">
      <formula>IF(RIGHT(TEXT(AE61,"0.#"),1)=".",FALSE,TRUE)</formula>
    </cfRule>
    <cfRule type="expression" dxfId="804" priority="646">
      <formula>IF(RIGHT(TEXT(AE61,"0.#"),1)=".",TRUE,FALSE)</formula>
    </cfRule>
  </conditionalFormatting>
  <conditionalFormatting sqref="AE62">
    <cfRule type="expression" dxfId="803" priority="643">
      <formula>IF(RIGHT(TEXT(AE62,"0.#"),1)=".",FALSE,TRUE)</formula>
    </cfRule>
    <cfRule type="expression" dxfId="802" priority="644">
      <formula>IF(RIGHT(TEXT(AE62,"0.#"),1)=".",TRUE,FALSE)</formula>
    </cfRule>
  </conditionalFormatting>
  <conditionalFormatting sqref="AM61">
    <cfRule type="expression" dxfId="801" priority="633">
      <formula>IF(RIGHT(TEXT(AM61,"0.#"),1)=".",FALSE,TRUE)</formula>
    </cfRule>
    <cfRule type="expression" dxfId="800" priority="634">
      <formula>IF(RIGHT(TEXT(AM61,"0.#"),1)=".",TRUE,FALSE)</formula>
    </cfRule>
  </conditionalFormatting>
  <conditionalFormatting sqref="AE63">
    <cfRule type="expression" dxfId="799" priority="641">
      <formula>IF(RIGHT(TEXT(AE63,"0.#"),1)=".",FALSE,TRUE)</formula>
    </cfRule>
    <cfRule type="expression" dxfId="798" priority="642">
      <formula>IF(RIGHT(TEXT(AE63,"0.#"),1)=".",TRUE,FALSE)</formula>
    </cfRule>
  </conditionalFormatting>
  <conditionalFormatting sqref="AI63">
    <cfRule type="expression" dxfId="797" priority="639">
      <formula>IF(RIGHT(TEXT(AI63,"0.#"),1)=".",FALSE,TRUE)</formula>
    </cfRule>
    <cfRule type="expression" dxfId="796" priority="640">
      <formula>IF(RIGHT(TEXT(AI63,"0.#"),1)=".",TRUE,FALSE)</formula>
    </cfRule>
  </conditionalFormatting>
  <conditionalFormatting sqref="AI62">
    <cfRule type="expression" dxfId="795" priority="637">
      <formula>IF(RIGHT(TEXT(AI62,"0.#"),1)=".",FALSE,TRUE)</formula>
    </cfRule>
    <cfRule type="expression" dxfId="794" priority="638">
      <formula>IF(RIGHT(TEXT(AI62,"0.#"),1)=".",TRUE,FALSE)</formula>
    </cfRule>
  </conditionalFormatting>
  <conditionalFormatting sqref="AI61">
    <cfRule type="expression" dxfId="793" priority="635">
      <formula>IF(RIGHT(TEXT(AI61,"0.#"),1)=".",FALSE,TRUE)</formula>
    </cfRule>
    <cfRule type="expression" dxfId="792" priority="636">
      <formula>IF(RIGHT(TEXT(AI61,"0.#"),1)=".",TRUE,FALSE)</formula>
    </cfRule>
  </conditionalFormatting>
  <conditionalFormatting sqref="AM62">
    <cfRule type="expression" dxfId="791" priority="631">
      <formula>IF(RIGHT(TEXT(AM62,"0.#"),1)=".",FALSE,TRUE)</formula>
    </cfRule>
    <cfRule type="expression" dxfId="790" priority="632">
      <formula>IF(RIGHT(TEXT(AM62,"0.#"),1)=".",TRUE,FALSE)</formula>
    </cfRule>
  </conditionalFormatting>
  <conditionalFormatting sqref="AM63">
    <cfRule type="expression" dxfId="789" priority="629">
      <formula>IF(RIGHT(TEXT(AM63,"0.#"),1)=".",FALSE,TRUE)</formula>
    </cfRule>
    <cfRule type="expression" dxfId="788" priority="630">
      <formula>IF(RIGHT(TEXT(AM63,"0.#"),1)=".",TRUE,FALSE)</formula>
    </cfRule>
  </conditionalFormatting>
  <conditionalFormatting sqref="AQ61:AQ63">
    <cfRule type="expression" dxfId="787" priority="627">
      <formula>IF(RIGHT(TEXT(AQ61,"0.#"),1)=".",FALSE,TRUE)</formula>
    </cfRule>
    <cfRule type="expression" dxfId="786" priority="628">
      <formula>IF(RIGHT(TEXT(AQ61,"0.#"),1)=".",TRUE,FALSE)</formula>
    </cfRule>
  </conditionalFormatting>
  <conditionalFormatting sqref="AU61:AU63">
    <cfRule type="expression" dxfId="785" priority="625">
      <formula>IF(RIGHT(TEXT(AU61,"0.#"),1)=".",FALSE,TRUE)</formula>
    </cfRule>
    <cfRule type="expression" dxfId="784" priority="626">
      <formula>IF(RIGHT(TEXT(AU61,"0.#"),1)=".",TRUE,FALSE)</formula>
    </cfRule>
  </conditionalFormatting>
  <conditionalFormatting sqref="AE95">
    <cfRule type="expression" dxfId="783" priority="623">
      <formula>IF(RIGHT(TEXT(AE95,"0.#"),1)=".",FALSE,TRUE)</formula>
    </cfRule>
    <cfRule type="expression" dxfId="782" priority="624">
      <formula>IF(RIGHT(TEXT(AE95,"0.#"),1)=".",TRUE,FALSE)</formula>
    </cfRule>
  </conditionalFormatting>
  <conditionalFormatting sqref="AE96">
    <cfRule type="expression" dxfId="781" priority="621">
      <formula>IF(RIGHT(TEXT(AE96,"0.#"),1)=".",FALSE,TRUE)</formula>
    </cfRule>
    <cfRule type="expression" dxfId="780" priority="622">
      <formula>IF(RIGHT(TEXT(AE96,"0.#"),1)=".",TRUE,FALSE)</formula>
    </cfRule>
  </conditionalFormatting>
  <conditionalFormatting sqref="AM95">
    <cfRule type="expression" dxfId="779" priority="611">
      <formula>IF(RIGHT(TEXT(AM95,"0.#"),1)=".",FALSE,TRUE)</formula>
    </cfRule>
    <cfRule type="expression" dxfId="778" priority="612">
      <formula>IF(RIGHT(TEXT(AM95,"0.#"),1)=".",TRUE,FALSE)</formula>
    </cfRule>
  </conditionalFormatting>
  <conditionalFormatting sqref="AE97">
    <cfRule type="expression" dxfId="777" priority="619">
      <formula>IF(RIGHT(TEXT(AE97,"0.#"),1)=".",FALSE,TRUE)</formula>
    </cfRule>
    <cfRule type="expression" dxfId="776" priority="620">
      <formula>IF(RIGHT(TEXT(AE97,"0.#"),1)=".",TRUE,FALSE)</formula>
    </cfRule>
  </conditionalFormatting>
  <conditionalFormatting sqref="AI97">
    <cfRule type="expression" dxfId="775" priority="617">
      <formula>IF(RIGHT(TEXT(AI97,"0.#"),1)=".",FALSE,TRUE)</formula>
    </cfRule>
    <cfRule type="expression" dxfId="774" priority="618">
      <formula>IF(RIGHT(TEXT(AI97,"0.#"),1)=".",TRUE,FALSE)</formula>
    </cfRule>
  </conditionalFormatting>
  <conditionalFormatting sqref="AI96">
    <cfRule type="expression" dxfId="773" priority="615">
      <formula>IF(RIGHT(TEXT(AI96,"0.#"),1)=".",FALSE,TRUE)</formula>
    </cfRule>
    <cfRule type="expression" dxfId="772" priority="616">
      <formula>IF(RIGHT(TEXT(AI96,"0.#"),1)=".",TRUE,FALSE)</formula>
    </cfRule>
  </conditionalFormatting>
  <conditionalFormatting sqref="AI95">
    <cfRule type="expression" dxfId="771" priority="613">
      <formula>IF(RIGHT(TEXT(AI95,"0.#"),1)=".",FALSE,TRUE)</formula>
    </cfRule>
    <cfRule type="expression" dxfId="770" priority="614">
      <formula>IF(RIGHT(TEXT(AI95,"0.#"),1)=".",TRUE,FALSE)</formula>
    </cfRule>
  </conditionalFormatting>
  <conditionalFormatting sqref="AM96">
    <cfRule type="expression" dxfId="769" priority="609">
      <formula>IF(RIGHT(TEXT(AM96,"0.#"),1)=".",FALSE,TRUE)</formula>
    </cfRule>
    <cfRule type="expression" dxfId="768" priority="610">
      <formula>IF(RIGHT(TEXT(AM96,"0.#"),1)=".",TRUE,FALSE)</formula>
    </cfRule>
  </conditionalFormatting>
  <conditionalFormatting sqref="AM97">
    <cfRule type="expression" dxfId="767" priority="607">
      <formula>IF(RIGHT(TEXT(AM97,"0.#"),1)=".",FALSE,TRUE)</formula>
    </cfRule>
    <cfRule type="expression" dxfId="766" priority="608">
      <formula>IF(RIGHT(TEXT(AM97,"0.#"),1)=".",TRUE,FALSE)</formula>
    </cfRule>
  </conditionalFormatting>
  <conditionalFormatting sqref="AQ95:AQ97">
    <cfRule type="expression" dxfId="765" priority="605">
      <formula>IF(RIGHT(TEXT(AQ95,"0.#"),1)=".",FALSE,TRUE)</formula>
    </cfRule>
    <cfRule type="expression" dxfId="764" priority="606">
      <formula>IF(RIGHT(TEXT(AQ95,"0.#"),1)=".",TRUE,FALSE)</formula>
    </cfRule>
  </conditionalFormatting>
  <conditionalFormatting sqref="AU95:AU97">
    <cfRule type="expression" dxfId="763" priority="603">
      <formula>IF(RIGHT(TEXT(AU95,"0.#"),1)=".",FALSE,TRUE)</formula>
    </cfRule>
    <cfRule type="expression" dxfId="762" priority="604">
      <formula>IF(RIGHT(TEXT(AU95,"0.#"),1)=".",TRUE,FALSE)</formula>
    </cfRule>
  </conditionalFormatting>
  <conditionalFormatting sqref="AE129">
    <cfRule type="expression" dxfId="761" priority="601">
      <formula>IF(RIGHT(TEXT(AE129,"0.#"),1)=".",FALSE,TRUE)</formula>
    </cfRule>
    <cfRule type="expression" dxfId="760" priority="602">
      <formula>IF(RIGHT(TEXT(AE129,"0.#"),1)=".",TRUE,FALSE)</formula>
    </cfRule>
  </conditionalFormatting>
  <conditionalFormatting sqref="AE130">
    <cfRule type="expression" dxfId="759" priority="599">
      <formula>IF(RIGHT(TEXT(AE130,"0.#"),1)=".",FALSE,TRUE)</formula>
    </cfRule>
    <cfRule type="expression" dxfId="758" priority="600">
      <formula>IF(RIGHT(TEXT(AE130,"0.#"),1)=".",TRUE,FALSE)</formula>
    </cfRule>
  </conditionalFormatting>
  <conditionalFormatting sqref="AM129">
    <cfRule type="expression" dxfId="757" priority="589">
      <formula>IF(RIGHT(TEXT(AM129,"0.#"),1)=".",FALSE,TRUE)</formula>
    </cfRule>
    <cfRule type="expression" dxfId="756" priority="590">
      <formula>IF(RIGHT(TEXT(AM129,"0.#"),1)=".",TRUE,FALSE)</formula>
    </cfRule>
  </conditionalFormatting>
  <conditionalFormatting sqref="AE131">
    <cfRule type="expression" dxfId="755" priority="597">
      <formula>IF(RIGHT(TEXT(AE131,"0.#"),1)=".",FALSE,TRUE)</formula>
    </cfRule>
    <cfRule type="expression" dxfId="754" priority="598">
      <formula>IF(RIGHT(TEXT(AE131,"0.#"),1)=".",TRUE,FALSE)</formula>
    </cfRule>
  </conditionalFormatting>
  <conditionalFormatting sqref="AI131">
    <cfRule type="expression" dxfId="753" priority="595">
      <formula>IF(RIGHT(TEXT(AI131,"0.#"),1)=".",FALSE,TRUE)</formula>
    </cfRule>
    <cfRule type="expression" dxfId="752" priority="596">
      <formula>IF(RIGHT(TEXT(AI131,"0.#"),1)=".",TRUE,FALSE)</formula>
    </cfRule>
  </conditionalFormatting>
  <conditionalFormatting sqref="AI130">
    <cfRule type="expression" dxfId="751" priority="593">
      <formula>IF(RIGHT(TEXT(AI130,"0.#"),1)=".",FALSE,TRUE)</formula>
    </cfRule>
    <cfRule type="expression" dxfId="750" priority="594">
      <formula>IF(RIGHT(TEXT(AI130,"0.#"),1)=".",TRUE,FALSE)</formula>
    </cfRule>
  </conditionalFormatting>
  <conditionalFormatting sqref="AI129">
    <cfRule type="expression" dxfId="749" priority="591">
      <formula>IF(RIGHT(TEXT(AI129,"0.#"),1)=".",FALSE,TRUE)</formula>
    </cfRule>
    <cfRule type="expression" dxfId="748" priority="592">
      <formula>IF(RIGHT(TEXT(AI129,"0.#"),1)=".",TRUE,FALSE)</formula>
    </cfRule>
  </conditionalFormatting>
  <conditionalFormatting sqref="AM130">
    <cfRule type="expression" dxfId="747" priority="587">
      <formula>IF(RIGHT(TEXT(AM130,"0.#"),1)=".",FALSE,TRUE)</formula>
    </cfRule>
    <cfRule type="expression" dxfId="746" priority="588">
      <formula>IF(RIGHT(TEXT(AM130,"0.#"),1)=".",TRUE,FALSE)</formula>
    </cfRule>
  </conditionalFormatting>
  <conditionalFormatting sqref="AM131">
    <cfRule type="expression" dxfId="745" priority="585">
      <formula>IF(RIGHT(TEXT(AM131,"0.#"),1)=".",FALSE,TRUE)</formula>
    </cfRule>
    <cfRule type="expression" dxfId="744" priority="586">
      <formula>IF(RIGHT(TEXT(AM131,"0.#"),1)=".",TRUE,FALSE)</formula>
    </cfRule>
  </conditionalFormatting>
  <conditionalFormatting sqref="AQ129:AQ131">
    <cfRule type="expression" dxfId="743" priority="583">
      <formula>IF(RIGHT(TEXT(AQ129,"0.#"),1)=".",FALSE,TRUE)</formula>
    </cfRule>
    <cfRule type="expression" dxfId="742" priority="584">
      <formula>IF(RIGHT(TEXT(AQ129,"0.#"),1)=".",TRUE,FALSE)</formula>
    </cfRule>
  </conditionalFormatting>
  <conditionalFormatting sqref="AU129:AU131">
    <cfRule type="expression" dxfId="741" priority="581">
      <formula>IF(RIGHT(TEXT(AU129,"0.#"),1)=".",FALSE,TRUE)</formula>
    </cfRule>
    <cfRule type="expression" dxfId="740" priority="582">
      <formula>IF(RIGHT(TEXT(AU129,"0.#"),1)=".",TRUE,FALSE)</formula>
    </cfRule>
  </conditionalFormatting>
  <conditionalFormatting sqref="AE163">
    <cfRule type="expression" dxfId="739" priority="579">
      <formula>IF(RIGHT(TEXT(AE163,"0.#"),1)=".",FALSE,TRUE)</formula>
    </cfRule>
    <cfRule type="expression" dxfId="738" priority="580">
      <formula>IF(RIGHT(TEXT(AE163,"0.#"),1)=".",TRUE,FALSE)</formula>
    </cfRule>
  </conditionalFormatting>
  <conditionalFormatting sqref="AE164">
    <cfRule type="expression" dxfId="737" priority="577">
      <formula>IF(RIGHT(TEXT(AE164,"0.#"),1)=".",FALSE,TRUE)</formula>
    </cfRule>
    <cfRule type="expression" dxfId="736" priority="578">
      <formula>IF(RIGHT(TEXT(AE164,"0.#"),1)=".",TRUE,FALSE)</formula>
    </cfRule>
  </conditionalFormatting>
  <conditionalFormatting sqref="AM163">
    <cfRule type="expression" dxfId="735" priority="567">
      <formula>IF(RIGHT(TEXT(AM163,"0.#"),1)=".",FALSE,TRUE)</formula>
    </cfRule>
    <cfRule type="expression" dxfId="734" priority="568">
      <formula>IF(RIGHT(TEXT(AM163,"0.#"),1)=".",TRUE,FALSE)</formula>
    </cfRule>
  </conditionalFormatting>
  <conditionalFormatting sqref="AE165">
    <cfRule type="expression" dxfId="733" priority="575">
      <formula>IF(RIGHT(TEXT(AE165,"0.#"),1)=".",FALSE,TRUE)</formula>
    </cfRule>
    <cfRule type="expression" dxfId="732" priority="576">
      <formula>IF(RIGHT(TEXT(AE165,"0.#"),1)=".",TRUE,FALSE)</formula>
    </cfRule>
  </conditionalFormatting>
  <conditionalFormatting sqref="AI165">
    <cfRule type="expression" dxfId="731" priority="573">
      <formula>IF(RIGHT(TEXT(AI165,"0.#"),1)=".",FALSE,TRUE)</formula>
    </cfRule>
    <cfRule type="expression" dxfId="730" priority="574">
      <formula>IF(RIGHT(TEXT(AI165,"0.#"),1)=".",TRUE,FALSE)</formula>
    </cfRule>
  </conditionalFormatting>
  <conditionalFormatting sqref="AI164">
    <cfRule type="expression" dxfId="729" priority="571">
      <formula>IF(RIGHT(TEXT(AI164,"0.#"),1)=".",FALSE,TRUE)</formula>
    </cfRule>
    <cfRule type="expression" dxfId="728" priority="572">
      <formula>IF(RIGHT(TEXT(AI164,"0.#"),1)=".",TRUE,FALSE)</formula>
    </cfRule>
  </conditionalFormatting>
  <conditionalFormatting sqref="AI163">
    <cfRule type="expression" dxfId="727" priority="569">
      <formula>IF(RIGHT(TEXT(AI163,"0.#"),1)=".",FALSE,TRUE)</formula>
    </cfRule>
    <cfRule type="expression" dxfId="726" priority="570">
      <formula>IF(RIGHT(TEXT(AI163,"0.#"),1)=".",TRUE,FALSE)</formula>
    </cfRule>
  </conditionalFormatting>
  <conditionalFormatting sqref="AM164">
    <cfRule type="expression" dxfId="725" priority="565">
      <formula>IF(RIGHT(TEXT(AM164,"0.#"),1)=".",FALSE,TRUE)</formula>
    </cfRule>
    <cfRule type="expression" dxfId="724" priority="566">
      <formula>IF(RIGHT(TEXT(AM164,"0.#"),1)=".",TRUE,FALSE)</formula>
    </cfRule>
  </conditionalFormatting>
  <conditionalFormatting sqref="AM165">
    <cfRule type="expression" dxfId="723" priority="563">
      <formula>IF(RIGHT(TEXT(AM165,"0.#"),1)=".",FALSE,TRUE)</formula>
    </cfRule>
    <cfRule type="expression" dxfId="722" priority="564">
      <formula>IF(RIGHT(TEXT(AM165,"0.#"),1)=".",TRUE,FALSE)</formula>
    </cfRule>
  </conditionalFormatting>
  <conditionalFormatting sqref="AQ163:AQ165">
    <cfRule type="expression" dxfId="721" priority="561">
      <formula>IF(RIGHT(TEXT(AQ163,"0.#"),1)=".",FALSE,TRUE)</formula>
    </cfRule>
    <cfRule type="expression" dxfId="720" priority="562">
      <formula>IF(RIGHT(TEXT(AQ163,"0.#"),1)=".",TRUE,FALSE)</formula>
    </cfRule>
  </conditionalFormatting>
  <conditionalFormatting sqref="AU163:AU165">
    <cfRule type="expression" dxfId="719" priority="559">
      <formula>IF(RIGHT(TEXT(AU163,"0.#"),1)=".",FALSE,TRUE)</formula>
    </cfRule>
    <cfRule type="expression" dxfId="718" priority="560">
      <formula>IF(RIGHT(TEXT(AU163,"0.#"),1)=".",TRUE,FALSE)</formula>
    </cfRule>
  </conditionalFormatting>
  <conditionalFormatting sqref="AE197">
    <cfRule type="expression" dxfId="717" priority="557">
      <formula>IF(RIGHT(TEXT(AE197,"0.#"),1)=".",FALSE,TRUE)</formula>
    </cfRule>
    <cfRule type="expression" dxfId="716" priority="558">
      <formula>IF(RIGHT(TEXT(AE197,"0.#"),1)=".",TRUE,FALSE)</formula>
    </cfRule>
  </conditionalFormatting>
  <conditionalFormatting sqref="AE198">
    <cfRule type="expression" dxfId="715" priority="555">
      <formula>IF(RIGHT(TEXT(AE198,"0.#"),1)=".",FALSE,TRUE)</formula>
    </cfRule>
    <cfRule type="expression" dxfId="714" priority="556">
      <formula>IF(RIGHT(TEXT(AE198,"0.#"),1)=".",TRUE,FALSE)</formula>
    </cfRule>
  </conditionalFormatting>
  <conditionalFormatting sqref="AM197">
    <cfRule type="expression" dxfId="713" priority="545">
      <formula>IF(RIGHT(TEXT(AM197,"0.#"),1)=".",FALSE,TRUE)</formula>
    </cfRule>
    <cfRule type="expression" dxfId="712" priority="546">
      <formula>IF(RIGHT(TEXT(AM197,"0.#"),1)=".",TRUE,FALSE)</formula>
    </cfRule>
  </conditionalFormatting>
  <conditionalFormatting sqref="AE199">
    <cfRule type="expression" dxfId="711" priority="553">
      <formula>IF(RIGHT(TEXT(AE199,"0.#"),1)=".",FALSE,TRUE)</formula>
    </cfRule>
    <cfRule type="expression" dxfId="710" priority="554">
      <formula>IF(RIGHT(TEXT(AE199,"0.#"),1)=".",TRUE,FALSE)</formula>
    </cfRule>
  </conditionalFormatting>
  <conditionalFormatting sqref="AI199">
    <cfRule type="expression" dxfId="709" priority="551">
      <formula>IF(RIGHT(TEXT(AI199,"0.#"),1)=".",FALSE,TRUE)</formula>
    </cfRule>
    <cfRule type="expression" dxfId="708" priority="552">
      <formula>IF(RIGHT(TEXT(AI199,"0.#"),1)=".",TRUE,FALSE)</formula>
    </cfRule>
  </conditionalFormatting>
  <conditionalFormatting sqref="AI198">
    <cfRule type="expression" dxfId="707" priority="549">
      <formula>IF(RIGHT(TEXT(AI198,"0.#"),1)=".",FALSE,TRUE)</formula>
    </cfRule>
    <cfRule type="expression" dxfId="706" priority="550">
      <formula>IF(RIGHT(TEXT(AI198,"0.#"),1)=".",TRUE,FALSE)</formula>
    </cfRule>
  </conditionalFormatting>
  <conditionalFormatting sqref="AI197">
    <cfRule type="expression" dxfId="705" priority="547">
      <formula>IF(RIGHT(TEXT(AI197,"0.#"),1)=".",FALSE,TRUE)</formula>
    </cfRule>
    <cfRule type="expression" dxfId="704" priority="548">
      <formula>IF(RIGHT(TEXT(AI197,"0.#"),1)=".",TRUE,FALSE)</formula>
    </cfRule>
  </conditionalFormatting>
  <conditionalFormatting sqref="AM198">
    <cfRule type="expression" dxfId="703" priority="543">
      <formula>IF(RIGHT(TEXT(AM198,"0.#"),1)=".",FALSE,TRUE)</formula>
    </cfRule>
    <cfRule type="expression" dxfId="702" priority="544">
      <formula>IF(RIGHT(TEXT(AM198,"0.#"),1)=".",TRUE,FALSE)</formula>
    </cfRule>
  </conditionalFormatting>
  <conditionalFormatting sqref="AM199">
    <cfRule type="expression" dxfId="701" priority="541">
      <formula>IF(RIGHT(TEXT(AM199,"0.#"),1)=".",FALSE,TRUE)</formula>
    </cfRule>
    <cfRule type="expression" dxfId="700" priority="542">
      <formula>IF(RIGHT(TEXT(AM199,"0.#"),1)=".",TRUE,FALSE)</formula>
    </cfRule>
  </conditionalFormatting>
  <conditionalFormatting sqref="AQ197:AQ199">
    <cfRule type="expression" dxfId="699" priority="539">
      <formula>IF(RIGHT(TEXT(AQ197,"0.#"),1)=".",FALSE,TRUE)</formula>
    </cfRule>
    <cfRule type="expression" dxfId="698" priority="540">
      <formula>IF(RIGHT(TEXT(AQ197,"0.#"),1)=".",TRUE,FALSE)</formula>
    </cfRule>
  </conditionalFormatting>
  <conditionalFormatting sqref="AU197:AU199">
    <cfRule type="expression" dxfId="697" priority="537">
      <formula>IF(RIGHT(TEXT(AU197,"0.#"),1)=".",FALSE,TRUE)</formula>
    </cfRule>
    <cfRule type="expression" dxfId="696" priority="538">
      <formula>IF(RIGHT(TEXT(AU197,"0.#"),1)=".",TRUE,FALSE)</formula>
    </cfRule>
  </conditionalFormatting>
  <conditionalFormatting sqref="AU134">
    <cfRule type="expression" dxfId="695" priority="521">
      <formula>IF(RIGHT(TEXT(AU134,"0.#"),1)=".",FALSE,TRUE)</formula>
    </cfRule>
    <cfRule type="expression" dxfId="694" priority="522">
      <formula>IF(RIGHT(TEXT(AU134,"0.#"),1)=".",TRUE,FALSE)</formula>
    </cfRule>
  </conditionalFormatting>
  <conditionalFormatting sqref="AU135">
    <cfRule type="expression" dxfId="693" priority="519">
      <formula>IF(RIGHT(TEXT(AU135,"0.#"),1)=".",FALSE,TRUE)</formula>
    </cfRule>
    <cfRule type="expression" dxfId="692" priority="520">
      <formula>IF(RIGHT(TEXT(AU135,"0.#"),1)=".",TRUE,FALSE)</formula>
    </cfRule>
  </conditionalFormatting>
  <conditionalFormatting sqref="AQ168">
    <cfRule type="expression" dxfId="691" priority="517">
      <formula>IF(RIGHT(TEXT(AQ168,"0.#"),1)=".",FALSE,TRUE)</formula>
    </cfRule>
    <cfRule type="expression" dxfId="690" priority="518">
      <formula>IF(RIGHT(TEXT(AQ168,"0.#"),1)=".",TRUE,FALSE)</formula>
    </cfRule>
  </conditionalFormatting>
  <conditionalFormatting sqref="AQ169">
    <cfRule type="expression" dxfId="689" priority="505">
      <formula>IF(RIGHT(TEXT(AQ169,"0.#"),1)=".",FALSE,TRUE)</formula>
    </cfRule>
    <cfRule type="expression" dxfId="688" priority="506">
      <formula>IF(RIGHT(TEXT(AQ169,"0.#"),1)=".",TRUE,FALSE)</formula>
    </cfRule>
  </conditionalFormatting>
  <conditionalFormatting sqref="AU168">
    <cfRule type="expression" dxfId="687" priority="503">
      <formula>IF(RIGHT(TEXT(AU168,"0.#"),1)=".",FALSE,TRUE)</formula>
    </cfRule>
    <cfRule type="expression" dxfId="686" priority="504">
      <formula>IF(RIGHT(TEXT(AU168,"0.#"),1)=".",TRUE,FALSE)</formula>
    </cfRule>
  </conditionalFormatting>
  <conditionalFormatting sqref="AU169">
    <cfRule type="expression" dxfId="685" priority="501">
      <formula>IF(RIGHT(TEXT(AU169,"0.#"),1)=".",FALSE,TRUE)</formula>
    </cfRule>
    <cfRule type="expression" dxfId="684" priority="502">
      <formula>IF(RIGHT(TEXT(AU169,"0.#"),1)=".",TRUE,FALSE)</formula>
    </cfRule>
  </conditionalFormatting>
  <conditionalFormatting sqref="AE90">
    <cfRule type="expression" dxfId="683" priority="499">
      <formula>IF(RIGHT(TEXT(AE90,"0.#"),1)=".",FALSE,TRUE)</formula>
    </cfRule>
    <cfRule type="expression" dxfId="682" priority="500">
      <formula>IF(RIGHT(TEXT(AE90,"0.#"),1)=".",TRUE,FALSE)</formula>
    </cfRule>
  </conditionalFormatting>
  <conditionalFormatting sqref="AE91">
    <cfRule type="expression" dxfId="681" priority="497">
      <formula>IF(RIGHT(TEXT(AE91,"0.#"),1)=".",FALSE,TRUE)</formula>
    </cfRule>
    <cfRule type="expression" dxfId="680" priority="498">
      <formula>IF(RIGHT(TEXT(AE91,"0.#"),1)=".",TRUE,FALSE)</formula>
    </cfRule>
  </conditionalFormatting>
  <conditionalFormatting sqref="AM90">
    <cfRule type="expression" dxfId="679" priority="487">
      <formula>IF(RIGHT(TEXT(AM90,"0.#"),1)=".",FALSE,TRUE)</formula>
    </cfRule>
    <cfRule type="expression" dxfId="678" priority="488">
      <formula>IF(RIGHT(TEXT(AM90,"0.#"),1)=".",TRUE,FALSE)</formula>
    </cfRule>
  </conditionalFormatting>
  <conditionalFormatting sqref="AE92">
    <cfRule type="expression" dxfId="677" priority="495">
      <formula>IF(RIGHT(TEXT(AE92,"0.#"),1)=".",FALSE,TRUE)</formula>
    </cfRule>
    <cfRule type="expression" dxfId="676" priority="496">
      <formula>IF(RIGHT(TEXT(AE92,"0.#"),1)=".",TRUE,FALSE)</formula>
    </cfRule>
  </conditionalFormatting>
  <conditionalFormatting sqref="AI92">
    <cfRule type="expression" dxfId="675" priority="493">
      <formula>IF(RIGHT(TEXT(AI92,"0.#"),1)=".",FALSE,TRUE)</formula>
    </cfRule>
    <cfRule type="expression" dxfId="674" priority="494">
      <formula>IF(RIGHT(TEXT(AI92,"0.#"),1)=".",TRUE,FALSE)</formula>
    </cfRule>
  </conditionalFormatting>
  <conditionalFormatting sqref="AI91">
    <cfRule type="expression" dxfId="673" priority="491">
      <formula>IF(RIGHT(TEXT(AI91,"0.#"),1)=".",FALSE,TRUE)</formula>
    </cfRule>
    <cfRule type="expression" dxfId="672" priority="492">
      <formula>IF(RIGHT(TEXT(AI91,"0.#"),1)=".",TRUE,FALSE)</formula>
    </cfRule>
  </conditionalFormatting>
  <conditionalFormatting sqref="AI90">
    <cfRule type="expression" dxfId="671" priority="489">
      <formula>IF(RIGHT(TEXT(AI90,"0.#"),1)=".",FALSE,TRUE)</formula>
    </cfRule>
    <cfRule type="expression" dxfId="670" priority="490">
      <formula>IF(RIGHT(TEXT(AI90,"0.#"),1)=".",TRUE,FALSE)</formula>
    </cfRule>
  </conditionalFormatting>
  <conditionalFormatting sqref="AM91">
    <cfRule type="expression" dxfId="669" priority="485">
      <formula>IF(RIGHT(TEXT(AM91,"0.#"),1)=".",FALSE,TRUE)</formula>
    </cfRule>
    <cfRule type="expression" dxfId="668" priority="486">
      <formula>IF(RIGHT(TEXT(AM91,"0.#"),1)=".",TRUE,FALSE)</formula>
    </cfRule>
  </conditionalFormatting>
  <conditionalFormatting sqref="AM92">
    <cfRule type="expression" dxfId="667" priority="483">
      <formula>IF(RIGHT(TEXT(AM92,"0.#"),1)=".",FALSE,TRUE)</formula>
    </cfRule>
    <cfRule type="expression" dxfId="666" priority="484">
      <formula>IF(RIGHT(TEXT(AM92,"0.#"),1)=".",TRUE,FALSE)</formula>
    </cfRule>
  </conditionalFormatting>
  <conditionalFormatting sqref="AQ90:AQ92">
    <cfRule type="expression" dxfId="665" priority="481">
      <formula>IF(RIGHT(TEXT(AQ90,"0.#"),1)=".",FALSE,TRUE)</formula>
    </cfRule>
    <cfRule type="expression" dxfId="664" priority="482">
      <formula>IF(RIGHT(TEXT(AQ90,"0.#"),1)=".",TRUE,FALSE)</formula>
    </cfRule>
  </conditionalFormatting>
  <conditionalFormatting sqref="AU90:AU92">
    <cfRule type="expression" dxfId="663" priority="479">
      <formula>IF(RIGHT(TEXT(AU90,"0.#"),1)=".",FALSE,TRUE)</formula>
    </cfRule>
    <cfRule type="expression" dxfId="662" priority="480">
      <formula>IF(RIGHT(TEXT(AU90,"0.#"),1)=".",TRUE,FALSE)</formula>
    </cfRule>
  </conditionalFormatting>
  <conditionalFormatting sqref="AE85">
    <cfRule type="expression" dxfId="661" priority="477">
      <formula>IF(RIGHT(TEXT(AE85,"0.#"),1)=".",FALSE,TRUE)</formula>
    </cfRule>
    <cfRule type="expression" dxfId="660" priority="478">
      <formula>IF(RIGHT(TEXT(AE85,"0.#"),1)=".",TRUE,FALSE)</formula>
    </cfRule>
  </conditionalFormatting>
  <conditionalFormatting sqref="AE86">
    <cfRule type="expression" dxfId="659" priority="475">
      <formula>IF(RIGHT(TEXT(AE86,"0.#"),1)=".",FALSE,TRUE)</formula>
    </cfRule>
    <cfRule type="expression" dxfId="658" priority="476">
      <formula>IF(RIGHT(TEXT(AE86,"0.#"),1)=".",TRUE,FALSE)</formula>
    </cfRule>
  </conditionalFormatting>
  <conditionalFormatting sqref="AM85">
    <cfRule type="expression" dxfId="657" priority="465">
      <formula>IF(RIGHT(TEXT(AM85,"0.#"),1)=".",FALSE,TRUE)</formula>
    </cfRule>
    <cfRule type="expression" dxfId="656" priority="466">
      <formula>IF(RIGHT(TEXT(AM85,"0.#"),1)=".",TRUE,FALSE)</formula>
    </cfRule>
  </conditionalFormatting>
  <conditionalFormatting sqref="AE87">
    <cfRule type="expression" dxfId="655" priority="473">
      <formula>IF(RIGHT(TEXT(AE87,"0.#"),1)=".",FALSE,TRUE)</formula>
    </cfRule>
    <cfRule type="expression" dxfId="654" priority="474">
      <formula>IF(RIGHT(TEXT(AE87,"0.#"),1)=".",TRUE,FALSE)</formula>
    </cfRule>
  </conditionalFormatting>
  <conditionalFormatting sqref="AI87">
    <cfRule type="expression" dxfId="653" priority="471">
      <formula>IF(RIGHT(TEXT(AI87,"0.#"),1)=".",FALSE,TRUE)</formula>
    </cfRule>
    <cfRule type="expression" dxfId="652" priority="472">
      <formula>IF(RIGHT(TEXT(AI87,"0.#"),1)=".",TRUE,FALSE)</formula>
    </cfRule>
  </conditionalFormatting>
  <conditionalFormatting sqref="AI86">
    <cfRule type="expression" dxfId="651" priority="469">
      <formula>IF(RIGHT(TEXT(AI86,"0.#"),1)=".",FALSE,TRUE)</formula>
    </cfRule>
    <cfRule type="expression" dxfId="650" priority="470">
      <formula>IF(RIGHT(TEXT(AI86,"0.#"),1)=".",TRUE,FALSE)</formula>
    </cfRule>
  </conditionalFormatting>
  <conditionalFormatting sqref="AI85">
    <cfRule type="expression" dxfId="649" priority="467">
      <formula>IF(RIGHT(TEXT(AI85,"0.#"),1)=".",FALSE,TRUE)</formula>
    </cfRule>
    <cfRule type="expression" dxfId="648" priority="468">
      <formula>IF(RIGHT(TEXT(AI85,"0.#"),1)=".",TRUE,FALSE)</formula>
    </cfRule>
  </conditionalFormatting>
  <conditionalFormatting sqref="AM86">
    <cfRule type="expression" dxfId="647" priority="463">
      <formula>IF(RIGHT(TEXT(AM86,"0.#"),1)=".",FALSE,TRUE)</formula>
    </cfRule>
    <cfRule type="expression" dxfId="646" priority="464">
      <formula>IF(RIGHT(TEXT(AM86,"0.#"),1)=".",TRUE,FALSE)</formula>
    </cfRule>
  </conditionalFormatting>
  <conditionalFormatting sqref="AM87">
    <cfRule type="expression" dxfId="645" priority="461">
      <formula>IF(RIGHT(TEXT(AM87,"0.#"),1)=".",FALSE,TRUE)</formula>
    </cfRule>
    <cfRule type="expression" dxfId="644" priority="462">
      <formula>IF(RIGHT(TEXT(AM87,"0.#"),1)=".",TRUE,FALSE)</formula>
    </cfRule>
  </conditionalFormatting>
  <conditionalFormatting sqref="AQ85:AQ87">
    <cfRule type="expression" dxfId="643" priority="459">
      <formula>IF(RIGHT(TEXT(AQ85,"0.#"),1)=".",FALSE,TRUE)</formula>
    </cfRule>
    <cfRule type="expression" dxfId="642" priority="460">
      <formula>IF(RIGHT(TEXT(AQ85,"0.#"),1)=".",TRUE,FALSE)</formula>
    </cfRule>
  </conditionalFormatting>
  <conditionalFormatting sqref="AU85:AU87">
    <cfRule type="expression" dxfId="641" priority="457">
      <formula>IF(RIGHT(TEXT(AU85,"0.#"),1)=".",FALSE,TRUE)</formula>
    </cfRule>
    <cfRule type="expression" dxfId="640" priority="458">
      <formula>IF(RIGHT(TEXT(AU85,"0.#"),1)=".",TRUE,FALSE)</formula>
    </cfRule>
  </conditionalFormatting>
  <conditionalFormatting sqref="AE124">
    <cfRule type="expression" dxfId="639" priority="455">
      <formula>IF(RIGHT(TEXT(AE124,"0.#"),1)=".",FALSE,TRUE)</formula>
    </cfRule>
    <cfRule type="expression" dxfId="638" priority="456">
      <formula>IF(RIGHT(TEXT(AE124,"0.#"),1)=".",TRUE,FALSE)</formula>
    </cfRule>
  </conditionalFormatting>
  <conditionalFormatting sqref="AE125">
    <cfRule type="expression" dxfId="637" priority="453">
      <formula>IF(RIGHT(TEXT(AE125,"0.#"),1)=".",FALSE,TRUE)</formula>
    </cfRule>
    <cfRule type="expression" dxfId="636" priority="454">
      <formula>IF(RIGHT(TEXT(AE125,"0.#"),1)=".",TRUE,FALSE)</formula>
    </cfRule>
  </conditionalFormatting>
  <conditionalFormatting sqref="AM124">
    <cfRule type="expression" dxfId="635" priority="443">
      <formula>IF(RIGHT(TEXT(AM124,"0.#"),1)=".",FALSE,TRUE)</formula>
    </cfRule>
    <cfRule type="expression" dxfId="634" priority="444">
      <formula>IF(RIGHT(TEXT(AM124,"0.#"),1)=".",TRUE,FALSE)</formula>
    </cfRule>
  </conditionalFormatting>
  <conditionalFormatting sqref="AE126">
    <cfRule type="expression" dxfId="633" priority="451">
      <formula>IF(RIGHT(TEXT(AE126,"0.#"),1)=".",FALSE,TRUE)</formula>
    </cfRule>
    <cfRule type="expression" dxfId="632" priority="452">
      <formula>IF(RIGHT(TEXT(AE126,"0.#"),1)=".",TRUE,FALSE)</formula>
    </cfRule>
  </conditionalFormatting>
  <conditionalFormatting sqref="AI126">
    <cfRule type="expression" dxfId="631" priority="449">
      <formula>IF(RIGHT(TEXT(AI126,"0.#"),1)=".",FALSE,TRUE)</formula>
    </cfRule>
    <cfRule type="expression" dxfId="630" priority="450">
      <formula>IF(RIGHT(TEXT(AI126,"0.#"),1)=".",TRUE,FALSE)</formula>
    </cfRule>
  </conditionalFormatting>
  <conditionalFormatting sqref="AI125">
    <cfRule type="expression" dxfId="629" priority="447">
      <formula>IF(RIGHT(TEXT(AI125,"0.#"),1)=".",FALSE,TRUE)</formula>
    </cfRule>
    <cfRule type="expression" dxfId="628" priority="448">
      <formula>IF(RIGHT(TEXT(AI125,"0.#"),1)=".",TRUE,FALSE)</formula>
    </cfRule>
  </conditionalFormatting>
  <conditionalFormatting sqref="AI124">
    <cfRule type="expression" dxfId="627" priority="445">
      <formula>IF(RIGHT(TEXT(AI124,"0.#"),1)=".",FALSE,TRUE)</formula>
    </cfRule>
    <cfRule type="expression" dxfId="626" priority="446">
      <formula>IF(RIGHT(TEXT(AI124,"0.#"),1)=".",TRUE,FALSE)</formula>
    </cfRule>
  </conditionalFormatting>
  <conditionalFormatting sqref="AM125">
    <cfRule type="expression" dxfId="625" priority="441">
      <formula>IF(RIGHT(TEXT(AM125,"0.#"),1)=".",FALSE,TRUE)</formula>
    </cfRule>
    <cfRule type="expression" dxfId="624" priority="442">
      <formula>IF(RIGHT(TEXT(AM125,"0.#"),1)=".",TRUE,FALSE)</formula>
    </cfRule>
  </conditionalFormatting>
  <conditionalFormatting sqref="AM126">
    <cfRule type="expression" dxfId="623" priority="439">
      <formula>IF(RIGHT(TEXT(AM126,"0.#"),1)=".",FALSE,TRUE)</formula>
    </cfRule>
    <cfRule type="expression" dxfId="622" priority="440">
      <formula>IF(RIGHT(TEXT(AM126,"0.#"),1)=".",TRUE,FALSE)</formula>
    </cfRule>
  </conditionalFormatting>
  <conditionalFormatting sqref="AQ124:AQ126">
    <cfRule type="expression" dxfId="621" priority="437">
      <formula>IF(RIGHT(TEXT(AQ124,"0.#"),1)=".",FALSE,TRUE)</formula>
    </cfRule>
    <cfRule type="expression" dxfId="620" priority="438">
      <formula>IF(RIGHT(TEXT(AQ124,"0.#"),1)=".",TRUE,FALSE)</formula>
    </cfRule>
  </conditionalFormatting>
  <conditionalFormatting sqref="AU124:AU126">
    <cfRule type="expression" dxfId="619" priority="435">
      <formula>IF(RIGHT(TEXT(AU124,"0.#"),1)=".",FALSE,TRUE)</formula>
    </cfRule>
    <cfRule type="expression" dxfId="618" priority="436">
      <formula>IF(RIGHT(TEXT(AU124,"0.#"),1)=".",TRUE,FALSE)</formula>
    </cfRule>
  </conditionalFormatting>
  <conditionalFormatting sqref="AE119">
    <cfRule type="expression" dxfId="617" priority="433">
      <formula>IF(RIGHT(TEXT(AE119,"0.#"),1)=".",FALSE,TRUE)</formula>
    </cfRule>
    <cfRule type="expression" dxfId="616" priority="434">
      <formula>IF(RIGHT(TEXT(AE119,"0.#"),1)=".",TRUE,FALSE)</formula>
    </cfRule>
  </conditionalFormatting>
  <conditionalFormatting sqref="AE120">
    <cfRule type="expression" dxfId="615" priority="431">
      <formula>IF(RIGHT(TEXT(AE120,"0.#"),1)=".",FALSE,TRUE)</formula>
    </cfRule>
    <cfRule type="expression" dxfId="614" priority="432">
      <formula>IF(RIGHT(TEXT(AE120,"0.#"),1)=".",TRUE,FALSE)</formula>
    </cfRule>
  </conditionalFormatting>
  <conditionalFormatting sqref="AM119">
    <cfRule type="expression" dxfId="613" priority="421">
      <formula>IF(RIGHT(TEXT(AM119,"0.#"),1)=".",FALSE,TRUE)</formula>
    </cfRule>
    <cfRule type="expression" dxfId="612" priority="422">
      <formula>IF(RIGHT(TEXT(AM119,"0.#"),1)=".",TRUE,FALSE)</formula>
    </cfRule>
  </conditionalFormatting>
  <conditionalFormatting sqref="AE121">
    <cfRule type="expression" dxfId="611" priority="429">
      <formula>IF(RIGHT(TEXT(AE121,"0.#"),1)=".",FALSE,TRUE)</formula>
    </cfRule>
    <cfRule type="expression" dxfId="610" priority="430">
      <formula>IF(RIGHT(TEXT(AE121,"0.#"),1)=".",TRUE,FALSE)</formula>
    </cfRule>
  </conditionalFormatting>
  <conditionalFormatting sqref="AI121">
    <cfRule type="expression" dxfId="609" priority="427">
      <formula>IF(RIGHT(TEXT(AI121,"0.#"),1)=".",FALSE,TRUE)</formula>
    </cfRule>
    <cfRule type="expression" dxfId="608" priority="428">
      <formula>IF(RIGHT(TEXT(AI121,"0.#"),1)=".",TRUE,FALSE)</formula>
    </cfRule>
  </conditionalFormatting>
  <conditionalFormatting sqref="AI120">
    <cfRule type="expression" dxfId="607" priority="425">
      <formula>IF(RIGHT(TEXT(AI120,"0.#"),1)=".",FALSE,TRUE)</formula>
    </cfRule>
    <cfRule type="expression" dxfId="606" priority="426">
      <formula>IF(RIGHT(TEXT(AI120,"0.#"),1)=".",TRUE,FALSE)</formula>
    </cfRule>
  </conditionalFormatting>
  <conditionalFormatting sqref="AI119">
    <cfRule type="expression" dxfId="605" priority="423">
      <formula>IF(RIGHT(TEXT(AI119,"0.#"),1)=".",FALSE,TRUE)</formula>
    </cfRule>
    <cfRule type="expression" dxfId="604" priority="424">
      <formula>IF(RIGHT(TEXT(AI119,"0.#"),1)=".",TRUE,FALSE)</formula>
    </cfRule>
  </conditionalFormatting>
  <conditionalFormatting sqref="AM120">
    <cfRule type="expression" dxfId="603" priority="419">
      <formula>IF(RIGHT(TEXT(AM120,"0.#"),1)=".",FALSE,TRUE)</formula>
    </cfRule>
    <cfRule type="expression" dxfId="602" priority="420">
      <formula>IF(RIGHT(TEXT(AM120,"0.#"),1)=".",TRUE,FALSE)</formula>
    </cfRule>
  </conditionalFormatting>
  <conditionalFormatting sqref="AM121">
    <cfRule type="expression" dxfId="601" priority="417">
      <formula>IF(RIGHT(TEXT(AM121,"0.#"),1)=".",FALSE,TRUE)</formula>
    </cfRule>
    <cfRule type="expression" dxfId="600" priority="418">
      <formula>IF(RIGHT(TEXT(AM121,"0.#"),1)=".",TRUE,FALSE)</formula>
    </cfRule>
  </conditionalFormatting>
  <conditionalFormatting sqref="AQ119:AQ121">
    <cfRule type="expression" dxfId="599" priority="415">
      <formula>IF(RIGHT(TEXT(AQ119,"0.#"),1)=".",FALSE,TRUE)</formula>
    </cfRule>
    <cfRule type="expression" dxfId="598" priority="416">
      <formula>IF(RIGHT(TEXT(AQ119,"0.#"),1)=".",TRUE,FALSE)</formula>
    </cfRule>
  </conditionalFormatting>
  <conditionalFormatting sqref="AU119:AU121">
    <cfRule type="expression" dxfId="597" priority="413">
      <formula>IF(RIGHT(TEXT(AU119,"0.#"),1)=".",FALSE,TRUE)</formula>
    </cfRule>
    <cfRule type="expression" dxfId="596" priority="414">
      <formula>IF(RIGHT(TEXT(AU119,"0.#"),1)=".",TRUE,FALSE)</formula>
    </cfRule>
  </conditionalFormatting>
  <conditionalFormatting sqref="AE158">
    <cfRule type="expression" dxfId="595" priority="411">
      <formula>IF(RIGHT(TEXT(AE158,"0.#"),1)=".",FALSE,TRUE)</formula>
    </cfRule>
    <cfRule type="expression" dxfId="594" priority="412">
      <formula>IF(RIGHT(TEXT(AE158,"0.#"),1)=".",TRUE,FALSE)</formula>
    </cfRule>
  </conditionalFormatting>
  <conditionalFormatting sqref="AE159">
    <cfRule type="expression" dxfId="593" priority="409">
      <formula>IF(RIGHT(TEXT(AE159,"0.#"),1)=".",FALSE,TRUE)</formula>
    </cfRule>
    <cfRule type="expression" dxfId="592" priority="410">
      <formula>IF(RIGHT(TEXT(AE159,"0.#"),1)=".",TRUE,FALSE)</formula>
    </cfRule>
  </conditionalFormatting>
  <conditionalFormatting sqref="AM158">
    <cfRule type="expression" dxfId="591" priority="399">
      <formula>IF(RIGHT(TEXT(AM158,"0.#"),1)=".",FALSE,TRUE)</formula>
    </cfRule>
    <cfRule type="expression" dxfId="590" priority="400">
      <formula>IF(RIGHT(TEXT(AM158,"0.#"),1)=".",TRUE,FALSE)</formula>
    </cfRule>
  </conditionalFormatting>
  <conditionalFormatting sqref="AE160">
    <cfRule type="expression" dxfId="589" priority="407">
      <formula>IF(RIGHT(TEXT(AE160,"0.#"),1)=".",FALSE,TRUE)</formula>
    </cfRule>
    <cfRule type="expression" dxfId="588" priority="408">
      <formula>IF(RIGHT(TEXT(AE160,"0.#"),1)=".",TRUE,FALSE)</formula>
    </cfRule>
  </conditionalFormatting>
  <conditionalFormatting sqref="AI160">
    <cfRule type="expression" dxfId="587" priority="405">
      <formula>IF(RIGHT(TEXT(AI160,"0.#"),1)=".",FALSE,TRUE)</formula>
    </cfRule>
    <cfRule type="expression" dxfId="586" priority="406">
      <formula>IF(RIGHT(TEXT(AI160,"0.#"),1)=".",TRUE,FALSE)</formula>
    </cfRule>
  </conditionalFormatting>
  <conditionalFormatting sqref="AI159">
    <cfRule type="expression" dxfId="585" priority="403">
      <formula>IF(RIGHT(TEXT(AI159,"0.#"),1)=".",FALSE,TRUE)</formula>
    </cfRule>
    <cfRule type="expression" dxfId="584" priority="404">
      <formula>IF(RIGHT(TEXT(AI159,"0.#"),1)=".",TRUE,FALSE)</formula>
    </cfRule>
  </conditionalFormatting>
  <conditionalFormatting sqref="AI158">
    <cfRule type="expression" dxfId="583" priority="401">
      <formula>IF(RIGHT(TEXT(AI158,"0.#"),1)=".",FALSE,TRUE)</formula>
    </cfRule>
    <cfRule type="expression" dxfId="582" priority="402">
      <formula>IF(RIGHT(TEXT(AI158,"0.#"),1)=".",TRUE,FALSE)</formula>
    </cfRule>
  </conditionalFormatting>
  <conditionalFormatting sqref="AM159">
    <cfRule type="expression" dxfId="581" priority="397">
      <formula>IF(RIGHT(TEXT(AM159,"0.#"),1)=".",FALSE,TRUE)</formula>
    </cfRule>
    <cfRule type="expression" dxfId="580" priority="398">
      <formula>IF(RIGHT(TEXT(AM159,"0.#"),1)=".",TRUE,FALSE)</formula>
    </cfRule>
  </conditionalFormatting>
  <conditionalFormatting sqref="AM160">
    <cfRule type="expression" dxfId="579" priority="395">
      <formula>IF(RIGHT(TEXT(AM160,"0.#"),1)=".",FALSE,TRUE)</formula>
    </cfRule>
    <cfRule type="expression" dxfId="578" priority="396">
      <formula>IF(RIGHT(TEXT(AM160,"0.#"),1)=".",TRUE,FALSE)</formula>
    </cfRule>
  </conditionalFormatting>
  <conditionalFormatting sqref="AQ158:AQ160">
    <cfRule type="expression" dxfId="577" priority="393">
      <formula>IF(RIGHT(TEXT(AQ158,"0.#"),1)=".",FALSE,TRUE)</formula>
    </cfRule>
    <cfRule type="expression" dxfId="576" priority="394">
      <formula>IF(RIGHT(TEXT(AQ158,"0.#"),1)=".",TRUE,FALSE)</formula>
    </cfRule>
  </conditionalFormatting>
  <conditionalFormatting sqref="AU158:AU160">
    <cfRule type="expression" dxfId="575" priority="391">
      <formula>IF(RIGHT(TEXT(AU158,"0.#"),1)=".",FALSE,TRUE)</formula>
    </cfRule>
    <cfRule type="expression" dxfId="574" priority="392">
      <formula>IF(RIGHT(TEXT(AU158,"0.#"),1)=".",TRUE,FALSE)</formula>
    </cfRule>
  </conditionalFormatting>
  <conditionalFormatting sqref="AE153">
    <cfRule type="expression" dxfId="573" priority="389">
      <formula>IF(RIGHT(TEXT(AE153,"0.#"),1)=".",FALSE,TRUE)</formula>
    </cfRule>
    <cfRule type="expression" dxfId="572" priority="390">
      <formula>IF(RIGHT(TEXT(AE153,"0.#"),1)=".",TRUE,FALSE)</formula>
    </cfRule>
  </conditionalFormatting>
  <conditionalFormatting sqref="AE154">
    <cfRule type="expression" dxfId="571" priority="387">
      <formula>IF(RIGHT(TEXT(AE154,"0.#"),1)=".",FALSE,TRUE)</formula>
    </cfRule>
    <cfRule type="expression" dxfId="570" priority="388">
      <formula>IF(RIGHT(TEXT(AE154,"0.#"),1)=".",TRUE,FALSE)</formula>
    </cfRule>
  </conditionalFormatting>
  <conditionalFormatting sqref="AM153">
    <cfRule type="expression" dxfId="569" priority="377">
      <formula>IF(RIGHT(TEXT(AM153,"0.#"),1)=".",FALSE,TRUE)</formula>
    </cfRule>
    <cfRule type="expression" dxfId="568" priority="378">
      <formula>IF(RIGHT(TEXT(AM153,"0.#"),1)=".",TRUE,FALSE)</formula>
    </cfRule>
  </conditionalFormatting>
  <conditionalFormatting sqref="AE155">
    <cfRule type="expression" dxfId="567" priority="385">
      <formula>IF(RIGHT(TEXT(AE155,"0.#"),1)=".",FALSE,TRUE)</formula>
    </cfRule>
    <cfRule type="expression" dxfId="566" priority="386">
      <formula>IF(RIGHT(TEXT(AE155,"0.#"),1)=".",TRUE,FALSE)</formula>
    </cfRule>
  </conditionalFormatting>
  <conditionalFormatting sqref="AI155">
    <cfRule type="expression" dxfId="565" priority="383">
      <formula>IF(RIGHT(TEXT(AI155,"0.#"),1)=".",FALSE,TRUE)</formula>
    </cfRule>
    <cfRule type="expression" dxfId="564" priority="384">
      <formula>IF(RIGHT(TEXT(AI155,"0.#"),1)=".",TRUE,FALSE)</formula>
    </cfRule>
  </conditionalFormatting>
  <conditionalFormatting sqref="AI154">
    <cfRule type="expression" dxfId="563" priority="381">
      <formula>IF(RIGHT(TEXT(AI154,"0.#"),1)=".",FALSE,TRUE)</formula>
    </cfRule>
    <cfRule type="expression" dxfId="562" priority="382">
      <formula>IF(RIGHT(TEXT(AI154,"0.#"),1)=".",TRUE,FALSE)</formula>
    </cfRule>
  </conditionalFormatting>
  <conditionalFormatting sqref="AI153">
    <cfRule type="expression" dxfId="561" priority="379">
      <formula>IF(RIGHT(TEXT(AI153,"0.#"),1)=".",FALSE,TRUE)</formula>
    </cfRule>
    <cfRule type="expression" dxfId="560" priority="380">
      <formula>IF(RIGHT(TEXT(AI153,"0.#"),1)=".",TRUE,FALSE)</formula>
    </cfRule>
  </conditionalFormatting>
  <conditionalFormatting sqref="AM154">
    <cfRule type="expression" dxfId="559" priority="375">
      <formula>IF(RIGHT(TEXT(AM154,"0.#"),1)=".",FALSE,TRUE)</formula>
    </cfRule>
    <cfRule type="expression" dxfId="558" priority="376">
      <formula>IF(RIGHT(TEXT(AM154,"0.#"),1)=".",TRUE,FALSE)</formula>
    </cfRule>
  </conditionalFormatting>
  <conditionalFormatting sqref="AM155">
    <cfRule type="expression" dxfId="557" priority="373">
      <formula>IF(RIGHT(TEXT(AM155,"0.#"),1)=".",FALSE,TRUE)</formula>
    </cfRule>
    <cfRule type="expression" dxfId="556" priority="374">
      <formula>IF(RIGHT(TEXT(AM155,"0.#"),1)=".",TRUE,FALSE)</formula>
    </cfRule>
  </conditionalFormatting>
  <conditionalFormatting sqref="AQ153:AQ155">
    <cfRule type="expression" dxfId="555" priority="371">
      <formula>IF(RIGHT(TEXT(AQ153,"0.#"),1)=".",FALSE,TRUE)</formula>
    </cfRule>
    <cfRule type="expression" dxfId="554" priority="372">
      <formula>IF(RIGHT(TEXT(AQ153,"0.#"),1)=".",TRUE,FALSE)</formula>
    </cfRule>
  </conditionalFormatting>
  <conditionalFormatting sqref="AU153:AU155">
    <cfRule type="expression" dxfId="553" priority="369">
      <formula>IF(RIGHT(TEXT(AU153,"0.#"),1)=".",FALSE,TRUE)</formula>
    </cfRule>
    <cfRule type="expression" dxfId="552" priority="370">
      <formula>IF(RIGHT(TEXT(AU153,"0.#"),1)=".",TRUE,FALSE)</formula>
    </cfRule>
  </conditionalFormatting>
  <conditionalFormatting sqref="AE192">
    <cfRule type="expression" dxfId="551" priority="367">
      <formula>IF(RIGHT(TEXT(AE192,"0.#"),1)=".",FALSE,TRUE)</formula>
    </cfRule>
    <cfRule type="expression" dxfId="550" priority="368">
      <formula>IF(RIGHT(TEXT(AE192,"0.#"),1)=".",TRUE,FALSE)</formula>
    </cfRule>
  </conditionalFormatting>
  <conditionalFormatting sqref="AE193">
    <cfRule type="expression" dxfId="549" priority="365">
      <formula>IF(RIGHT(TEXT(AE193,"0.#"),1)=".",FALSE,TRUE)</formula>
    </cfRule>
    <cfRule type="expression" dxfId="548" priority="366">
      <formula>IF(RIGHT(TEXT(AE193,"0.#"),1)=".",TRUE,FALSE)</formula>
    </cfRule>
  </conditionalFormatting>
  <conditionalFormatting sqref="AM192">
    <cfRule type="expression" dxfId="547" priority="355">
      <formula>IF(RIGHT(TEXT(AM192,"0.#"),1)=".",FALSE,TRUE)</formula>
    </cfRule>
    <cfRule type="expression" dxfId="546" priority="356">
      <formula>IF(RIGHT(TEXT(AM192,"0.#"),1)=".",TRUE,FALSE)</formula>
    </cfRule>
  </conditionalFormatting>
  <conditionalFormatting sqref="AE194">
    <cfRule type="expression" dxfId="545" priority="363">
      <formula>IF(RIGHT(TEXT(AE194,"0.#"),1)=".",FALSE,TRUE)</formula>
    </cfRule>
    <cfRule type="expression" dxfId="544" priority="364">
      <formula>IF(RIGHT(TEXT(AE194,"0.#"),1)=".",TRUE,FALSE)</formula>
    </cfRule>
  </conditionalFormatting>
  <conditionalFormatting sqref="AI194">
    <cfRule type="expression" dxfId="543" priority="361">
      <formula>IF(RIGHT(TEXT(AI194,"0.#"),1)=".",FALSE,TRUE)</formula>
    </cfRule>
    <cfRule type="expression" dxfId="542" priority="362">
      <formula>IF(RIGHT(TEXT(AI194,"0.#"),1)=".",TRUE,FALSE)</formula>
    </cfRule>
  </conditionalFormatting>
  <conditionalFormatting sqref="AI193">
    <cfRule type="expression" dxfId="541" priority="359">
      <formula>IF(RIGHT(TEXT(AI193,"0.#"),1)=".",FALSE,TRUE)</formula>
    </cfRule>
    <cfRule type="expression" dxfId="540" priority="360">
      <formula>IF(RIGHT(TEXT(AI193,"0.#"),1)=".",TRUE,FALSE)</formula>
    </cfRule>
  </conditionalFormatting>
  <conditionalFormatting sqref="AI192">
    <cfRule type="expression" dxfId="539" priority="357">
      <formula>IF(RIGHT(TEXT(AI192,"0.#"),1)=".",FALSE,TRUE)</formula>
    </cfRule>
    <cfRule type="expression" dxfId="538" priority="358">
      <formula>IF(RIGHT(TEXT(AI192,"0.#"),1)=".",TRUE,FALSE)</formula>
    </cfRule>
  </conditionalFormatting>
  <conditionalFormatting sqref="AM193">
    <cfRule type="expression" dxfId="537" priority="353">
      <formula>IF(RIGHT(TEXT(AM193,"0.#"),1)=".",FALSE,TRUE)</formula>
    </cfRule>
    <cfRule type="expression" dxfId="536" priority="354">
      <formula>IF(RIGHT(TEXT(AM193,"0.#"),1)=".",TRUE,FALSE)</formula>
    </cfRule>
  </conditionalFormatting>
  <conditionalFormatting sqref="AM194">
    <cfRule type="expression" dxfId="535" priority="351">
      <formula>IF(RIGHT(TEXT(AM194,"0.#"),1)=".",FALSE,TRUE)</formula>
    </cfRule>
    <cfRule type="expression" dxfId="534" priority="352">
      <formula>IF(RIGHT(TEXT(AM194,"0.#"),1)=".",TRUE,FALSE)</formula>
    </cfRule>
  </conditionalFormatting>
  <conditionalFormatting sqref="AQ192:AQ194">
    <cfRule type="expression" dxfId="533" priority="349">
      <formula>IF(RIGHT(TEXT(AQ192,"0.#"),1)=".",FALSE,TRUE)</formula>
    </cfRule>
    <cfRule type="expression" dxfId="532" priority="350">
      <formula>IF(RIGHT(TEXT(AQ192,"0.#"),1)=".",TRUE,FALSE)</formula>
    </cfRule>
  </conditionalFormatting>
  <conditionalFormatting sqref="AU192:AU194">
    <cfRule type="expression" dxfId="531" priority="347">
      <formula>IF(RIGHT(TEXT(AU192,"0.#"),1)=".",FALSE,TRUE)</formula>
    </cfRule>
    <cfRule type="expression" dxfId="530" priority="348">
      <formula>IF(RIGHT(TEXT(AU192,"0.#"),1)=".",TRUE,FALSE)</formula>
    </cfRule>
  </conditionalFormatting>
  <conditionalFormatting sqref="AE187">
    <cfRule type="expression" dxfId="529" priority="345">
      <formula>IF(RIGHT(TEXT(AE187,"0.#"),1)=".",FALSE,TRUE)</formula>
    </cfRule>
    <cfRule type="expression" dxfId="528" priority="346">
      <formula>IF(RIGHT(TEXT(AE187,"0.#"),1)=".",TRUE,FALSE)</formula>
    </cfRule>
  </conditionalFormatting>
  <conditionalFormatting sqref="AE188">
    <cfRule type="expression" dxfId="527" priority="343">
      <formula>IF(RIGHT(TEXT(AE188,"0.#"),1)=".",FALSE,TRUE)</formula>
    </cfRule>
    <cfRule type="expression" dxfId="526" priority="344">
      <formula>IF(RIGHT(TEXT(AE188,"0.#"),1)=".",TRUE,FALSE)</formula>
    </cfRule>
  </conditionalFormatting>
  <conditionalFormatting sqref="AM187">
    <cfRule type="expression" dxfId="525" priority="333">
      <formula>IF(RIGHT(TEXT(AM187,"0.#"),1)=".",FALSE,TRUE)</formula>
    </cfRule>
    <cfRule type="expression" dxfId="524" priority="334">
      <formula>IF(RIGHT(TEXT(AM187,"0.#"),1)=".",TRUE,FALSE)</formula>
    </cfRule>
  </conditionalFormatting>
  <conditionalFormatting sqref="AE189">
    <cfRule type="expression" dxfId="523" priority="341">
      <formula>IF(RIGHT(TEXT(AE189,"0.#"),1)=".",FALSE,TRUE)</formula>
    </cfRule>
    <cfRule type="expression" dxfId="522" priority="342">
      <formula>IF(RIGHT(TEXT(AE189,"0.#"),1)=".",TRUE,FALSE)</formula>
    </cfRule>
  </conditionalFormatting>
  <conditionalFormatting sqref="AI189">
    <cfRule type="expression" dxfId="521" priority="339">
      <formula>IF(RIGHT(TEXT(AI189,"0.#"),1)=".",FALSE,TRUE)</formula>
    </cfRule>
    <cfRule type="expression" dxfId="520" priority="340">
      <formula>IF(RIGHT(TEXT(AI189,"0.#"),1)=".",TRUE,FALSE)</formula>
    </cfRule>
  </conditionalFormatting>
  <conditionalFormatting sqref="AI188">
    <cfRule type="expression" dxfId="519" priority="337">
      <formula>IF(RIGHT(TEXT(AI188,"0.#"),1)=".",FALSE,TRUE)</formula>
    </cfRule>
    <cfRule type="expression" dxfId="518" priority="338">
      <formula>IF(RIGHT(TEXT(AI188,"0.#"),1)=".",TRUE,FALSE)</formula>
    </cfRule>
  </conditionalFormatting>
  <conditionalFormatting sqref="AI187">
    <cfRule type="expression" dxfId="517" priority="335">
      <formula>IF(RIGHT(TEXT(AI187,"0.#"),1)=".",FALSE,TRUE)</formula>
    </cfRule>
    <cfRule type="expression" dxfId="516" priority="336">
      <formula>IF(RIGHT(TEXT(AI187,"0.#"),1)=".",TRUE,FALSE)</formula>
    </cfRule>
  </conditionalFormatting>
  <conditionalFormatting sqref="AM188">
    <cfRule type="expression" dxfId="515" priority="331">
      <formula>IF(RIGHT(TEXT(AM188,"0.#"),1)=".",FALSE,TRUE)</formula>
    </cfRule>
    <cfRule type="expression" dxfId="514" priority="332">
      <formula>IF(RIGHT(TEXT(AM188,"0.#"),1)=".",TRUE,FALSE)</formula>
    </cfRule>
  </conditionalFormatting>
  <conditionalFormatting sqref="AM189">
    <cfRule type="expression" dxfId="513" priority="329">
      <formula>IF(RIGHT(TEXT(AM189,"0.#"),1)=".",FALSE,TRUE)</formula>
    </cfRule>
    <cfRule type="expression" dxfId="512" priority="330">
      <formula>IF(RIGHT(TEXT(AM189,"0.#"),1)=".",TRUE,FALSE)</formula>
    </cfRule>
  </conditionalFormatting>
  <conditionalFormatting sqref="AQ187:AQ189">
    <cfRule type="expression" dxfId="511" priority="327">
      <formula>IF(RIGHT(TEXT(AQ187,"0.#"),1)=".",FALSE,TRUE)</formula>
    </cfRule>
    <cfRule type="expression" dxfId="510" priority="328">
      <formula>IF(RIGHT(TEXT(AQ187,"0.#"),1)=".",TRUE,FALSE)</formula>
    </cfRule>
  </conditionalFormatting>
  <conditionalFormatting sqref="AU187:AU189">
    <cfRule type="expression" dxfId="509" priority="325">
      <formula>IF(RIGHT(TEXT(AU187,"0.#"),1)=".",FALSE,TRUE)</formula>
    </cfRule>
    <cfRule type="expression" dxfId="508" priority="326">
      <formula>IF(RIGHT(TEXT(AU187,"0.#"),1)=".",TRUE,FALSE)</formula>
    </cfRule>
  </conditionalFormatting>
  <conditionalFormatting sqref="AE56">
    <cfRule type="expression" dxfId="507" priority="323">
      <formula>IF(RIGHT(TEXT(AE56,"0.#"),1)=".",FALSE,TRUE)</formula>
    </cfRule>
    <cfRule type="expression" dxfId="506" priority="324">
      <formula>IF(RIGHT(TEXT(AE56,"0.#"),1)=".",TRUE,FALSE)</formula>
    </cfRule>
  </conditionalFormatting>
  <conditionalFormatting sqref="AE57">
    <cfRule type="expression" dxfId="505" priority="321">
      <formula>IF(RIGHT(TEXT(AE57,"0.#"),1)=".",FALSE,TRUE)</formula>
    </cfRule>
    <cfRule type="expression" dxfId="504" priority="322">
      <formula>IF(RIGHT(TEXT(AE57,"0.#"),1)=".",TRUE,FALSE)</formula>
    </cfRule>
  </conditionalFormatting>
  <conditionalFormatting sqref="AM56">
    <cfRule type="expression" dxfId="503" priority="311">
      <formula>IF(RIGHT(TEXT(AM56,"0.#"),1)=".",FALSE,TRUE)</formula>
    </cfRule>
    <cfRule type="expression" dxfId="502" priority="312">
      <formula>IF(RIGHT(TEXT(AM56,"0.#"),1)=".",TRUE,FALSE)</formula>
    </cfRule>
  </conditionalFormatting>
  <conditionalFormatting sqref="AE58">
    <cfRule type="expression" dxfId="501" priority="319">
      <formula>IF(RIGHT(TEXT(AE58,"0.#"),1)=".",FALSE,TRUE)</formula>
    </cfRule>
    <cfRule type="expression" dxfId="500" priority="320">
      <formula>IF(RIGHT(TEXT(AE58,"0.#"),1)=".",TRUE,FALSE)</formula>
    </cfRule>
  </conditionalFormatting>
  <conditionalFormatting sqref="AI58">
    <cfRule type="expression" dxfId="499" priority="317">
      <formula>IF(RIGHT(TEXT(AI58,"0.#"),1)=".",FALSE,TRUE)</formula>
    </cfRule>
    <cfRule type="expression" dxfId="498" priority="318">
      <formula>IF(RIGHT(TEXT(AI58,"0.#"),1)=".",TRUE,FALSE)</formula>
    </cfRule>
  </conditionalFormatting>
  <conditionalFormatting sqref="AI57">
    <cfRule type="expression" dxfId="497" priority="315">
      <formula>IF(RIGHT(TEXT(AI57,"0.#"),1)=".",FALSE,TRUE)</formula>
    </cfRule>
    <cfRule type="expression" dxfId="496" priority="316">
      <formula>IF(RIGHT(TEXT(AI57,"0.#"),1)=".",TRUE,FALSE)</formula>
    </cfRule>
  </conditionalFormatting>
  <conditionalFormatting sqref="AI56">
    <cfRule type="expression" dxfId="495" priority="313">
      <formula>IF(RIGHT(TEXT(AI56,"0.#"),1)=".",FALSE,TRUE)</formula>
    </cfRule>
    <cfRule type="expression" dxfId="494" priority="314">
      <formula>IF(RIGHT(TEXT(AI56,"0.#"),1)=".",TRUE,FALSE)</formula>
    </cfRule>
  </conditionalFormatting>
  <conditionalFormatting sqref="AM57">
    <cfRule type="expression" dxfId="493" priority="309">
      <formula>IF(RIGHT(TEXT(AM57,"0.#"),1)=".",FALSE,TRUE)</formula>
    </cfRule>
    <cfRule type="expression" dxfId="492" priority="310">
      <formula>IF(RIGHT(TEXT(AM57,"0.#"),1)=".",TRUE,FALSE)</formula>
    </cfRule>
  </conditionalFormatting>
  <conditionalFormatting sqref="AM58">
    <cfRule type="expression" dxfId="491" priority="307">
      <formula>IF(RIGHT(TEXT(AM58,"0.#"),1)=".",FALSE,TRUE)</formula>
    </cfRule>
    <cfRule type="expression" dxfId="490" priority="308">
      <formula>IF(RIGHT(TEXT(AM58,"0.#"),1)=".",TRUE,FALSE)</formula>
    </cfRule>
  </conditionalFormatting>
  <conditionalFormatting sqref="AQ56:AQ58">
    <cfRule type="expression" dxfId="489" priority="305">
      <formula>IF(RIGHT(TEXT(AQ56,"0.#"),1)=".",FALSE,TRUE)</formula>
    </cfRule>
    <cfRule type="expression" dxfId="488" priority="306">
      <formula>IF(RIGHT(TEXT(AQ56,"0.#"),1)=".",TRUE,FALSE)</formula>
    </cfRule>
  </conditionalFormatting>
  <conditionalFormatting sqref="AU56:AU58">
    <cfRule type="expression" dxfId="487" priority="303">
      <formula>IF(RIGHT(TEXT(AU56,"0.#"),1)=".",FALSE,TRUE)</formula>
    </cfRule>
    <cfRule type="expression" dxfId="486" priority="304">
      <formula>IF(RIGHT(TEXT(AU56,"0.#"),1)=".",TRUE,FALSE)</formula>
    </cfRule>
  </conditionalFormatting>
  <conditionalFormatting sqref="AE51">
    <cfRule type="expression" dxfId="485" priority="301">
      <formula>IF(RIGHT(TEXT(AE51,"0.#"),1)=".",FALSE,TRUE)</formula>
    </cfRule>
    <cfRule type="expression" dxfId="484" priority="302">
      <formula>IF(RIGHT(TEXT(AE51,"0.#"),1)=".",TRUE,FALSE)</formula>
    </cfRule>
  </conditionalFormatting>
  <conditionalFormatting sqref="AE52">
    <cfRule type="expression" dxfId="483" priority="299">
      <formula>IF(RIGHT(TEXT(AE52,"0.#"),1)=".",FALSE,TRUE)</formula>
    </cfRule>
    <cfRule type="expression" dxfId="482" priority="300">
      <formula>IF(RIGHT(TEXT(AE52,"0.#"),1)=".",TRUE,FALSE)</formula>
    </cfRule>
  </conditionalFormatting>
  <conditionalFormatting sqref="AM51">
    <cfRule type="expression" dxfId="481" priority="289">
      <formula>IF(RIGHT(TEXT(AM51,"0.#"),1)=".",FALSE,TRUE)</formula>
    </cfRule>
    <cfRule type="expression" dxfId="480" priority="290">
      <formula>IF(RIGHT(TEXT(AM51,"0.#"),1)=".",TRUE,FALSE)</formula>
    </cfRule>
  </conditionalFormatting>
  <conditionalFormatting sqref="AE53">
    <cfRule type="expression" dxfId="479" priority="297">
      <formula>IF(RIGHT(TEXT(AE53,"0.#"),1)=".",FALSE,TRUE)</formula>
    </cfRule>
    <cfRule type="expression" dxfId="478" priority="298">
      <formula>IF(RIGHT(TEXT(AE53,"0.#"),1)=".",TRUE,FALSE)</formula>
    </cfRule>
  </conditionalFormatting>
  <conditionalFormatting sqref="AI53">
    <cfRule type="expression" dxfId="477" priority="295">
      <formula>IF(RIGHT(TEXT(AI53,"0.#"),1)=".",FALSE,TRUE)</formula>
    </cfRule>
    <cfRule type="expression" dxfId="476" priority="296">
      <formula>IF(RIGHT(TEXT(AI53,"0.#"),1)=".",TRUE,FALSE)</formula>
    </cfRule>
  </conditionalFormatting>
  <conditionalFormatting sqref="AI52">
    <cfRule type="expression" dxfId="475" priority="293">
      <formula>IF(RIGHT(TEXT(AI52,"0.#"),1)=".",FALSE,TRUE)</formula>
    </cfRule>
    <cfRule type="expression" dxfId="474" priority="294">
      <formula>IF(RIGHT(TEXT(AI52,"0.#"),1)=".",TRUE,FALSE)</formula>
    </cfRule>
  </conditionalFormatting>
  <conditionalFormatting sqref="AI51">
    <cfRule type="expression" dxfId="473" priority="291">
      <formula>IF(RIGHT(TEXT(AI51,"0.#"),1)=".",FALSE,TRUE)</formula>
    </cfRule>
    <cfRule type="expression" dxfId="472" priority="292">
      <formula>IF(RIGHT(TEXT(AI51,"0.#"),1)=".",TRUE,FALSE)</formula>
    </cfRule>
  </conditionalFormatting>
  <conditionalFormatting sqref="AM52">
    <cfRule type="expression" dxfId="471" priority="287">
      <formula>IF(RIGHT(TEXT(AM52,"0.#"),1)=".",FALSE,TRUE)</formula>
    </cfRule>
    <cfRule type="expression" dxfId="470" priority="288">
      <formula>IF(RIGHT(TEXT(AM52,"0.#"),1)=".",TRUE,FALSE)</formula>
    </cfRule>
  </conditionalFormatting>
  <conditionalFormatting sqref="AM53">
    <cfRule type="expression" dxfId="469" priority="285">
      <formula>IF(RIGHT(TEXT(AM53,"0.#"),1)=".",FALSE,TRUE)</formula>
    </cfRule>
    <cfRule type="expression" dxfId="468" priority="286">
      <formula>IF(RIGHT(TEXT(AM53,"0.#"),1)=".",TRUE,FALSE)</formula>
    </cfRule>
  </conditionalFormatting>
  <conditionalFormatting sqref="AQ51:AQ53">
    <cfRule type="expression" dxfId="467" priority="283">
      <formula>IF(RIGHT(TEXT(AQ51,"0.#"),1)=".",FALSE,TRUE)</formula>
    </cfRule>
    <cfRule type="expression" dxfId="466" priority="284">
      <formula>IF(RIGHT(TEXT(AQ51,"0.#"),1)=".",TRUE,FALSE)</formula>
    </cfRule>
  </conditionalFormatting>
  <conditionalFormatting sqref="AU51:AU53">
    <cfRule type="expression" dxfId="465" priority="281">
      <formula>IF(RIGHT(TEXT(AU51,"0.#"),1)=".",FALSE,TRUE)</formula>
    </cfRule>
    <cfRule type="expression" dxfId="464" priority="282">
      <formula>IF(RIGHT(TEXT(AU51,"0.#"),1)=".",TRUE,FALSE)</formula>
    </cfRule>
  </conditionalFormatting>
  <conditionalFormatting sqref="P14:V14">
    <cfRule type="expression" dxfId="463" priority="279">
      <formula>IF(RIGHT(TEXT(P14,"0.#"),1)=".",FALSE,TRUE)</formula>
    </cfRule>
    <cfRule type="expression" dxfId="462" priority="280">
      <formula>IF(RIGHT(TEXT(P14,"0.#"),1)=".",TRUE,FALSE)</formula>
    </cfRule>
  </conditionalFormatting>
  <conditionalFormatting sqref="P13:V13 P15:V17">
    <cfRule type="expression" dxfId="461" priority="277">
      <formula>IF(RIGHT(TEXT(P13,"0.#"),1)=".",FALSE,TRUE)</formula>
    </cfRule>
    <cfRule type="expression" dxfId="460" priority="278">
      <formula>IF(RIGHT(TEXT(P13,"0.#"),1)=".",TRUE,FALSE)</formula>
    </cfRule>
  </conditionalFormatting>
  <conditionalFormatting sqref="W14:AC14">
    <cfRule type="expression" dxfId="459" priority="275">
      <formula>IF(RIGHT(TEXT(W14,"0.#"),1)=".",FALSE,TRUE)</formula>
    </cfRule>
    <cfRule type="expression" dxfId="458" priority="276">
      <formula>IF(RIGHT(TEXT(W14,"0.#"),1)=".",TRUE,FALSE)</formula>
    </cfRule>
  </conditionalFormatting>
  <conditionalFormatting sqref="W13:AC13 W15:AC17">
    <cfRule type="expression" dxfId="457" priority="273">
      <formula>IF(RIGHT(TEXT(W13,"0.#"),1)=".",FALSE,TRUE)</formula>
    </cfRule>
    <cfRule type="expression" dxfId="456" priority="274">
      <formula>IF(RIGHT(TEXT(W13,"0.#"),1)=".",TRUE,FALSE)</formula>
    </cfRule>
  </conditionalFormatting>
  <conditionalFormatting sqref="W19:AC19">
    <cfRule type="expression" dxfId="455" priority="271">
      <formula>IF(RIGHT(TEXT(W19,"0.#"),1)=".",FALSE,TRUE)</formula>
    </cfRule>
    <cfRule type="expression" dxfId="454" priority="272">
      <formula>IF(RIGHT(TEXT(W19,"0.#"),1)=".",TRUE,FALSE)</formula>
    </cfRule>
  </conditionalFormatting>
  <conditionalFormatting sqref="P19:V19">
    <cfRule type="expression" dxfId="453" priority="269">
      <formula>IF(RIGHT(TEXT(P19,"0.#"),1)=".",FALSE,TRUE)</formula>
    </cfRule>
    <cfRule type="expression" dxfId="452" priority="270">
      <formula>IF(RIGHT(TEXT(P19,"0.#"),1)=".",TRUE,FALSE)</formula>
    </cfRule>
  </conditionalFormatting>
  <conditionalFormatting sqref="AD13:AJ13">
    <cfRule type="expression" dxfId="451" priority="267">
      <formula>IF(RIGHT(TEXT(AD13,"0.#"),1)=".",FALSE,TRUE)</formula>
    </cfRule>
    <cfRule type="expression" dxfId="450" priority="268">
      <formula>IF(RIGHT(TEXT(AD13,"0.#"),1)=".",TRUE,FALSE)</formula>
    </cfRule>
  </conditionalFormatting>
  <conditionalFormatting sqref="AK13:AQ13">
    <cfRule type="expression" dxfId="449" priority="265">
      <formula>IF(RIGHT(TEXT(AK13,"0.#"),1)=".",FALSE,TRUE)</formula>
    </cfRule>
    <cfRule type="expression" dxfId="448" priority="266">
      <formula>IF(RIGHT(TEXT(AK13,"0.#"),1)=".",TRUE,FALSE)</formula>
    </cfRule>
  </conditionalFormatting>
  <conditionalFormatting sqref="AE39">
    <cfRule type="expression" dxfId="447" priority="263">
      <formula>IF(RIGHT(TEXT(AE39,"0.#"),1)=".",FALSE,TRUE)</formula>
    </cfRule>
    <cfRule type="expression" dxfId="446" priority="264">
      <formula>IF(RIGHT(TEXT(AE39,"0.#"),1)=".",TRUE,FALSE)</formula>
    </cfRule>
  </conditionalFormatting>
  <conditionalFormatting sqref="AE40">
    <cfRule type="expression" dxfId="445" priority="261">
      <formula>IF(RIGHT(TEXT(AE40,"0.#"),1)=".",FALSE,TRUE)</formula>
    </cfRule>
    <cfRule type="expression" dxfId="444" priority="262">
      <formula>IF(RIGHT(TEXT(AE40,"0.#"),1)=".",TRUE,FALSE)</formula>
    </cfRule>
  </conditionalFormatting>
  <conditionalFormatting sqref="AI39">
    <cfRule type="expression" dxfId="443" priority="259">
      <formula>IF(RIGHT(TEXT(AI39,"0.#"),1)=".",FALSE,TRUE)</formula>
    </cfRule>
    <cfRule type="expression" dxfId="442" priority="260">
      <formula>IF(RIGHT(TEXT(AI39,"0.#"),1)=".",TRUE,FALSE)</formula>
    </cfRule>
  </conditionalFormatting>
  <conditionalFormatting sqref="AI40">
    <cfRule type="expression" dxfId="441" priority="257">
      <formula>IF(RIGHT(TEXT(AI40,"0.#"),1)=".",FALSE,TRUE)</formula>
    </cfRule>
    <cfRule type="expression" dxfId="440" priority="258">
      <formula>IF(RIGHT(TEXT(AI40,"0.#"),1)=".",TRUE,FALSE)</formula>
    </cfRule>
  </conditionalFormatting>
  <conditionalFormatting sqref="AE41">
    <cfRule type="expression" dxfId="439" priority="255">
      <formula>IF(RIGHT(TEXT(AE41,"0.#"),1)=".",FALSE,TRUE)</formula>
    </cfRule>
    <cfRule type="expression" dxfId="438" priority="256">
      <formula>IF(RIGHT(TEXT(AE41,"0.#"),1)=".",TRUE,FALSE)</formula>
    </cfRule>
  </conditionalFormatting>
  <conditionalFormatting sqref="AI41">
    <cfRule type="expression" dxfId="437" priority="253">
      <formula>IF(RIGHT(TEXT(AI41,"0.#"),1)=".",FALSE,TRUE)</formula>
    </cfRule>
    <cfRule type="expression" dxfId="436" priority="254">
      <formula>IF(RIGHT(TEXT(AI41,"0.#"),1)=".",TRUE,FALSE)</formula>
    </cfRule>
  </conditionalFormatting>
  <conditionalFormatting sqref="AI75">
    <cfRule type="expression" dxfId="435" priority="247">
      <formula>IF(RIGHT(TEXT(AI75,"0.#"),1)=".",FALSE,TRUE)</formula>
    </cfRule>
    <cfRule type="expression" dxfId="434" priority="248">
      <formula>IF(RIGHT(TEXT(AI75,"0.#"),1)=".",TRUE,FALSE)</formula>
    </cfRule>
  </conditionalFormatting>
  <conditionalFormatting sqref="AI73">
    <cfRule type="expression" dxfId="433" priority="251">
      <formula>IF(RIGHT(TEXT(AI73,"0.#"),1)=".",FALSE,TRUE)</formula>
    </cfRule>
    <cfRule type="expression" dxfId="432" priority="252">
      <formula>IF(RIGHT(TEXT(AI73,"0.#"),1)=".",TRUE,FALSE)</formula>
    </cfRule>
  </conditionalFormatting>
  <conditionalFormatting sqref="AI74">
    <cfRule type="expression" dxfId="431" priority="249">
      <formula>IF(RIGHT(TEXT(AI74,"0.#"),1)=".",FALSE,TRUE)</formula>
    </cfRule>
    <cfRule type="expression" dxfId="430" priority="250">
      <formula>IF(RIGHT(TEXT(AI74,"0.#"),1)=".",TRUE,FALSE)</formula>
    </cfRule>
  </conditionalFormatting>
  <conditionalFormatting sqref="AE73">
    <cfRule type="expression" dxfId="429" priority="245">
      <formula>IF(RIGHT(TEXT(AE73,"0.#"),1)=".",FALSE,TRUE)</formula>
    </cfRule>
    <cfRule type="expression" dxfId="428" priority="246">
      <formula>IF(RIGHT(TEXT(AE73,"0.#"),1)=".",TRUE,FALSE)</formula>
    </cfRule>
  </conditionalFormatting>
  <conditionalFormatting sqref="AE74">
    <cfRule type="expression" dxfId="427" priority="243">
      <formula>IF(RIGHT(TEXT(AE74,"0.#"),1)=".",FALSE,TRUE)</formula>
    </cfRule>
    <cfRule type="expression" dxfId="426" priority="244">
      <formula>IF(RIGHT(TEXT(AE74,"0.#"),1)=".",TRUE,FALSE)</formula>
    </cfRule>
  </conditionalFormatting>
  <conditionalFormatting sqref="AE75">
    <cfRule type="expression" dxfId="425" priority="241">
      <formula>IF(RIGHT(TEXT(AE75,"0.#"),1)=".",FALSE,TRUE)</formula>
    </cfRule>
    <cfRule type="expression" dxfId="424" priority="242">
      <formula>IF(RIGHT(TEXT(AE75,"0.#"),1)=".",TRUE,FALSE)</formula>
    </cfRule>
  </conditionalFormatting>
  <conditionalFormatting sqref="AI108">
    <cfRule type="expression" dxfId="423" priority="237">
      <formula>IF(RIGHT(TEXT(AI108,"0.#"),1)=".",FALSE,TRUE)</formula>
    </cfRule>
    <cfRule type="expression" dxfId="422" priority="238">
      <formula>IF(RIGHT(TEXT(AI108,"0.#"),1)=".",TRUE,FALSE)</formula>
    </cfRule>
  </conditionalFormatting>
  <conditionalFormatting sqref="AI107">
    <cfRule type="expression" dxfId="421" priority="239">
      <formula>IF(RIGHT(TEXT(AI107,"0.#"),1)=".",FALSE,TRUE)</formula>
    </cfRule>
    <cfRule type="expression" dxfId="420" priority="240">
      <formula>IF(RIGHT(TEXT(AI107,"0.#"),1)=".",TRUE,FALSE)</formula>
    </cfRule>
  </conditionalFormatting>
  <conditionalFormatting sqref="AI109">
    <cfRule type="expression" dxfId="419" priority="235">
      <formula>IF(RIGHT(TEXT(AI109,"0.#"),1)=".",FALSE,TRUE)</formula>
    </cfRule>
    <cfRule type="expression" dxfId="418" priority="236">
      <formula>IF(RIGHT(TEXT(AI109,"0.#"),1)=".",TRUE,FALSE)</formula>
    </cfRule>
  </conditionalFormatting>
  <conditionalFormatting sqref="AE107">
    <cfRule type="expression" dxfId="417" priority="233">
      <formula>IF(RIGHT(TEXT(AE107,"0.#"),1)=".",FALSE,TRUE)</formula>
    </cfRule>
    <cfRule type="expression" dxfId="416" priority="234">
      <formula>IF(RIGHT(TEXT(AE107,"0.#"),1)=".",TRUE,FALSE)</formula>
    </cfRule>
  </conditionalFormatting>
  <conditionalFormatting sqref="AE108">
    <cfRule type="expression" dxfId="415" priority="231">
      <formula>IF(RIGHT(TEXT(AE108,"0.#"),1)=".",FALSE,TRUE)</formula>
    </cfRule>
    <cfRule type="expression" dxfId="414" priority="232">
      <formula>IF(RIGHT(TEXT(AE108,"0.#"),1)=".",TRUE,FALSE)</formula>
    </cfRule>
  </conditionalFormatting>
  <conditionalFormatting sqref="AE109">
    <cfRule type="expression" dxfId="413" priority="229">
      <formula>IF(RIGHT(TEXT(AE109,"0.#"),1)=".",FALSE,TRUE)</formula>
    </cfRule>
    <cfRule type="expression" dxfId="412" priority="230">
      <formula>IF(RIGHT(TEXT(AE109,"0.#"),1)=".",TRUE,FALSE)</formula>
    </cfRule>
  </conditionalFormatting>
  <conditionalFormatting sqref="AQ107:AQ109">
    <cfRule type="expression" dxfId="411" priority="227">
      <formula>IF(RIGHT(TEXT(AQ107,"0.#"),1)=".",FALSE,TRUE)</formula>
    </cfRule>
    <cfRule type="expression" dxfId="410" priority="228">
      <formula>IF(RIGHT(TEXT(AQ107,"0.#"),1)=".",TRUE,FALSE)</formula>
    </cfRule>
  </conditionalFormatting>
  <conditionalFormatting sqref="AU108">
    <cfRule type="expression" dxfId="409" priority="225">
      <formula>IF(RIGHT(TEXT(AU108,"0.#"),1)=".",FALSE,TRUE)</formula>
    </cfRule>
    <cfRule type="expression" dxfId="408" priority="226">
      <formula>IF(RIGHT(TEXT(AU108,"0.#"),1)=".",TRUE,FALSE)</formula>
    </cfRule>
  </conditionalFormatting>
  <conditionalFormatting sqref="AU107">
    <cfRule type="expression" dxfId="407" priority="223">
      <formula>IF(RIGHT(TEXT(AU107,"0.#"),1)=".",FALSE,TRUE)</formula>
    </cfRule>
    <cfRule type="expression" dxfId="406" priority="224">
      <formula>IF(RIGHT(TEXT(AU107,"0.#"),1)=".",TRUE,FALSE)</formula>
    </cfRule>
  </conditionalFormatting>
  <conditionalFormatting sqref="AU109">
    <cfRule type="expression" dxfId="405" priority="221">
      <formula>IF(RIGHT(TEXT(AU109,"0.#"),1)=".",FALSE,TRUE)</formula>
    </cfRule>
    <cfRule type="expression" dxfId="404" priority="222">
      <formula>IF(RIGHT(TEXT(AU109,"0.#"),1)=".",TRUE,FALSE)</formula>
    </cfRule>
  </conditionalFormatting>
  <conditionalFormatting sqref="AI141">
    <cfRule type="expression" dxfId="403" priority="219">
      <formula>IF(RIGHT(TEXT(AI141,"0.#"),1)=".",FALSE,TRUE)</formula>
    </cfRule>
    <cfRule type="expression" dxfId="402" priority="220">
      <formula>IF(RIGHT(TEXT(AI141,"0.#"),1)=".",TRUE,FALSE)</formula>
    </cfRule>
  </conditionalFormatting>
  <conditionalFormatting sqref="AI142">
    <cfRule type="expression" dxfId="401" priority="217">
      <formula>IF(RIGHT(TEXT(AI142,"0.#"),1)=".",FALSE,TRUE)</formula>
    </cfRule>
    <cfRule type="expression" dxfId="400" priority="218">
      <formula>IF(RIGHT(TEXT(AI142,"0.#"),1)=".",TRUE,FALSE)</formula>
    </cfRule>
  </conditionalFormatting>
  <conditionalFormatting sqref="AI143">
    <cfRule type="expression" dxfId="399" priority="215">
      <formula>IF(RIGHT(TEXT(AI143,"0.#"),1)=".",FALSE,TRUE)</formula>
    </cfRule>
    <cfRule type="expression" dxfId="398" priority="216">
      <formula>IF(RIGHT(TEXT(AI143,"0.#"),1)=".",TRUE,FALSE)</formula>
    </cfRule>
  </conditionalFormatting>
  <conditionalFormatting sqref="AE141">
    <cfRule type="expression" dxfId="397" priority="213">
      <formula>IF(RIGHT(TEXT(AE141,"0.#"),1)=".",FALSE,TRUE)</formula>
    </cfRule>
    <cfRule type="expression" dxfId="396" priority="214">
      <formula>IF(RIGHT(TEXT(AE141,"0.#"),1)=".",TRUE,FALSE)</formula>
    </cfRule>
  </conditionalFormatting>
  <conditionalFormatting sqref="AE142">
    <cfRule type="expression" dxfId="395" priority="211">
      <formula>IF(RIGHT(TEXT(AE142,"0.#"),1)=".",FALSE,TRUE)</formula>
    </cfRule>
    <cfRule type="expression" dxfId="394" priority="212">
      <formula>IF(RIGHT(TEXT(AE142,"0.#"),1)=".",TRUE,FALSE)</formula>
    </cfRule>
  </conditionalFormatting>
  <conditionalFormatting sqref="AE143">
    <cfRule type="expression" dxfId="393" priority="209">
      <formula>IF(RIGHT(TEXT(AE143,"0.#"),1)=".",FALSE,TRUE)</formula>
    </cfRule>
    <cfRule type="expression" dxfId="392" priority="210">
      <formula>IF(RIGHT(TEXT(AE143,"0.#"),1)=".",TRUE,FALSE)</formula>
    </cfRule>
  </conditionalFormatting>
  <conditionalFormatting sqref="AQ141:AQ143">
    <cfRule type="expression" dxfId="391" priority="207">
      <formula>IF(RIGHT(TEXT(AQ141,"0.#"),1)=".",FALSE,TRUE)</formula>
    </cfRule>
    <cfRule type="expression" dxfId="390" priority="208">
      <formula>IF(RIGHT(TEXT(AQ141,"0.#"),1)=".",TRUE,FALSE)</formula>
    </cfRule>
  </conditionalFormatting>
  <conditionalFormatting sqref="AU142">
    <cfRule type="expression" dxfId="389" priority="205">
      <formula>IF(RIGHT(TEXT(AU142,"0.#"),1)=".",FALSE,TRUE)</formula>
    </cfRule>
    <cfRule type="expression" dxfId="388" priority="206">
      <formula>IF(RIGHT(TEXT(AU142,"0.#"),1)=".",TRUE,FALSE)</formula>
    </cfRule>
  </conditionalFormatting>
  <conditionalFormatting sqref="AU141">
    <cfRule type="expression" dxfId="387" priority="203">
      <formula>IF(RIGHT(TEXT(AU141,"0.#"),1)=".",FALSE,TRUE)</formula>
    </cfRule>
    <cfRule type="expression" dxfId="386" priority="204">
      <formula>IF(RIGHT(TEXT(AU141,"0.#"),1)=".",TRUE,FALSE)</formula>
    </cfRule>
  </conditionalFormatting>
  <conditionalFormatting sqref="AU143">
    <cfRule type="expression" dxfId="385" priority="201">
      <formula>IF(RIGHT(TEXT(AU143,"0.#"),1)=".",FALSE,TRUE)</formula>
    </cfRule>
    <cfRule type="expression" dxfId="384" priority="202">
      <formula>IF(RIGHT(TEXT(AU143,"0.#"),1)=".",TRUE,FALSE)</formula>
    </cfRule>
  </conditionalFormatting>
  <conditionalFormatting sqref="AI175">
    <cfRule type="expression" dxfId="383" priority="199">
      <formula>IF(RIGHT(TEXT(AI175,"0.#"),1)=".",FALSE,TRUE)</formula>
    </cfRule>
    <cfRule type="expression" dxfId="382" priority="200">
      <formula>IF(RIGHT(TEXT(AI175,"0.#"),1)=".",TRUE,FALSE)</formula>
    </cfRule>
  </conditionalFormatting>
  <conditionalFormatting sqref="AI176">
    <cfRule type="expression" dxfId="381" priority="197">
      <formula>IF(RIGHT(TEXT(AI176,"0.#"),1)=".",FALSE,TRUE)</formula>
    </cfRule>
    <cfRule type="expression" dxfId="380" priority="198">
      <formula>IF(RIGHT(TEXT(AI176,"0.#"),1)=".",TRUE,FALSE)</formula>
    </cfRule>
  </conditionalFormatting>
  <conditionalFormatting sqref="AI177">
    <cfRule type="expression" dxfId="379" priority="195">
      <formula>IF(RIGHT(TEXT(AI177,"0.#"),1)=".",FALSE,TRUE)</formula>
    </cfRule>
    <cfRule type="expression" dxfId="378" priority="196">
      <formula>IF(RIGHT(TEXT(AI177,"0.#"),1)=".",TRUE,FALSE)</formula>
    </cfRule>
  </conditionalFormatting>
  <conditionalFormatting sqref="AE175">
    <cfRule type="expression" dxfId="377" priority="193">
      <formula>IF(RIGHT(TEXT(AE175,"0.#"),1)=".",FALSE,TRUE)</formula>
    </cfRule>
    <cfRule type="expression" dxfId="376" priority="194">
      <formula>IF(RIGHT(TEXT(AE175,"0.#"),1)=".",TRUE,FALSE)</formula>
    </cfRule>
  </conditionalFormatting>
  <conditionalFormatting sqref="AE176">
    <cfRule type="expression" dxfId="375" priority="191">
      <formula>IF(RIGHT(TEXT(AE176,"0.#"),1)=".",FALSE,TRUE)</formula>
    </cfRule>
    <cfRule type="expression" dxfId="374" priority="192">
      <formula>IF(RIGHT(TEXT(AE176,"0.#"),1)=".",TRUE,FALSE)</formula>
    </cfRule>
  </conditionalFormatting>
  <conditionalFormatting sqref="AE177">
    <cfRule type="expression" dxfId="373" priority="189">
      <formula>IF(RIGHT(TEXT(AE177,"0.#"),1)=".",FALSE,TRUE)</formula>
    </cfRule>
    <cfRule type="expression" dxfId="372" priority="190">
      <formula>IF(RIGHT(TEXT(AE177,"0.#"),1)=".",TRUE,FALSE)</formula>
    </cfRule>
  </conditionalFormatting>
  <conditionalFormatting sqref="AQ175:AQ177">
    <cfRule type="expression" dxfId="371" priority="187">
      <formula>IF(RIGHT(TEXT(AQ175,"0.#"),1)=".",FALSE,TRUE)</formula>
    </cfRule>
    <cfRule type="expression" dxfId="370" priority="188">
      <formula>IF(RIGHT(TEXT(AQ175,"0.#"),1)=".",TRUE,FALSE)</formula>
    </cfRule>
  </conditionalFormatting>
  <conditionalFormatting sqref="AU176">
    <cfRule type="expression" dxfId="369" priority="185">
      <formula>IF(RIGHT(TEXT(AU176,"0.#"),1)=".",FALSE,TRUE)</formula>
    </cfRule>
    <cfRule type="expression" dxfId="368" priority="186">
      <formula>IF(RIGHT(TEXT(AU176,"0.#"),1)=".",TRUE,FALSE)</formula>
    </cfRule>
  </conditionalFormatting>
  <conditionalFormatting sqref="AU175">
    <cfRule type="expression" dxfId="367" priority="183">
      <formula>IF(RIGHT(TEXT(AU175,"0.#"),1)=".",FALSE,TRUE)</formula>
    </cfRule>
    <cfRule type="expression" dxfId="366" priority="184">
      <formula>IF(RIGHT(TEXT(AU175,"0.#"),1)=".",TRUE,FALSE)</formula>
    </cfRule>
  </conditionalFormatting>
  <conditionalFormatting sqref="AU177">
    <cfRule type="expression" dxfId="365" priority="181">
      <formula>IF(RIGHT(TEXT(AU177,"0.#"),1)=".",FALSE,TRUE)</formula>
    </cfRule>
    <cfRule type="expression" dxfId="364" priority="182">
      <formula>IF(RIGHT(TEXT(AU177,"0.#"),1)=".",TRUE,FALSE)</formula>
    </cfRule>
  </conditionalFormatting>
  <conditionalFormatting sqref="AE32">
    <cfRule type="expression" dxfId="363" priority="175">
      <formula>IF(RIGHT(TEXT(AE32,"0.#"),1)=".",FALSE,TRUE)</formula>
    </cfRule>
    <cfRule type="expression" dxfId="362" priority="176">
      <formula>IF(RIGHT(TEXT(AE32,"0.#"),1)=".",TRUE,FALSE)</formula>
    </cfRule>
  </conditionalFormatting>
  <conditionalFormatting sqref="AE33">
    <cfRule type="expression" dxfId="361" priority="173">
      <formula>IF(RIGHT(TEXT(AE33,"0.#"),1)=".",FALSE,TRUE)</formula>
    </cfRule>
    <cfRule type="expression" dxfId="360" priority="174">
      <formula>IF(RIGHT(TEXT(AE33,"0.#"),1)=".",TRUE,FALSE)</formula>
    </cfRule>
  </conditionalFormatting>
  <conditionalFormatting sqref="AI33">
    <cfRule type="expression" dxfId="359" priority="171">
      <formula>IF(RIGHT(TEXT(AI33,"0.#"),1)=".",FALSE,TRUE)</formula>
    </cfRule>
    <cfRule type="expression" dxfId="358" priority="172">
      <formula>IF(RIGHT(TEXT(AI33,"0.#"),1)=".",TRUE,FALSE)</formula>
    </cfRule>
  </conditionalFormatting>
  <conditionalFormatting sqref="AM33">
    <cfRule type="expression" dxfId="357" priority="169">
      <formula>IF(RIGHT(TEXT(AM33,"0.#"),1)=".",FALSE,TRUE)</formula>
    </cfRule>
    <cfRule type="expression" dxfId="356" priority="170">
      <formula>IF(RIGHT(TEXT(AM33,"0.#"),1)=".",TRUE,FALSE)</formula>
    </cfRule>
  </conditionalFormatting>
  <conditionalFormatting sqref="AM32">
    <cfRule type="expression" dxfId="355" priority="167">
      <formula>IF(RIGHT(TEXT(AM32,"0.#"),1)=".",FALSE,TRUE)</formula>
    </cfRule>
    <cfRule type="expression" dxfId="354" priority="168">
      <formula>IF(RIGHT(TEXT(AM32,"0.#"),1)=".",TRUE,FALSE)</formula>
    </cfRule>
  </conditionalFormatting>
  <conditionalFormatting sqref="AI32">
    <cfRule type="expression" dxfId="353" priority="165">
      <formula>IF(RIGHT(TEXT(AI32,"0.#"),1)=".",FALSE,TRUE)</formula>
    </cfRule>
    <cfRule type="expression" dxfId="352" priority="166">
      <formula>IF(RIGHT(TEXT(AI32,"0.#"),1)=".",TRUE,FALSE)</formula>
    </cfRule>
  </conditionalFormatting>
  <conditionalFormatting sqref="AQ33">
    <cfRule type="expression" dxfId="351" priority="163">
      <formula>IF(RIGHT(TEXT(AQ33,"0.#"),1)=".",FALSE,TRUE)</formula>
    </cfRule>
    <cfRule type="expression" dxfId="350" priority="164">
      <formula>IF(RIGHT(TEXT(AQ33,"0.#"),1)=".",TRUE,FALSE)</formula>
    </cfRule>
  </conditionalFormatting>
  <conditionalFormatting sqref="AQ32">
    <cfRule type="expression" dxfId="349" priority="161">
      <formula>IF(RIGHT(TEXT(AQ32,"0.#"),1)=".",FALSE,TRUE)</formula>
    </cfRule>
    <cfRule type="expression" dxfId="348" priority="162">
      <formula>IF(RIGHT(TEXT(AQ32,"0.#"),1)=".",TRUE,FALSE)</formula>
    </cfRule>
  </conditionalFormatting>
  <conditionalFormatting sqref="AE66">
    <cfRule type="expression" dxfId="347" priority="159">
      <formula>IF(RIGHT(TEXT(AE66,"0.#"),1)=".",FALSE,TRUE)</formula>
    </cfRule>
    <cfRule type="expression" dxfId="346" priority="160">
      <formula>IF(RIGHT(TEXT(AE66,"0.#"),1)=".",TRUE,FALSE)</formula>
    </cfRule>
  </conditionalFormatting>
  <conditionalFormatting sqref="AE67">
    <cfRule type="expression" dxfId="345" priority="157">
      <formula>IF(RIGHT(TEXT(AE67,"0.#"),1)=".",FALSE,TRUE)</formula>
    </cfRule>
    <cfRule type="expression" dxfId="344" priority="158">
      <formula>IF(RIGHT(TEXT(AE67,"0.#"),1)=".",TRUE,FALSE)</formula>
    </cfRule>
  </conditionalFormatting>
  <conditionalFormatting sqref="AI66">
    <cfRule type="expression" dxfId="343" priority="155">
      <formula>IF(RIGHT(TEXT(AI66,"0.#"),1)=".",FALSE,TRUE)</formula>
    </cfRule>
    <cfRule type="expression" dxfId="342" priority="156">
      <formula>IF(RIGHT(TEXT(AI66,"0.#"),1)=".",TRUE,FALSE)</formula>
    </cfRule>
  </conditionalFormatting>
  <conditionalFormatting sqref="AI67">
    <cfRule type="expression" dxfId="341" priority="153">
      <formula>IF(RIGHT(TEXT(AI67,"0.#"),1)=".",FALSE,TRUE)</formula>
    </cfRule>
    <cfRule type="expression" dxfId="340" priority="154">
      <formula>IF(RIGHT(TEXT(AI67,"0.#"),1)=".",TRUE,FALSE)</formula>
    </cfRule>
  </conditionalFormatting>
  <conditionalFormatting sqref="AM66">
    <cfRule type="expression" dxfId="339" priority="151">
      <formula>IF(RIGHT(TEXT(AM66,"0.#"),1)=".",FALSE,TRUE)</formula>
    </cfRule>
    <cfRule type="expression" dxfId="338" priority="152">
      <formula>IF(RIGHT(TEXT(AM66,"0.#"),1)=".",TRUE,FALSE)</formula>
    </cfRule>
  </conditionalFormatting>
  <conditionalFormatting sqref="AM67">
    <cfRule type="expression" dxfId="337" priority="149">
      <formula>IF(RIGHT(TEXT(AM67,"0.#"),1)=".",FALSE,TRUE)</formula>
    </cfRule>
    <cfRule type="expression" dxfId="336" priority="150">
      <formula>IF(RIGHT(TEXT(AM67,"0.#"),1)=".",TRUE,FALSE)</formula>
    </cfRule>
  </conditionalFormatting>
  <conditionalFormatting sqref="AE100">
    <cfRule type="expression" dxfId="335" priority="147">
      <formula>IF(RIGHT(TEXT(AE100,"0.#"),1)=".",FALSE,TRUE)</formula>
    </cfRule>
    <cfRule type="expression" dxfId="334" priority="148">
      <formula>IF(RIGHT(TEXT(AE100,"0.#"),1)=".",TRUE,FALSE)</formula>
    </cfRule>
  </conditionalFormatting>
  <conditionalFormatting sqref="AE101">
    <cfRule type="expression" dxfId="333" priority="145">
      <formula>IF(RIGHT(TEXT(AE101,"0.#"),1)=".",FALSE,TRUE)</formula>
    </cfRule>
    <cfRule type="expression" dxfId="332" priority="146">
      <formula>IF(RIGHT(TEXT(AE101,"0.#"),1)=".",TRUE,FALSE)</formula>
    </cfRule>
  </conditionalFormatting>
  <conditionalFormatting sqref="AI101">
    <cfRule type="expression" dxfId="331" priority="141">
      <formula>IF(RIGHT(TEXT(AI101,"0.#"),1)=".",FALSE,TRUE)</formula>
    </cfRule>
    <cfRule type="expression" dxfId="330" priority="142">
      <formula>IF(RIGHT(TEXT(AI101,"0.#"),1)=".",TRUE,FALSE)</formula>
    </cfRule>
  </conditionalFormatting>
  <conditionalFormatting sqref="AI100">
    <cfRule type="expression" dxfId="329" priority="143">
      <formula>IF(RIGHT(TEXT(AI100,"0.#"),1)=".",FALSE,TRUE)</formula>
    </cfRule>
    <cfRule type="expression" dxfId="328" priority="144">
      <formula>IF(RIGHT(TEXT(AI100,"0.#"),1)=".",TRUE,FALSE)</formula>
    </cfRule>
  </conditionalFormatting>
  <conditionalFormatting sqref="AM100">
    <cfRule type="expression" dxfId="327" priority="139">
      <formula>IF(RIGHT(TEXT(AM100,"0.#"),1)=".",FALSE,TRUE)</formula>
    </cfRule>
    <cfRule type="expression" dxfId="326" priority="140">
      <formula>IF(RIGHT(TEXT(AM100,"0.#"),1)=".",TRUE,FALSE)</formula>
    </cfRule>
  </conditionalFormatting>
  <conditionalFormatting sqref="AM101">
    <cfRule type="expression" dxfId="325" priority="137">
      <formula>IF(RIGHT(TEXT(AM101,"0.#"),1)=".",FALSE,TRUE)</formula>
    </cfRule>
    <cfRule type="expression" dxfId="324" priority="138">
      <formula>IF(RIGHT(TEXT(AM101,"0.#"),1)=".",TRUE,FALSE)</formula>
    </cfRule>
  </conditionalFormatting>
  <conditionalFormatting sqref="AQ135">
    <cfRule type="expression" dxfId="323" priority="123">
      <formula>IF(RIGHT(TEXT(AQ135,"0.#"),1)=".",FALSE,TRUE)</formula>
    </cfRule>
    <cfRule type="expression" dxfId="322" priority="124">
      <formula>IF(RIGHT(TEXT(AQ135,"0.#"),1)=".",TRUE,FALSE)</formula>
    </cfRule>
  </conditionalFormatting>
  <conditionalFormatting sqref="AQ134">
    <cfRule type="expression" dxfId="321" priority="121">
      <formula>IF(RIGHT(TEXT(AQ134,"0.#"),1)=".",FALSE,TRUE)</formula>
    </cfRule>
    <cfRule type="expression" dxfId="320" priority="122">
      <formula>IF(RIGHT(TEXT(AQ134,"0.#"),1)=".",TRUE,FALSE)</formula>
    </cfRule>
  </conditionalFormatting>
  <conditionalFormatting sqref="AE134">
    <cfRule type="expression" dxfId="319" priority="119">
      <formula>IF(RIGHT(TEXT(AE134,"0.#"),1)=".",FALSE,TRUE)</formula>
    </cfRule>
    <cfRule type="expression" dxfId="318" priority="120">
      <formula>IF(RIGHT(TEXT(AE134,"0.#"),1)=".",TRUE,FALSE)</formula>
    </cfRule>
  </conditionalFormatting>
  <conditionalFormatting sqref="AI134">
    <cfRule type="expression" dxfId="317" priority="117">
      <formula>IF(RIGHT(TEXT(AI134,"0.#"),1)=".",FALSE,TRUE)</formula>
    </cfRule>
    <cfRule type="expression" dxfId="316" priority="118">
      <formula>IF(RIGHT(TEXT(AI134,"0.#"),1)=".",TRUE,FALSE)</formula>
    </cfRule>
  </conditionalFormatting>
  <conditionalFormatting sqref="AE135">
    <cfRule type="expression" dxfId="315" priority="115">
      <formula>IF(RIGHT(TEXT(AE135,"0.#"),1)=".",FALSE,TRUE)</formula>
    </cfRule>
    <cfRule type="expression" dxfId="314" priority="116">
      <formula>IF(RIGHT(TEXT(AE135,"0.#"),1)=".",TRUE,FALSE)</formula>
    </cfRule>
  </conditionalFormatting>
  <conditionalFormatting sqref="AI135">
    <cfRule type="expression" dxfId="313" priority="113">
      <formula>IF(RIGHT(TEXT(AI135,"0.#"),1)=".",FALSE,TRUE)</formula>
    </cfRule>
    <cfRule type="expression" dxfId="312" priority="114">
      <formula>IF(RIGHT(TEXT(AI135,"0.#"),1)=".",TRUE,FALSE)</formula>
    </cfRule>
  </conditionalFormatting>
  <conditionalFormatting sqref="AM135">
    <cfRule type="expression" dxfId="311" priority="111">
      <formula>IF(RIGHT(TEXT(AM135,"0.#"),1)=".",FALSE,TRUE)</formula>
    </cfRule>
    <cfRule type="expression" dxfId="310" priority="112">
      <formula>IF(RIGHT(TEXT(AM135,"0.#"),1)=".",TRUE,FALSE)</formula>
    </cfRule>
  </conditionalFormatting>
  <conditionalFormatting sqref="AM134">
    <cfRule type="expression" dxfId="309" priority="109">
      <formula>IF(RIGHT(TEXT(AM134,"0.#"),1)=".",FALSE,TRUE)</formula>
    </cfRule>
    <cfRule type="expression" dxfId="308" priority="110">
      <formula>IF(RIGHT(TEXT(AM134,"0.#"),1)=".",TRUE,FALSE)</formula>
    </cfRule>
  </conditionalFormatting>
  <conditionalFormatting sqref="AE168">
    <cfRule type="expression" dxfId="307" priority="107">
      <formula>IF(RIGHT(TEXT(AE168,"0.#"),1)=".",FALSE,TRUE)</formula>
    </cfRule>
    <cfRule type="expression" dxfId="306" priority="108">
      <formula>IF(RIGHT(TEXT(AE168,"0.#"),1)=".",TRUE,FALSE)</formula>
    </cfRule>
  </conditionalFormatting>
  <conditionalFormatting sqref="AI168">
    <cfRule type="expression" dxfId="305" priority="105">
      <formula>IF(RIGHT(TEXT(AI168,"0.#"),1)=".",FALSE,TRUE)</formula>
    </cfRule>
    <cfRule type="expression" dxfId="304" priority="106">
      <formula>IF(RIGHT(TEXT(AI168,"0.#"),1)=".",TRUE,FALSE)</formula>
    </cfRule>
  </conditionalFormatting>
  <conditionalFormatting sqref="AE169">
    <cfRule type="expression" dxfId="303" priority="103">
      <formula>IF(RIGHT(TEXT(AE169,"0.#"),1)=".",FALSE,TRUE)</formula>
    </cfRule>
    <cfRule type="expression" dxfId="302" priority="104">
      <formula>IF(RIGHT(TEXT(AE169,"0.#"),1)=".",TRUE,FALSE)</formula>
    </cfRule>
  </conditionalFormatting>
  <conditionalFormatting sqref="AI169">
    <cfRule type="expression" dxfId="301" priority="101">
      <formula>IF(RIGHT(TEXT(AI169,"0.#"),1)=".",FALSE,TRUE)</formula>
    </cfRule>
    <cfRule type="expression" dxfId="300" priority="102">
      <formula>IF(RIGHT(TEXT(AI169,"0.#"),1)=".",TRUE,FALSE)</formula>
    </cfRule>
  </conditionalFormatting>
  <conditionalFormatting sqref="AM169">
    <cfRule type="expression" dxfId="299" priority="97">
      <formula>IF(RIGHT(TEXT(AM169,"0.#"),1)=".",FALSE,TRUE)</formula>
    </cfRule>
    <cfRule type="expression" dxfId="298" priority="98">
      <formula>IF(RIGHT(TEXT(AM169,"0.#"),1)=".",TRUE,FALSE)</formula>
    </cfRule>
  </conditionalFormatting>
  <conditionalFormatting sqref="AM168">
    <cfRule type="expression" dxfId="297" priority="99">
      <formula>IF(RIGHT(TEXT(AM168,"0.#"),1)=".",FALSE,TRUE)</formula>
    </cfRule>
    <cfRule type="expression" dxfId="296" priority="100">
      <formula>IF(RIGHT(TEXT(AM168,"0.#"),1)=".",TRUE,FALSE)</formula>
    </cfRule>
  </conditionalFormatting>
  <conditionalFormatting sqref="Y311">
    <cfRule type="expression" dxfId="295" priority="95">
      <formula>IF(RIGHT(TEXT(Y311,"0.#"),1)=".",FALSE,TRUE)</formula>
    </cfRule>
    <cfRule type="expression" dxfId="294" priority="96">
      <formula>IF(RIGHT(TEXT(Y311,"0.#"),1)=".",TRUE,FALSE)</formula>
    </cfRule>
  </conditionalFormatting>
  <conditionalFormatting sqref="Y312 Y310">
    <cfRule type="expression" dxfId="293" priority="93">
      <formula>IF(RIGHT(TEXT(Y310,"0.#"),1)=".",FALSE,TRUE)</formula>
    </cfRule>
    <cfRule type="expression" dxfId="292" priority="94">
      <formula>IF(RIGHT(TEXT(Y310,"0.#"),1)=".",TRUE,FALSE)</formula>
    </cfRule>
  </conditionalFormatting>
  <conditionalFormatting sqref="AU311">
    <cfRule type="expression" dxfId="291" priority="91">
      <formula>IF(RIGHT(TEXT(AU311,"0.#"),1)=".",FALSE,TRUE)</formula>
    </cfRule>
    <cfRule type="expression" dxfId="290" priority="92">
      <formula>IF(RIGHT(TEXT(AU311,"0.#"),1)=".",TRUE,FALSE)</formula>
    </cfRule>
  </conditionalFormatting>
  <conditionalFormatting sqref="AU312:AU313 AU310">
    <cfRule type="expression" dxfId="289" priority="89">
      <formula>IF(RIGHT(TEXT(AU310,"0.#"),1)=".",FALSE,TRUE)</formula>
    </cfRule>
    <cfRule type="expression" dxfId="288" priority="90">
      <formula>IF(RIGHT(TEXT(AU310,"0.#"),1)=".",TRUE,FALSE)</formula>
    </cfRule>
  </conditionalFormatting>
  <conditionalFormatting sqref="Y325 Y323">
    <cfRule type="expression" dxfId="287" priority="85">
      <formula>IF(RIGHT(TEXT(Y323,"0.#"),1)=".",FALSE,TRUE)</formula>
    </cfRule>
    <cfRule type="expression" dxfId="286" priority="86">
      <formula>IF(RIGHT(TEXT(Y323,"0.#"),1)=".",TRUE,FALSE)</formula>
    </cfRule>
  </conditionalFormatting>
  <conditionalFormatting sqref="Y324">
    <cfRule type="expression" dxfId="285" priority="87">
      <formula>IF(RIGHT(TEXT(Y324,"0.#"),1)=".",FALSE,TRUE)</formula>
    </cfRule>
    <cfRule type="expression" dxfId="284" priority="88">
      <formula>IF(RIGHT(TEXT(Y324,"0.#"),1)=".",TRUE,FALSE)</formula>
    </cfRule>
  </conditionalFormatting>
  <conditionalFormatting sqref="AU323">
    <cfRule type="expression" dxfId="283" priority="83">
      <formula>IF(RIGHT(TEXT(AU323,"0.#"),1)=".",FALSE,TRUE)</formula>
    </cfRule>
    <cfRule type="expression" dxfId="282" priority="84">
      <formula>IF(RIGHT(TEXT(AU323,"0.#"),1)=".",TRUE,FALSE)</formula>
    </cfRule>
  </conditionalFormatting>
  <conditionalFormatting sqref="Y336">
    <cfRule type="expression" dxfId="281" priority="79">
      <formula>IF(RIGHT(TEXT(Y336,"0.#"),1)=".",FALSE,TRUE)</formula>
    </cfRule>
    <cfRule type="expression" dxfId="280" priority="80">
      <formula>IF(RIGHT(TEXT(Y336,"0.#"),1)=".",TRUE,FALSE)</formula>
    </cfRule>
  </conditionalFormatting>
  <conditionalFormatting sqref="Y337">
    <cfRule type="expression" dxfId="279" priority="81">
      <formula>IF(RIGHT(TEXT(Y337,"0.#"),1)=".",FALSE,TRUE)</formula>
    </cfRule>
    <cfRule type="expression" dxfId="278" priority="82">
      <formula>IF(RIGHT(TEXT(Y337,"0.#"),1)=".",TRUE,FALSE)</formula>
    </cfRule>
  </conditionalFormatting>
  <conditionalFormatting sqref="AU337">
    <cfRule type="expression" dxfId="277" priority="77">
      <formula>IF(RIGHT(TEXT(AU337,"0.#"),1)=".",FALSE,TRUE)</formula>
    </cfRule>
    <cfRule type="expression" dxfId="276" priority="78">
      <formula>IF(RIGHT(TEXT(AU337,"0.#"),1)=".",TRUE,FALSE)</formula>
    </cfRule>
  </conditionalFormatting>
  <conditionalFormatting sqref="AU336">
    <cfRule type="expression" dxfId="275" priority="75">
      <formula>IF(RIGHT(TEXT(AU336,"0.#"),1)=".",FALSE,TRUE)</formula>
    </cfRule>
    <cfRule type="expression" dxfId="274" priority="76">
      <formula>IF(RIGHT(TEXT(AU336,"0.#"),1)=".",TRUE,FALSE)</formula>
    </cfRule>
  </conditionalFormatting>
  <conditionalFormatting sqref="AL366:AO366">
    <cfRule type="expression" dxfId="273" priority="71">
      <formula>IF(AND(AL366&gt;=0, RIGHT(TEXT(AL366,"0.#"),1)&lt;&gt;"."),TRUE,FALSE)</formula>
    </cfRule>
    <cfRule type="expression" dxfId="272" priority="72">
      <formula>IF(AND(AL366&gt;=0, RIGHT(TEXT(AL366,"0.#"),1)="."),TRUE,FALSE)</formula>
    </cfRule>
    <cfRule type="expression" dxfId="271" priority="73">
      <formula>IF(AND(AL366&lt;0, RIGHT(TEXT(AL366,"0.#"),1)&lt;&gt;"."),TRUE,FALSE)</formula>
    </cfRule>
    <cfRule type="expression" dxfId="270" priority="74">
      <formula>IF(AND(AL366&lt;0, RIGHT(TEXT(AL366,"0.#"),1)="."),TRUE,FALSE)</formula>
    </cfRule>
  </conditionalFormatting>
  <conditionalFormatting sqref="Y366">
    <cfRule type="expression" dxfId="269" priority="69">
      <formula>IF(RIGHT(TEXT(Y366,"0.#"),1)=".",FALSE,TRUE)</formula>
    </cfRule>
    <cfRule type="expression" dxfId="268" priority="70">
      <formula>IF(RIGHT(TEXT(Y366,"0.#"),1)=".",TRUE,FALSE)</formula>
    </cfRule>
  </conditionalFormatting>
  <conditionalFormatting sqref="AL399:AO399">
    <cfRule type="expression" dxfId="267" priority="65">
      <formula>IF(AND(AL399&gt;=0, RIGHT(TEXT(AL399,"0.#"),1)&lt;&gt;"."),TRUE,FALSE)</formula>
    </cfRule>
    <cfRule type="expression" dxfId="266" priority="66">
      <formula>IF(AND(AL399&gt;=0, RIGHT(TEXT(AL399,"0.#"),1)="."),TRUE,FALSE)</formula>
    </cfRule>
    <cfRule type="expression" dxfId="265" priority="67">
      <formula>IF(AND(AL399&lt;0, RIGHT(TEXT(AL399,"0.#"),1)&lt;&gt;"."),TRUE,FALSE)</formula>
    </cfRule>
    <cfRule type="expression" dxfId="264" priority="68">
      <formula>IF(AND(AL399&lt;0, RIGHT(TEXT(AL399,"0.#"),1)="."),TRUE,FALSE)</formula>
    </cfRule>
  </conditionalFormatting>
  <conditionalFormatting sqref="Y399">
    <cfRule type="expression" dxfId="263" priority="63">
      <formula>IF(RIGHT(TEXT(Y399,"0.#"),1)=".",FALSE,TRUE)</formula>
    </cfRule>
    <cfRule type="expression" dxfId="262" priority="64">
      <formula>IF(RIGHT(TEXT(Y399,"0.#"),1)=".",TRUE,FALSE)</formula>
    </cfRule>
  </conditionalFormatting>
  <conditionalFormatting sqref="AL432:AO432">
    <cfRule type="expression" dxfId="261" priority="59">
      <formula>IF(AND(AL432&gt;=0, RIGHT(TEXT(AL432,"0.#"),1)&lt;&gt;"."),TRUE,FALSE)</formula>
    </cfRule>
    <cfRule type="expression" dxfId="260" priority="60">
      <formula>IF(AND(AL432&gt;=0, RIGHT(TEXT(AL432,"0.#"),1)="."),TRUE,FALSE)</formula>
    </cfRule>
    <cfRule type="expression" dxfId="259" priority="61">
      <formula>IF(AND(AL432&lt;0, RIGHT(TEXT(AL432,"0.#"),1)&lt;&gt;"."),TRUE,FALSE)</formula>
    </cfRule>
    <cfRule type="expression" dxfId="258" priority="62">
      <formula>IF(AND(AL432&lt;0, RIGHT(TEXT(AL432,"0.#"),1)="."),TRUE,FALSE)</formula>
    </cfRule>
  </conditionalFormatting>
  <conditionalFormatting sqref="Y432">
    <cfRule type="expression" dxfId="257" priority="57">
      <formula>IF(RIGHT(TEXT(Y432,"0.#"),1)=".",FALSE,TRUE)</formula>
    </cfRule>
    <cfRule type="expression" dxfId="256" priority="58">
      <formula>IF(RIGHT(TEXT(Y432,"0.#"),1)=".",TRUE,FALSE)</formula>
    </cfRule>
  </conditionalFormatting>
  <conditionalFormatting sqref="AL465:AO465">
    <cfRule type="expression" dxfId="255" priority="53">
      <formula>IF(AND(AL465&gt;=0, RIGHT(TEXT(AL465,"0.#"),1)&lt;&gt;"."),TRUE,FALSE)</formula>
    </cfRule>
    <cfRule type="expression" dxfId="254" priority="54">
      <formula>IF(AND(AL465&gt;=0, RIGHT(TEXT(AL465,"0.#"),1)="."),TRUE,FALSE)</formula>
    </cfRule>
    <cfRule type="expression" dxfId="253" priority="55">
      <formula>IF(AND(AL465&lt;0, RIGHT(TEXT(AL465,"0.#"),1)&lt;&gt;"."),TRUE,FALSE)</formula>
    </cfRule>
    <cfRule type="expression" dxfId="252" priority="56">
      <formula>IF(AND(AL465&lt;0, RIGHT(TEXT(AL465,"0.#"),1)="."),TRUE,FALSE)</formula>
    </cfRule>
  </conditionalFormatting>
  <conditionalFormatting sqref="Y465">
    <cfRule type="expression" dxfId="251" priority="51">
      <formula>IF(RIGHT(TEXT(Y465,"0.#"),1)=".",FALSE,TRUE)</formula>
    </cfRule>
    <cfRule type="expression" dxfId="250" priority="52">
      <formula>IF(RIGHT(TEXT(Y465,"0.#"),1)=".",TRUE,FALSE)</formula>
    </cfRule>
  </conditionalFormatting>
  <conditionalFormatting sqref="AL533:AO540">
    <cfRule type="expression" dxfId="249" priority="35">
      <formula>IF(AND(AL533&gt;=0, RIGHT(TEXT(AL533,"0.#"),1)&lt;&gt;"."),TRUE,FALSE)</formula>
    </cfRule>
    <cfRule type="expression" dxfId="248" priority="36">
      <formula>IF(AND(AL533&gt;=0, RIGHT(TEXT(AL533,"0.#"),1)="."),TRUE,FALSE)</formula>
    </cfRule>
    <cfRule type="expression" dxfId="247" priority="37">
      <formula>IF(AND(AL533&lt;0, RIGHT(TEXT(AL533,"0.#"),1)&lt;&gt;"."),TRUE,FALSE)</formula>
    </cfRule>
    <cfRule type="expression" dxfId="246" priority="38">
      <formula>IF(AND(AL533&lt;0, RIGHT(TEXT(AL533,"0.#"),1)="."),TRUE,FALSE)</formula>
    </cfRule>
  </conditionalFormatting>
  <conditionalFormatting sqref="AL531:AO532">
    <cfRule type="expression" dxfId="245" priority="29">
      <formula>IF(AND(AL531&gt;=0, RIGHT(TEXT(AL531,"0.#"),1)&lt;&gt;"."),TRUE,FALSE)</formula>
    </cfRule>
    <cfRule type="expression" dxfId="244" priority="30">
      <formula>IF(AND(AL531&gt;=0, RIGHT(TEXT(AL531,"0.#"),1)="."),TRUE,FALSE)</formula>
    </cfRule>
    <cfRule type="expression" dxfId="243" priority="31">
      <formula>IF(AND(AL531&lt;0, RIGHT(TEXT(AL531,"0.#"),1)&lt;&gt;"."),TRUE,FALSE)</formula>
    </cfRule>
    <cfRule type="expression" dxfId="242" priority="32">
      <formula>IF(AND(AL531&lt;0, RIGHT(TEXT(AL531,"0.#"),1)="."),TRUE,FALSE)</formula>
    </cfRule>
  </conditionalFormatting>
  <conditionalFormatting sqref="Y533:Y540">
    <cfRule type="expression" dxfId="241" priority="21">
      <formula>IF(RIGHT(TEXT(Y533,"0.#"),1)=".",FALSE,TRUE)</formula>
    </cfRule>
    <cfRule type="expression" dxfId="240" priority="22">
      <formula>IF(RIGHT(TEXT(Y533,"0.#"),1)=".",TRUE,FALSE)</formula>
    </cfRule>
  </conditionalFormatting>
  <conditionalFormatting sqref="Y531:Y532">
    <cfRule type="expression" dxfId="239" priority="19">
      <formula>IF(RIGHT(TEXT(Y531,"0.#"),1)=".",FALSE,TRUE)</formula>
    </cfRule>
    <cfRule type="expression" dxfId="238" priority="20">
      <formula>IF(RIGHT(TEXT(Y531,"0.#"),1)=".",TRUE,FALSE)</formula>
    </cfRule>
  </conditionalFormatting>
  <conditionalFormatting sqref="AL500:AO507">
    <cfRule type="expression" dxfId="237" priority="15">
      <formula>IF(AND(AL500&gt;=0, RIGHT(TEXT(AL500,"0.#"),1)&lt;&gt;"."),TRUE,FALSE)</formula>
    </cfRule>
    <cfRule type="expression" dxfId="236" priority="16">
      <formula>IF(AND(AL500&gt;=0, RIGHT(TEXT(AL500,"0.#"),1)="."),TRUE,FALSE)</formula>
    </cfRule>
    <cfRule type="expression" dxfId="235" priority="17">
      <formula>IF(AND(AL500&lt;0, RIGHT(TEXT(AL500,"0.#"),1)&lt;&gt;"."),TRUE,FALSE)</formula>
    </cfRule>
    <cfRule type="expression" dxfId="234" priority="18">
      <formula>IF(AND(AL500&lt;0, RIGHT(TEXT(AL500,"0.#"),1)="."),TRUE,FALSE)</formula>
    </cfRule>
  </conditionalFormatting>
  <conditionalFormatting sqref="AL498:AO498">
    <cfRule type="expression" dxfId="233" priority="11">
      <formula>IF(AND(AL498&gt;=0, RIGHT(TEXT(AL498,"0.#"),1)&lt;&gt;"."),TRUE,FALSE)</formula>
    </cfRule>
    <cfRule type="expression" dxfId="232" priority="12">
      <formula>IF(AND(AL498&gt;=0, RIGHT(TEXT(AL498,"0.#"),1)="."),TRUE,FALSE)</formula>
    </cfRule>
    <cfRule type="expression" dxfId="231" priority="13">
      <formula>IF(AND(AL498&lt;0, RIGHT(TEXT(AL498,"0.#"),1)&lt;&gt;"."),TRUE,FALSE)</formula>
    </cfRule>
    <cfRule type="expression" dxfId="230" priority="14">
      <formula>IF(AND(AL498&lt;0, RIGHT(TEXT(AL498,"0.#"),1)="."),TRUE,FALSE)</formula>
    </cfRule>
  </conditionalFormatting>
  <conditionalFormatting sqref="Y500:Y507">
    <cfRule type="expression" dxfId="229" priority="9">
      <formula>IF(RIGHT(TEXT(Y500,"0.#"),1)=".",FALSE,TRUE)</formula>
    </cfRule>
    <cfRule type="expression" dxfId="228" priority="10">
      <formula>IF(RIGHT(TEXT(Y500,"0.#"),1)=".",TRUE,FALSE)</formula>
    </cfRule>
  </conditionalFormatting>
  <conditionalFormatting sqref="Y498">
    <cfRule type="expression" dxfId="227" priority="7">
      <formula>IF(RIGHT(TEXT(Y498,"0.#"),1)=".",FALSE,TRUE)</formula>
    </cfRule>
    <cfRule type="expression" dxfId="226" priority="8">
      <formula>IF(RIGHT(TEXT(Y498,"0.#"),1)=".",TRUE,FALSE)</formula>
    </cfRule>
  </conditionalFormatting>
  <conditionalFormatting sqref="AL499:AO499">
    <cfRule type="expression" dxfId="225" priority="3">
      <formula>IF(AND(AL499&gt;=0, RIGHT(TEXT(AL499,"0.#"),1)&lt;&gt;"."),TRUE,FALSE)</formula>
    </cfRule>
    <cfRule type="expression" dxfId="224" priority="4">
      <formula>IF(AND(AL499&gt;=0, RIGHT(TEXT(AL499,"0.#"),1)="."),TRUE,FALSE)</formula>
    </cfRule>
    <cfRule type="expression" dxfId="223" priority="5">
      <formula>IF(AND(AL499&lt;0, RIGHT(TEXT(AL499,"0.#"),1)&lt;&gt;"."),TRUE,FALSE)</formula>
    </cfRule>
    <cfRule type="expression" dxfId="222" priority="6">
      <formula>IF(AND(AL499&lt;0, RIGHT(TEXT(AL499,"0.#"),1)="."),TRUE,FALSE)</formula>
    </cfRule>
  </conditionalFormatting>
  <conditionalFormatting sqref="Y499">
    <cfRule type="expression" dxfId="221" priority="1">
      <formula>IF(RIGHT(TEXT(Y499,"0.#"),1)=".",FALSE,TRUE)</formula>
    </cfRule>
    <cfRule type="expression" dxfId="220" priority="2">
      <formula>IF(RIGHT(TEXT(Y499,"0.#"),1)=".",TRUE,FALSE)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16383" man="1"/>
    <brk id="104" max="16383" man="1"/>
    <brk id="172" max="16383" man="1"/>
    <brk id="239" max="16383" man="1"/>
    <brk id="268" max="16383" man="1"/>
    <brk id="307" max="16383" man="1"/>
    <brk id="462" max="16383" man="1"/>
    <brk id="528"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2" sqref="B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5" t="s">
        <v>181</v>
      </c>
      <c r="AI1" s="45" t="s">
        <v>184</v>
      </c>
      <c r="AK1" s="45" t="s">
        <v>189</v>
      </c>
      <c r="AM1" s="66"/>
      <c r="AN1" s="66"/>
      <c r="AP1" s="28" t="s">
        <v>238</v>
      </c>
    </row>
    <row r="2" spans="1:42" ht="13.5" customHeight="1">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c r="R2" s="13" t="str">
        <f>IF(Q2="","",P2)</f>
        <v/>
      </c>
      <c r="S2" s="13" t="str">
        <f>IF(R2="","",IF(S1&lt;&gt;"",CONCATENATE(S1,"、",R2),R2))</f>
        <v/>
      </c>
      <c r="T2" s="13"/>
      <c r="U2" s="81">
        <v>21</v>
      </c>
      <c r="W2" s="32" t="s">
        <v>165</v>
      </c>
      <c r="Y2" s="32" t="s">
        <v>63</v>
      </c>
      <c r="Z2" s="32" t="s">
        <v>63</v>
      </c>
      <c r="AA2" s="74" t="s">
        <v>284</v>
      </c>
      <c r="AB2" s="74" t="s">
        <v>510</v>
      </c>
      <c r="AC2" s="75" t="s">
        <v>129</v>
      </c>
      <c r="AD2" s="28"/>
      <c r="AE2" s="37" t="s">
        <v>161</v>
      </c>
      <c r="AF2" s="30"/>
      <c r="AG2" s="47" t="s">
        <v>249</v>
      </c>
      <c r="AI2" s="45" t="s">
        <v>281</v>
      </c>
      <c r="AK2" s="45" t="s">
        <v>190</v>
      </c>
      <c r="AM2" s="66"/>
      <c r="AN2" s="66"/>
      <c r="AP2" s="47" t="s">
        <v>249</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4" t="s">
        <v>383</v>
      </c>
      <c r="AB3" s="74" t="s">
        <v>511</v>
      </c>
      <c r="AC3" s="75" t="s">
        <v>130</v>
      </c>
      <c r="AD3" s="28"/>
      <c r="AE3" s="37" t="s">
        <v>162</v>
      </c>
      <c r="AF3" s="30"/>
      <c r="AG3" s="47" t="s">
        <v>250</v>
      </c>
      <c r="AI3" s="45" t="s">
        <v>183</v>
      </c>
      <c r="AK3" s="45" t="str">
        <f>CHAR(CODE(AK2)+1)</f>
        <v>B</v>
      </c>
      <c r="AM3" s="66"/>
      <c r="AN3" s="66"/>
      <c r="AP3" s="47" t="s">
        <v>250</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601</v>
      </c>
      <c r="W4" s="32" t="s">
        <v>141</v>
      </c>
      <c r="Y4" s="32" t="s">
        <v>290</v>
      </c>
      <c r="Z4" s="32" t="s">
        <v>418</v>
      </c>
      <c r="AA4" s="74" t="s">
        <v>384</v>
      </c>
      <c r="AB4" s="74" t="s">
        <v>512</v>
      </c>
      <c r="AC4" s="74" t="s">
        <v>131</v>
      </c>
      <c r="AD4" s="28"/>
      <c r="AE4" s="37" t="s">
        <v>163</v>
      </c>
      <c r="AF4" s="30"/>
      <c r="AG4" s="47" t="s">
        <v>251</v>
      </c>
      <c r="AI4" s="45" t="s">
        <v>185</v>
      </c>
      <c r="AK4" s="45" t="str">
        <f t="shared" ref="AK4:AK49" si="7">CHAR(CODE(AK3)+1)</f>
        <v>C</v>
      </c>
      <c r="AM4" s="66"/>
      <c r="AN4" s="66"/>
      <c r="AP4" s="47" t="s">
        <v>251</v>
      </c>
    </row>
    <row r="5" spans="1:42" ht="13.5" customHeight="1">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
      </c>
      <c r="T5" s="13"/>
      <c r="W5" s="32" t="s">
        <v>565</v>
      </c>
      <c r="Y5" s="32" t="s">
        <v>291</v>
      </c>
      <c r="Z5" s="32" t="s">
        <v>419</v>
      </c>
      <c r="AA5" s="74" t="s">
        <v>385</v>
      </c>
      <c r="AB5" s="74" t="s">
        <v>513</v>
      </c>
      <c r="AC5" s="74" t="s">
        <v>164</v>
      </c>
      <c r="AD5" s="31"/>
      <c r="AE5" s="37" t="s">
        <v>262</v>
      </c>
      <c r="AF5" s="30"/>
      <c r="AG5" s="47" t="s">
        <v>252</v>
      </c>
      <c r="AI5" s="45" t="s">
        <v>288</v>
      </c>
      <c r="AK5" s="45" t="str">
        <f t="shared" si="7"/>
        <v>D</v>
      </c>
      <c r="AP5" s="47" t="s">
        <v>252</v>
      </c>
    </row>
    <row r="6" spans="1:42" ht="13.5" customHeight="1">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t="s">
        <v>609</v>
      </c>
      <c r="R6" s="13" t="str">
        <f t="shared" si="3"/>
        <v>交付</v>
      </c>
      <c r="S6" s="13" t="str">
        <f t="shared" si="4"/>
        <v>交付</v>
      </c>
      <c r="T6" s="13"/>
      <c r="U6" s="32" t="s">
        <v>264</v>
      </c>
      <c r="W6" s="32" t="s">
        <v>567</v>
      </c>
      <c r="Y6" s="32" t="s">
        <v>292</v>
      </c>
      <c r="Z6" s="32" t="s">
        <v>420</v>
      </c>
      <c r="AA6" s="74" t="s">
        <v>386</v>
      </c>
      <c r="AB6" s="74" t="s">
        <v>514</v>
      </c>
      <c r="AC6" s="74" t="s">
        <v>132</v>
      </c>
      <c r="AD6" s="31"/>
      <c r="AE6" s="37" t="s">
        <v>259</v>
      </c>
      <c r="AF6" s="30"/>
      <c r="AG6" s="47" t="s">
        <v>253</v>
      </c>
      <c r="AI6" s="45" t="s">
        <v>289</v>
      </c>
      <c r="AK6" s="45" t="str">
        <f>CHAR(CODE(AK5)+1)</f>
        <v>E</v>
      </c>
      <c r="AP6" s="47" t="s">
        <v>253</v>
      </c>
    </row>
    <row r="7" spans="1:42" ht="13.5" customHeight="1">
      <c r="A7" s="14" t="s">
        <v>85</v>
      </c>
      <c r="B7" s="15"/>
      <c r="C7" s="13" t="str">
        <f t="shared" si="0"/>
        <v/>
      </c>
      <c r="D7" s="13" t="str">
        <f t="shared" si="8"/>
        <v/>
      </c>
      <c r="F7" s="18" t="s">
        <v>201</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293</v>
      </c>
      <c r="Z7" s="32" t="s">
        <v>421</v>
      </c>
      <c r="AA7" s="74" t="s">
        <v>387</v>
      </c>
      <c r="AB7" s="74" t="s">
        <v>515</v>
      </c>
      <c r="AC7" s="31"/>
      <c r="AD7" s="31"/>
      <c r="AE7" s="32" t="s">
        <v>132</v>
      </c>
      <c r="AF7" s="30"/>
      <c r="AG7" s="47" t="s">
        <v>254</v>
      </c>
      <c r="AH7" s="69"/>
      <c r="AI7" s="47" t="s">
        <v>277</v>
      </c>
      <c r="AK7" s="45" t="str">
        <f>CHAR(CODE(AK6)+1)</f>
        <v>F</v>
      </c>
      <c r="AP7" s="47" t="s">
        <v>254</v>
      </c>
    </row>
    <row r="8" spans="1:42" ht="13.5" customHeight="1">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交付</v>
      </c>
      <c r="T8" s="13"/>
      <c r="U8" s="32" t="s">
        <v>286</v>
      </c>
      <c r="W8" s="32" t="s">
        <v>143</v>
      </c>
      <c r="Y8" s="32" t="s">
        <v>294</v>
      </c>
      <c r="Z8" s="32" t="s">
        <v>422</v>
      </c>
      <c r="AA8" s="74" t="s">
        <v>388</v>
      </c>
      <c r="AB8" s="74" t="s">
        <v>516</v>
      </c>
      <c r="AC8" s="31"/>
      <c r="AD8" s="31"/>
      <c r="AE8" s="31"/>
      <c r="AF8" s="30"/>
      <c r="AG8" s="47" t="s">
        <v>255</v>
      </c>
      <c r="AI8" s="45" t="s">
        <v>278</v>
      </c>
      <c r="AK8" s="45" t="str">
        <f t="shared" si="7"/>
        <v>G</v>
      </c>
      <c r="AP8" s="47" t="s">
        <v>255</v>
      </c>
    </row>
    <row r="9" spans="1:42" ht="13.5" customHeight="1">
      <c r="A9" s="14" t="s">
        <v>87</v>
      </c>
      <c r="B9" s="15" t="s">
        <v>609</v>
      </c>
      <c r="C9" s="13" t="str">
        <f t="shared" si="0"/>
        <v>高齢社会対策</v>
      </c>
      <c r="D9" s="13" t="str">
        <f t="shared" si="8"/>
        <v>高齢社会対策</v>
      </c>
      <c r="F9" s="18" t="s">
        <v>202</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4" t="s">
        <v>389</v>
      </c>
      <c r="AB9" s="74" t="s">
        <v>517</v>
      </c>
      <c r="AC9" s="31"/>
      <c r="AD9" s="31"/>
      <c r="AE9" s="31"/>
      <c r="AF9" s="30"/>
      <c r="AG9" s="47" t="s">
        <v>256</v>
      </c>
      <c r="AI9" s="65"/>
      <c r="AK9" s="45" t="str">
        <f t="shared" si="7"/>
        <v>H</v>
      </c>
      <c r="AP9" s="47" t="s">
        <v>256</v>
      </c>
    </row>
    <row r="10" spans="1:42" ht="13.5" customHeight="1">
      <c r="A10" s="14" t="s">
        <v>221</v>
      </c>
      <c r="B10" s="15"/>
      <c r="C10" s="13" t="str">
        <f t="shared" si="0"/>
        <v/>
      </c>
      <c r="D10" s="13" t="str">
        <f t="shared" si="8"/>
        <v>高齢社会対策</v>
      </c>
      <c r="F10" s="18" t="s">
        <v>111</v>
      </c>
      <c r="G10" s="17"/>
      <c r="H10" s="13" t="str">
        <f t="shared" si="1"/>
        <v/>
      </c>
      <c r="I10" s="13" t="str">
        <f t="shared" si="5"/>
        <v/>
      </c>
      <c r="K10" s="14" t="s">
        <v>224</v>
      </c>
      <c r="L10" s="15"/>
      <c r="M10" s="13" t="str">
        <f t="shared" si="2"/>
        <v/>
      </c>
      <c r="N10" s="13" t="str">
        <f t="shared" si="6"/>
        <v>社会保障</v>
      </c>
      <c r="O10" s="13"/>
      <c r="P10" s="13" t="str">
        <f>S8</f>
        <v>交付</v>
      </c>
      <c r="Q10" s="19"/>
      <c r="T10" s="13"/>
      <c r="W10" s="32" t="s">
        <v>145</v>
      </c>
      <c r="Y10" s="32" t="s">
        <v>296</v>
      </c>
      <c r="Z10" s="32" t="s">
        <v>424</v>
      </c>
      <c r="AA10" s="74" t="s">
        <v>390</v>
      </c>
      <c r="AB10" s="74" t="s">
        <v>518</v>
      </c>
      <c r="AC10" s="31"/>
      <c r="AD10" s="31"/>
      <c r="AE10" s="31"/>
      <c r="AF10" s="30"/>
      <c r="AG10" s="47" t="s">
        <v>241</v>
      </c>
      <c r="AK10" s="45" t="str">
        <f t="shared" si="7"/>
        <v>I</v>
      </c>
      <c r="AP10" s="45" t="s">
        <v>239</v>
      </c>
    </row>
    <row r="11" spans="1:42" ht="13.5" customHeight="1">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598</v>
      </c>
      <c r="Y11" s="32" t="s">
        <v>297</v>
      </c>
      <c r="Z11" s="32" t="s">
        <v>425</v>
      </c>
      <c r="AA11" s="74" t="s">
        <v>391</v>
      </c>
      <c r="AB11" s="74" t="s">
        <v>519</v>
      </c>
      <c r="AC11" s="31"/>
      <c r="AD11" s="31"/>
      <c r="AE11" s="31"/>
      <c r="AF11" s="30"/>
      <c r="AG11" s="45" t="s">
        <v>244</v>
      </c>
      <c r="AK11" s="45" t="str">
        <f t="shared" si="7"/>
        <v>J</v>
      </c>
    </row>
    <row r="12" spans="1:42" ht="13.5" customHeight="1">
      <c r="A12" s="14" t="s">
        <v>89</v>
      </c>
      <c r="B12" s="15" t="s">
        <v>609</v>
      </c>
      <c r="C12" s="13" t="str">
        <f t="shared" ref="C12:C23" si="9">IF(B12="","",A12)</f>
        <v>障害者施策</v>
      </c>
      <c r="D12" s="13" t="str">
        <f t="shared" si="8"/>
        <v>高齢社会対策、障害者施策</v>
      </c>
      <c r="F12" s="18" t="s">
        <v>113</v>
      </c>
      <c r="G12" s="17"/>
      <c r="H12" s="13" t="str">
        <f t="shared" si="1"/>
        <v/>
      </c>
      <c r="I12" s="13" t="str">
        <f t="shared" si="5"/>
        <v/>
      </c>
      <c r="K12" s="13"/>
      <c r="L12" s="13"/>
      <c r="O12" s="13"/>
      <c r="P12" s="13"/>
      <c r="Q12" s="19"/>
      <c r="T12" s="13"/>
      <c r="U12" s="29" t="s">
        <v>542</v>
      </c>
      <c r="W12" s="32" t="s">
        <v>146</v>
      </c>
      <c r="Y12" s="32" t="s">
        <v>298</v>
      </c>
      <c r="Z12" s="32" t="s">
        <v>426</v>
      </c>
      <c r="AA12" s="74" t="s">
        <v>392</v>
      </c>
      <c r="AB12" s="74" t="s">
        <v>520</v>
      </c>
      <c r="AC12" s="31"/>
      <c r="AD12" s="31"/>
      <c r="AE12" s="31"/>
      <c r="AF12" s="30"/>
      <c r="AG12" s="45" t="s">
        <v>242</v>
      </c>
      <c r="AK12" s="45" t="str">
        <f t="shared" si="7"/>
        <v>K</v>
      </c>
    </row>
    <row r="13" spans="1:42" ht="13.5" customHeight="1">
      <c r="A13" s="14" t="s">
        <v>90</v>
      </c>
      <c r="B13" s="15"/>
      <c r="C13" s="13" t="str">
        <f t="shared" si="9"/>
        <v/>
      </c>
      <c r="D13" s="13" t="str">
        <f t="shared" si="8"/>
        <v>高齢社会対策、障害者施策</v>
      </c>
      <c r="F13" s="18" t="s">
        <v>114</v>
      </c>
      <c r="G13" s="17"/>
      <c r="H13" s="13" t="str">
        <f t="shared" si="1"/>
        <v/>
      </c>
      <c r="I13" s="13" t="str">
        <f t="shared" si="5"/>
        <v/>
      </c>
      <c r="K13" s="13" t="str">
        <f>N11</f>
        <v>社会保障</v>
      </c>
      <c r="L13" s="13"/>
      <c r="O13" s="13"/>
      <c r="P13" s="13"/>
      <c r="Q13" s="19"/>
      <c r="T13" s="13"/>
      <c r="U13" s="32" t="s">
        <v>165</v>
      </c>
      <c r="W13" s="32" t="s">
        <v>147</v>
      </c>
      <c r="Y13" s="32" t="s">
        <v>299</v>
      </c>
      <c r="Z13" s="32" t="s">
        <v>427</v>
      </c>
      <c r="AA13" s="74" t="s">
        <v>393</v>
      </c>
      <c r="AB13" s="74" t="s">
        <v>521</v>
      </c>
      <c r="AC13" s="31"/>
      <c r="AD13" s="31"/>
      <c r="AE13" s="31"/>
      <c r="AF13" s="30"/>
      <c r="AG13" s="45" t="s">
        <v>243</v>
      </c>
      <c r="AK13" s="45" t="str">
        <f t="shared" si="7"/>
        <v>L</v>
      </c>
    </row>
    <row r="14" spans="1:42" ht="13.5" customHeight="1">
      <c r="A14" s="14" t="s">
        <v>91</v>
      </c>
      <c r="B14" s="15"/>
      <c r="C14" s="13" t="str">
        <f t="shared" si="9"/>
        <v/>
      </c>
      <c r="D14" s="13" t="str">
        <f t="shared" si="8"/>
        <v>高齢社会対策、障害者施策</v>
      </c>
      <c r="F14" s="18" t="s">
        <v>115</v>
      </c>
      <c r="G14" s="17" t="s">
        <v>609</v>
      </c>
      <c r="H14" s="13" t="str">
        <f t="shared" si="1"/>
        <v>労働保険特別会計雇用勘定</v>
      </c>
      <c r="I14" s="13" t="str">
        <f t="shared" si="5"/>
        <v>労働保険特別会計雇用勘定</v>
      </c>
      <c r="K14" s="13"/>
      <c r="L14" s="13"/>
      <c r="O14" s="13"/>
      <c r="P14" s="13"/>
      <c r="Q14" s="19"/>
      <c r="T14" s="13"/>
      <c r="U14" s="32" t="s">
        <v>543</v>
      </c>
      <c r="W14" s="32" t="s">
        <v>148</v>
      </c>
      <c r="Y14" s="32" t="s">
        <v>300</v>
      </c>
      <c r="Z14" s="32" t="s">
        <v>428</v>
      </c>
      <c r="AA14" s="74" t="s">
        <v>394</v>
      </c>
      <c r="AB14" s="74" t="s">
        <v>522</v>
      </c>
      <c r="AC14" s="31"/>
      <c r="AD14" s="31"/>
      <c r="AE14" s="31"/>
      <c r="AF14" s="30"/>
      <c r="AG14" s="65"/>
      <c r="AK14" s="45" t="str">
        <f t="shared" si="7"/>
        <v>M</v>
      </c>
    </row>
    <row r="15" spans="1:42" ht="13.5" customHeight="1">
      <c r="A15" s="14" t="s">
        <v>92</v>
      </c>
      <c r="B15" s="15"/>
      <c r="C15" s="13" t="str">
        <f t="shared" si="9"/>
        <v/>
      </c>
      <c r="D15" s="13" t="str">
        <f t="shared" si="8"/>
        <v>高齢社会対策、障害者施策</v>
      </c>
      <c r="F15" s="18" t="s">
        <v>116</v>
      </c>
      <c r="G15" s="17"/>
      <c r="H15" s="13" t="str">
        <f t="shared" si="1"/>
        <v/>
      </c>
      <c r="I15" s="13" t="str">
        <f t="shared" si="5"/>
        <v>労働保険特別会計雇用勘定</v>
      </c>
      <c r="K15" s="13"/>
      <c r="L15" s="13"/>
      <c r="O15" s="13"/>
      <c r="P15" s="13"/>
      <c r="Q15" s="19"/>
      <c r="T15" s="13"/>
      <c r="U15" s="32" t="s">
        <v>544</v>
      </c>
      <c r="W15" s="32" t="s">
        <v>149</v>
      </c>
      <c r="Y15" s="32" t="s">
        <v>301</v>
      </c>
      <c r="Z15" s="32" t="s">
        <v>429</v>
      </c>
      <c r="AA15" s="74" t="s">
        <v>395</v>
      </c>
      <c r="AB15" s="74" t="s">
        <v>523</v>
      </c>
      <c r="AC15" s="31"/>
      <c r="AD15" s="31"/>
      <c r="AE15" s="31"/>
      <c r="AF15" s="30"/>
      <c r="AG15" s="66"/>
      <c r="AK15" s="45" t="str">
        <f t="shared" si="7"/>
        <v>N</v>
      </c>
    </row>
    <row r="16" spans="1:42" ht="13.5" customHeight="1">
      <c r="A16" s="14" t="s">
        <v>93</v>
      </c>
      <c r="B16" s="15"/>
      <c r="C16" s="13" t="str">
        <f t="shared" si="9"/>
        <v/>
      </c>
      <c r="D16" s="13" t="str">
        <f t="shared" si="8"/>
        <v>高齢社会対策、障害者施策</v>
      </c>
      <c r="F16" s="18" t="s">
        <v>117</v>
      </c>
      <c r="G16" s="17"/>
      <c r="H16" s="13" t="str">
        <f t="shared" si="1"/>
        <v/>
      </c>
      <c r="I16" s="13" t="str">
        <f t="shared" si="5"/>
        <v>労働保険特別会計雇用勘定</v>
      </c>
      <c r="K16" s="13"/>
      <c r="L16" s="13"/>
      <c r="O16" s="13"/>
      <c r="P16" s="13"/>
      <c r="Q16" s="19"/>
      <c r="T16" s="13"/>
      <c r="U16" s="32" t="s">
        <v>545</v>
      </c>
      <c r="W16" s="32" t="s">
        <v>150</v>
      </c>
      <c r="Y16" s="32" t="s">
        <v>302</v>
      </c>
      <c r="Z16" s="32" t="s">
        <v>430</v>
      </c>
      <c r="AA16" s="74" t="s">
        <v>396</v>
      </c>
      <c r="AB16" s="74" t="s">
        <v>524</v>
      </c>
      <c r="AC16" s="31"/>
      <c r="AD16" s="31"/>
      <c r="AE16" s="31"/>
      <c r="AF16" s="30"/>
      <c r="AG16" s="66"/>
      <c r="AK16" s="45" t="str">
        <f t="shared" si="7"/>
        <v>O</v>
      </c>
    </row>
    <row r="17" spans="1:37" ht="13.5" customHeight="1">
      <c r="A17" s="14" t="s">
        <v>94</v>
      </c>
      <c r="B17" s="15"/>
      <c r="C17" s="13" t="str">
        <f t="shared" si="9"/>
        <v/>
      </c>
      <c r="D17" s="13" t="str">
        <f t="shared" si="8"/>
        <v>高齢社会対策、障害者施策</v>
      </c>
      <c r="F17" s="18" t="s">
        <v>118</v>
      </c>
      <c r="G17" s="17"/>
      <c r="H17" s="13" t="str">
        <f t="shared" si="1"/>
        <v/>
      </c>
      <c r="I17" s="13" t="str">
        <f t="shared" si="5"/>
        <v>労働保険特別会計雇用勘定</v>
      </c>
      <c r="K17" s="13"/>
      <c r="L17" s="13"/>
      <c r="O17" s="13"/>
      <c r="P17" s="13"/>
      <c r="Q17" s="19"/>
      <c r="T17" s="13"/>
      <c r="U17" s="32" t="s">
        <v>563</v>
      </c>
      <c r="W17" s="32" t="s">
        <v>151</v>
      </c>
      <c r="Y17" s="32" t="s">
        <v>303</v>
      </c>
      <c r="Z17" s="32" t="s">
        <v>431</v>
      </c>
      <c r="AA17" s="74" t="s">
        <v>397</v>
      </c>
      <c r="AB17" s="74" t="s">
        <v>525</v>
      </c>
      <c r="AC17" s="31"/>
      <c r="AD17" s="31"/>
      <c r="AE17" s="31"/>
      <c r="AF17" s="30"/>
      <c r="AG17" s="66"/>
      <c r="AK17" s="45" t="str">
        <f t="shared" si="7"/>
        <v>P</v>
      </c>
    </row>
    <row r="18" spans="1:37" ht="13.5" customHeight="1">
      <c r="A18" s="14" t="s">
        <v>95</v>
      </c>
      <c r="B18" s="15"/>
      <c r="C18" s="13" t="str">
        <f t="shared" si="9"/>
        <v/>
      </c>
      <c r="D18" s="13" t="str">
        <f t="shared" si="8"/>
        <v>高齢社会対策、障害者施策</v>
      </c>
      <c r="F18" s="18" t="s">
        <v>119</v>
      </c>
      <c r="G18" s="17"/>
      <c r="H18" s="13" t="str">
        <f t="shared" si="1"/>
        <v/>
      </c>
      <c r="I18" s="13" t="str">
        <f t="shared" si="5"/>
        <v>労働保険特別会計雇用勘定</v>
      </c>
      <c r="K18" s="13"/>
      <c r="L18" s="13"/>
      <c r="O18" s="13"/>
      <c r="P18" s="13"/>
      <c r="Q18" s="19"/>
      <c r="T18" s="13"/>
      <c r="U18" s="32" t="s">
        <v>546</v>
      </c>
      <c r="W18" s="32" t="s">
        <v>152</v>
      </c>
      <c r="Y18" s="32" t="s">
        <v>304</v>
      </c>
      <c r="Z18" s="32" t="s">
        <v>432</v>
      </c>
      <c r="AA18" s="74" t="s">
        <v>398</v>
      </c>
      <c r="AB18" s="74" t="s">
        <v>526</v>
      </c>
      <c r="AC18" s="31"/>
      <c r="AD18" s="31"/>
      <c r="AE18" s="31"/>
      <c r="AF18" s="30"/>
      <c r="AK18" s="45" t="str">
        <f t="shared" si="7"/>
        <v>Q</v>
      </c>
    </row>
    <row r="19" spans="1:37" ht="13.5" customHeight="1">
      <c r="A19" s="14" t="s">
        <v>212</v>
      </c>
      <c r="B19" s="15"/>
      <c r="C19" s="13" t="str">
        <f t="shared" si="9"/>
        <v/>
      </c>
      <c r="D19" s="13" t="str">
        <f t="shared" si="8"/>
        <v>高齢社会対策、障害者施策</v>
      </c>
      <c r="F19" s="18" t="s">
        <v>120</v>
      </c>
      <c r="G19" s="17"/>
      <c r="H19" s="13" t="str">
        <f t="shared" si="1"/>
        <v/>
      </c>
      <c r="I19" s="13" t="str">
        <f t="shared" si="5"/>
        <v>労働保険特別会計雇用勘定</v>
      </c>
      <c r="K19" s="13"/>
      <c r="L19" s="13"/>
      <c r="O19" s="13"/>
      <c r="P19" s="13"/>
      <c r="Q19" s="19"/>
      <c r="T19" s="13"/>
      <c r="U19" s="32" t="s">
        <v>547</v>
      </c>
      <c r="W19" s="32" t="s">
        <v>153</v>
      </c>
      <c r="Y19" s="32" t="s">
        <v>305</v>
      </c>
      <c r="Z19" s="32" t="s">
        <v>433</v>
      </c>
      <c r="AA19" s="74" t="s">
        <v>399</v>
      </c>
      <c r="AB19" s="74" t="s">
        <v>527</v>
      </c>
      <c r="AC19" s="31"/>
      <c r="AD19" s="31"/>
      <c r="AE19" s="31"/>
      <c r="AF19" s="30"/>
      <c r="AK19" s="45" t="str">
        <f t="shared" si="7"/>
        <v>R</v>
      </c>
    </row>
    <row r="20" spans="1:37" ht="13.5" customHeight="1">
      <c r="A20" s="14" t="s">
        <v>213</v>
      </c>
      <c r="B20" s="15"/>
      <c r="C20" s="13" t="str">
        <f t="shared" si="9"/>
        <v/>
      </c>
      <c r="D20" s="13" t="str">
        <f t="shared" si="8"/>
        <v>高齢社会対策、障害者施策</v>
      </c>
      <c r="F20" s="18" t="s">
        <v>211</v>
      </c>
      <c r="G20" s="17"/>
      <c r="H20" s="13" t="str">
        <f t="shared" si="1"/>
        <v/>
      </c>
      <c r="I20" s="13" t="str">
        <f t="shared" si="5"/>
        <v>労働保険特別会計雇用勘定</v>
      </c>
      <c r="K20" s="13"/>
      <c r="L20" s="13"/>
      <c r="O20" s="13"/>
      <c r="P20" s="13"/>
      <c r="Q20" s="19"/>
      <c r="T20" s="13"/>
      <c r="U20" s="32" t="s">
        <v>548</v>
      </c>
      <c r="W20" s="32" t="s">
        <v>154</v>
      </c>
      <c r="Y20" s="32" t="s">
        <v>306</v>
      </c>
      <c r="Z20" s="32" t="s">
        <v>434</v>
      </c>
      <c r="AA20" s="74" t="s">
        <v>400</v>
      </c>
      <c r="AB20" s="74" t="s">
        <v>528</v>
      </c>
      <c r="AC20" s="31"/>
      <c r="AD20" s="31"/>
      <c r="AE20" s="31"/>
      <c r="AF20" s="30"/>
      <c r="AK20" s="45" t="str">
        <f t="shared" si="7"/>
        <v>S</v>
      </c>
    </row>
    <row r="21" spans="1:37" ht="13.5" customHeight="1">
      <c r="A21" s="14" t="s">
        <v>214</v>
      </c>
      <c r="B21" s="15"/>
      <c r="C21" s="13" t="str">
        <f t="shared" si="9"/>
        <v/>
      </c>
      <c r="D21" s="13" t="str">
        <f t="shared" si="8"/>
        <v>高齢社会対策、障害者施策</v>
      </c>
      <c r="F21" s="18" t="s">
        <v>121</v>
      </c>
      <c r="G21" s="17"/>
      <c r="H21" s="13" t="str">
        <f t="shared" si="1"/>
        <v/>
      </c>
      <c r="I21" s="13" t="str">
        <f t="shared" si="5"/>
        <v>労働保険特別会計雇用勘定</v>
      </c>
      <c r="K21" s="13"/>
      <c r="L21" s="13"/>
      <c r="O21" s="13"/>
      <c r="P21" s="13"/>
      <c r="Q21" s="19"/>
      <c r="T21" s="13"/>
      <c r="U21" s="32" t="s">
        <v>549</v>
      </c>
      <c r="W21" s="32" t="s">
        <v>155</v>
      </c>
      <c r="Y21" s="32" t="s">
        <v>307</v>
      </c>
      <c r="Z21" s="32" t="s">
        <v>435</v>
      </c>
      <c r="AA21" s="74" t="s">
        <v>401</v>
      </c>
      <c r="AB21" s="74" t="s">
        <v>529</v>
      </c>
      <c r="AC21" s="31"/>
      <c r="AD21" s="31"/>
      <c r="AE21" s="31"/>
      <c r="AF21" s="30"/>
      <c r="AK21" s="45" t="str">
        <f t="shared" si="7"/>
        <v>T</v>
      </c>
    </row>
    <row r="22" spans="1:37" ht="13.5" customHeight="1">
      <c r="A22" s="14" t="s">
        <v>215</v>
      </c>
      <c r="B22" s="15"/>
      <c r="C22" s="13" t="str">
        <f t="shared" si="9"/>
        <v/>
      </c>
      <c r="D22" s="13" t="str">
        <f>IF(C22="",D21,IF(D21&lt;&gt;"",CONCATENATE(D21,"、",C22),C22))</f>
        <v>高齢社会対策、障害者施策</v>
      </c>
      <c r="F22" s="18" t="s">
        <v>122</v>
      </c>
      <c r="G22" s="17"/>
      <c r="H22" s="13" t="str">
        <f t="shared" si="1"/>
        <v/>
      </c>
      <c r="I22" s="13" t="str">
        <f t="shared" si="5"/>
        <v>労働保険特別会計雇用勘定</v>
      </c>
      <c r="K22" s="13"/>
      <c r="L22" s="13"/>
      <c r="O22" s="13"/>
      <c r="P22" s="13"/>
      <c r="Q22" s="19"/>
      <c r="T22" s="13"/>
      <c r="U22" s="32" t="s">
        <v>600</v>
      </c>
      <c r="W22" s="32" t="s">
        <v>156</v>
      </c>
      <c r="Y22" s="32" t="s">
        <v>308</v>
      </c>
      <c r="Z22" s="32" t="s">
        <v>436</v>
      </c>
      <c r="AA22" s="74" t="s">
        <v>402</v>
      </c>
      <c r="AB22" s="74" t="s">
        <v>530</v>
      </c>
      <c r="AC22" s="31"/>
      <c r="AD22" s="31"/>
      <c r="AE22" s="31"/>
      <c r="AF22" s="30"/>
      <c r="AK22" s="45" t="str">
        <f t="shared" si="7"/>
        <v>U</v>
      </c>
    </row>
    <row r="23" spans="1:37" ht="13.5" customHeight="1">
      <c r="A23" s="72" t="s">
        <v>279</v>
      </c>
      <c r="B23" s="15"/>
      <c r="C23" s="13" t="str">
        <f t="shared" si="9"/>
        <v/>
      </c>
      <c r="D23" s="13" t="str">
        <f>IF(C23="",D22,IF(D22&lt;&gt;"",CONCATENATE(D22,"、",C23),C23))</f>
        <v>高齢社会対策、障害者施策</v>
      </c>
      <c r="F23" s="18" t="s">
        <v>123</v>
      </c>
      <c r="G23" s="17"/>
      <c r="H23" s="13" t="str">
        <f t="shared" si="1"/>
        <v/>
      </c>
      <c r="I23" s="13" t="str">
        <f t="shared" si="5"/>
        <v>労働保険特別会計雇用勘定</v>
      </c>
      <c r="K23" s="13"/>
      <c r="L23" s="13"/>
      <c r="O23" s="13"/>
      <c r="P23" s="13"/>
      <c r="Q23" s="19"/>
      <c r="T23" s="13"/>
      <c r="U23" s="32" t="s">
        <v>550</v>
      </c>
      <c r="W23" s="32" t="s">
        <v>157</v>
      </c>
      <c r="Y23" s="32" t="s">
        <v>309</v>
      </c>
      <c r="Z23" s="32" t="s">
        <v>437</v>
      </c>
      <c r="AA23" s="74" t="s">
        <v>403</v>
      </c>
      <c r="AB23" s="74" t="s">
        <v>531</v>
      </c>
      <c r="AC23" s="31"/>
      <c r="AD23" s="31"/>
      <c r="AE23" s="31"/>
      <c r="AF23" s="30"/>
      <c r="AK23" s="45" t="str">
        <f t="shared" si="7"/>
        <v>V</v>
      </c>
    </row>
    <row r="24" spans="1:37" ht="13.5" customHeight="1">
      <c r="A24" s="86"/>
      <c r="B24" s="70"/>
      <c r="F24" s="18" t="s">
        <v>282</v>
      </c>
      <c r="G24" s="17"/>
      <c r="H24" s="13" t="str">
        <f t="shared" si="1"/>
        <v/>
      </c>
      <c r="I24" s="13" t="str">
        <f t="shared" si="5"/>
        <v>労働保険特別会計雇用勘定</v>
      </c>
      <c r="K24" s="13"/>
      <c r="L24" s="13"/>
      <c r="O24" s="13"/>
      <c r="P24" s="13"/>
      <c r="Q24" s="19"/>
      <c r="T24" s="13"/>
      <c r="U24" s="32" t="s">
        <v>551</v>
      </c>
      <c r="W24" s="32" t="s">
        <v>158</v>
      </c>
      <c r="Y24" s="32" t="s">
        <v>310</v>
      </c>
      <c r="Z24" s="32" t="s">
        <v>438</v>
      </c>
      <c r="AA24" s="74" t="s">
        <v>404</v>
      </c>
      <c r="AB24" s="74" t="s">
        <v>532</v>
      </c>
      <c r="AC24" s="31"/>
      <c r="AD24" s="31"/>
      <c r="AE24" s="31"/>
      <c r="AF24" s="30"/>
      <c r="AK24" s="45" t="str">
        <f>CHAR(CODE(AK23)+1)</f>
        <v>W</v>
      </c>
    </row>
    <row r="25" spans="1:37" ht="13.5" customHeight="1">
      <c r="A25" s="71"/>
      <c r="B25" s="70"/>
      <c r="F25" s="18" t="s">
        <v>124</v>
      </c>
      <c r="G25" s="17"/>
      <c r="H25" s="13" t="str">
        <f t="shared" si="1"/>
        <v/>
      </c>
      <c r="I25" s="13" t="str">
        <f t="shared" si="5"/>
        <v>労働保険特別会計雇用勘定</v>
      </c>
      <c r="K25" s="13"/>
      <c r="L25" s="13"/>
      <c r="O25" s="13"/>
      <c r="P25" s="13"/>
      <c r="Q25" s="19"/>
      <c r="T25" s="13"/>
      <c r="U25" s="32" t="s">
        <v>552</v>
      </c>
      <c r="W25" s="63"/>
      <c r="Y25" s="32" t="s">
        <v>311</v>
      </c>
      <c r="Z25" s="32" t="s">
        <v>439</v>
      </c>
      <c r="AA25" s="74" t="s">
        <v>405</v>
      </c>
      <c r="AB25" s="74" t="s">
        <v>533</v>
      </c>
      <c r="AC25" s="31"/>
      <c r="AD25" s="31"/>
      <c r="AE25" s="31"/>
      <c r="AF25" s="30"/>
      <c r="AK25" s="45" t="str">
        <f t="shared" si="7"/>
        <v>X</v>
      </c>
    </row>
    <row r="26" spans="1:37" ht="13.5" customHeight="1">
      <c r="A26" s="71"/>
      <c r="B26" s="70"/>
      <c r="F26" s="18" t="s">
        <v>125</v>
      </c>
      <c r="G26" s="17"/>
      <c r="H26" s="13" t="str">
        <f t="shared" si="1"/>
        <v/>
      </c>
      <c r="I26" s="13" t="str">
        <f t="shared" si="5"/>
        <v>労働保険特別会計雇用勘定</v>
      </c>
      <c r="K26" s="13"/>
      <c r="L26" s="13"/>
      <c r="O26" s="13"/>
      <c r="P26" s="13"/>
      <c r="Q26" s="19"/>
      <c r="T26" s="13"/>
      <c r="U26" s="32" t="s">
        <v>553</v>
      </c>
      <c r="Y26" s="32" t="s">
        <v>312</v>
      </c>
      <c r="Z26" s="32" t="s">
        <v>440</v>
      </c>
      <c r="AA26" s="74" t="s">
        <v>406</v>
      </c>
      <c r="AB26" s="74" t="s">
        <v>534</v>
      </c>
      <c r="AC26" s="31"/>
      <c r="AD26" s="31"/>
      <c r="AE26" s="31"/>
      <c r="AF26" s="30"/>
      <c r="AK26" s="45" t="str">
        <f t="shared" si="7"/>
        <v>Y</v>
      </c>
    </row>
    <row r="27" spans="1:37" ht="13.5" customHeight="1">
      <c r="A27" s="13" t="str">
        <f>IF(D23="", "-", D23)</f>
        <v>高齢社会対策、障害者施策</v>
      </c>
      <c r="B27" s="13"/>
      <c r="F27" s="18" t="s">
        <v>126</v>
      </c>
      <c r="G27" s="17"/>
      <c r="H27" s="13" t="str">
        <f t="shared" si="1"/>
        <v/>
      </c>
      <c r="I27" s="13" t="str">
        <f t="shared" si="5"/>
        <v>労働保険特別会計雇用勘定</v>
      </c>
      <c r="K27" s="13"/>
      <c r="L27" s="13"/>
      <c r="O27" s="13"/>
      <c r="P27" s="13"/>
      <c r="Q27" s="19"/>
      <c r="T27" s="13"/>
      <c r="U27" s="32" t="s">
        <v>554</v>
      </c>
      <c r="Y27" s="32" t="s">
        <v>313</v>
      </c>
      <c r="Z27" s="32" t="s">
        <v>441</v>
      </c>
      <c r="AA27" s="74" t="s">
        <v>407</v>
      </c>
      <c r="AB27" s="74" t="s">
        <v>535</v>
      </c>
      <c r="AC27" s="31"/>
      <c r="AD27" s="31"/>
      <c r="AE27" s="31"/>
      <c r="AF27" s="30"/>
      <c r="AK27" s="45" t="str">
        <f>CHAR(CODE(AK26)+1)</f>
        <v>Z</v>
      </c>
    </row>
    <row r="28" spans="1:37" ht="13.5" customHeight="1">
      <c r="B28" s="13"/>
      <c r="F28" s="18" t="s">
        <v>127</v>
      </c>
      <c r="G28" s="17"/>
      <c r="H28" s="13" t="str">
        <f t="shared" si="1"/>
        <v/>
      </c>
      <c r="I28" s="13" t="str">
        <f t="shared" si="5"/>
        <v>労働保険特別会計雇用勘定</v>
      </c>
      <c r="K28" s="13"/>
      <c r="L28" s="13"/>
      <c r="O28" s="13"/>
      <c r="P28" s="13"/>
      <c r="Q28" s="19"/>
      <c r="T28" s="13"/>
      <c r="U28" s="32" t="s">
        <v>555</v>
      </c>
      <c r="Y28" s="32" t="s">
        <v>314</v>
      </c>
      <c r="Z28" s="32" t="s">
        <v>442</v>
      </c>
      <c r="AA28" s="74" t="s">
        <v>408</v>
      </c>
      <c r="AB28" s="74" t="s">
        <v>536</v>
      </c>
      <c r="AC28" s="31"/>
      <c r="AD28" s="31"/>
      <c r="AE28" s="31"/>
      <c r="AF28" s="30"/>
      <c r="AK28" s="45" t="s">
        <v>191</v>
      </c>
    </row>
    <row r="29" spans="1:37" ht="13.5" customHeight="1">
      <c r="A29" s="13"/>
      <c r="B29" s="13"/>
      <c r="F29" s="18" t="s">
        <v>203</v>
      </c>
      <c r="G29" s="17"/>
      <c r="H29" s="13" t="str">
        <f t="shared" si="1"/>
        <v/>
      </c>
      <c r="I29" s="13" t="str">
        <f t="shared" si="5"/>
        <v>労働保険特別会計雇用勘定</v>
      </c>
      <c r="K29" s="13"/>
      <c r="L29" s="13"/>
      <c r="O29" s="13"/>
      <c r="P29" s="13"/>
      <c r="Q29" s="19"/>
      <c r="T29" s="13"/>
      <c r="U29" s="32" t="s">
        <v>556</v>
      </c>
      <c r="Y29" s="32" t="s">
        <v>315</v>
      </c>
      <c r="Z29" s="32" t="s">
        <v>443</v>
      </c>
      <c r="AA29" s="74" t="s">
        <v>409</v>
      </c>
      <c r="AB29" s="74" t="s">
        <v>537</v>
      </c>
      <c r="AC29" s="31"/>
      <c r="AD29" s="31"/>
      <c r="AE29" s="31"/>
      <c r="AF29" s="30"/>
      <c r="AK29" s="45" t="str">
        <f t="shared" si="7"/>
        <v>b</v>
      </c>
    </row>
    <row r="30" spans="1:37" ht="13.5" customHeight="1">
      <c r="A30" s="13"/>
      <c r="B30" s="13"/>
      <c r="F30" s="18" t="s">
        <v>204</v>
      </c>
      <c r="G30" s="17"/>
      <c r="H30" s="13" t="str">
        <f t="shared" si="1"/>
        <v/>
      </c>
      <c r="I30" s="13" t="str">
        <f t="shared" si="5"/>
        <v>労働保険特別会計雇用勘定</v>
      </c>
      <c r="K30" s="13"/>
      <c r="L30" s="13"/>
      <c r="O30" s="13"/>
      <c r="P30" s="13"/>
      <c r="Q30" s="19"/>
      <c r="T30" s="13"/>
      <c r="U30" s="32" t="s">
        <v>557</v>
      </c>
      <c r="Y30" s="32" t="s">
        <v>316</v>
      </c>
      <c r="Z30" s="32" t="s">
        <v>444</v>
      </c>
      <c r="AA30" s="74" t="s">
        <v>410</v>
      </c>
      <c r="AB30" s="74" t="s">
        <v>538</v>
      </c>
      <c r="AC30" s="31"/>
      <c r="AD30" s="31"/>
      <c r="AE30" s="31"/>
      <c r="AF30" s="30"/>
      <c r="AK30" s="45" t="str">
        <f t="shared" si="7"/>
        <v>c</v>
      </c>
    </row>
    <row r="31" spans="1:37" ht="13.5" customHeight="1">
      <c r="A31" s="13"/>
      <c r="B31" s="13"/>
      <c r="F31" s="18" t="s">
        <v>205</v>
      </c>
      <c r="G31" s="17"/>
      <c r="H31" s="13" t="str">
        <f t="shared" si="1"/>
        <v/>
      </c>
      <c r="I31" s="13" t="str">
        <f t="shared" si="5"/>
        <v>労働保険特別会計雇用勘定</v>
      </c>
      <c r="K31" s="13"/>
      <c r="L31" s="13"/>
      <c r="O31" s="13"/>
      <c r="P31" s="13"/>
      <c r="Q31" s="19"/>
      <c r="T31" s="13"/>
      <c r="U31" s="32" t="s">
        <v>558</v>
      </c>
      <c r="Y31" s="32" t="s">
        <v>317</v>
      </c>
      <c r="Z31" s="32" t="s">
        <v>445</v>
      </c>
      <c r="AA31" s="74" t="s">
        <v>411</v>
      </c>
      <c r="AB31" s="74" t="s">
        <v>539</v>
      </c>
      <c r="AC31" s="31"/>
      <c r="AD31" s="31"/>
      <c r="AE31" s="31"/>
      <c r="AF31" s="30"/>
      <c r="AK31" s="45" t="str">
        <f t="shared" si="7"/>
        <v>d</v>
      </c>
    </row>
    <row r="32" spans="1:37" ht="13.5" customHeight="1">
      <c r="A32" s="13"/>
      <c r="B32" s="13"/>
      <c r="F32" s="18" t="s">
        <v>206</v>
      </c>
      <c r="G32" s="17"/>
      <c r="H32" s="13" t="str">
        <f t="shared" si="1"/>
        <v/>
      </c>
      <c r="I32" s="13" t="str">
        <f t="shared" si="5"/>
        <v>労働保険特別会計雇用勘定</v>
      </c>
      <c r="K32" s="13"/>
      <c r="L32" s="13"/>
      <c r="O32" s="13"/>
      <c r="P32" s="13"/>
      <c r="Q32" s="19"/>
      <c r="T32" s="13"/>
      <c r="U32" s="32" t="s">
        <v>559</v>
      </c>
      <c r="Y32" s="32" t="s">
        <v>318</v>
      </c>
      <c r="Z32" s="32" t="s">
        <v>446</v>
      </c>
      <c r="AA32" s="74" t="s">
        <v>65</v>
      </c>
      <c r="AB32" s="74" t="s">
        <v>65</v>
      </c>
      <c r="AC32" s="31"/>
      <c r="AD32" s="31"/>
      <c r="AE32" s="31"/>
      <c r="AF32" s="30"/>
      <c r="AK32" s="45" t="str">
        <f t="shared" si="7"/>
        <v>e</v>
      </c>
    </row>
    <row r="33" spans="1:37" ht="13.5" customHeight="1">
      <c r="A33" s="13"/>
      <c r="B33" s="13"/>
      <c r="F33" s="18" t="s">
        <v>207</v>
      </c>
      <c r="G33" s="17"/>
      <c r="H33" s="13" t="str">
        <f t="shared" si="1"/>
        <v/>
      </c>
      <c r="I33" s="13" t="str">
        <f t="shared" si="5"/>
        <v>労働保険特別会計雇用勘定</v>
      </c>
      <c r="K33" s="13"/>
      <c r="L33" s="13"/>
      <c r="O33" s="13"/>
      <c r="P33" s="13"/>
      <c r="Q33" s="19"/>
      <c r="T33" s="13"/>
      <c r="U33" s="32" t="s">
        <v>560</v>
      </c>
      <c r="Y33" s="32" t="s">
        <v>319</v>
      </c>
      <c r="Z33" s="32" t="s">
        <v>447</v>
      </c>
      <c r="AA33" s="63"/>
      <c r="AB33" s="31"/>
      <c r="AC33" s="31"/>
      <c r="AD33" s="31"/>
      <c r="AE33" s="31"/>
      <c r="AF33" s="30"/>
      <c r="AK33" s="45" t="str">
        <f t="shared" si="7"/>
        <v>f</v>
      </c>
    </row>
    <row r="34" spans="1:37" ht="13.5" customHeight="1">
      <c r="A34" s="13"/>
      <c r="B34" s="13"/>
      <c r="F34" s="18" t="s">
        <v>208</v>
      </c>
      <c r="G34" s="17"/>
      <c r="H34" s="13" t="str">
        <f t="shared" si="1"/>
        <v/>
      </c>
      <c r="I34" s="13" t="str">
        <f t="shared" si="5"/>
        <v>労働保険特別会計雇用勘定</v>
      </c>
      <c r="K34" s="13"/>
      <c r="L34" s="13"/>
      <c r="O34" s="13"/>
      <c r="P34" s="13"/>
      <c r="Q34" s="19"/>
      <c r="T34" s="13"/>
      <c r="U34" s="32" t="s">
        <v>561</v>
      </c>
      <c r="Y34" s="32" t="s">
        <v>320</v>
      </c>
      <c r="Z34" s="32" t="s">
        <v>448</v>
      </c>
      <c r="AB34" s="31"/>
      <c r="AC34" s="31"/>
      <c r="AD34" s="31"/>
      <c r="AE34" s="31"/>
      <c r="AF34" s="30"/>
      <c r="AK34" s="45" t="str">
        <f t="shared" si="7"/>
        <v>g</v>
      </c>
    </row>
    <row r="35" spans="1:37" ht="13.5" customHeight="1">
      <c r="A35" s="13"/>
      <c r="B35" s="13"/>
      <c r="F35" s="18" t="s">
        <v>209</v>
      </c>
      <c r="G35" s="17"/>
      <c r="H35" s="13" t="str">
        <f t="shared" si="1"/>
        <v/>
      </c>
      <c r="I35" s="13" t="str">
        <f t="shared" si="5"/>
        <v>労働保険特別会計雇用勘定</v>
      </c>
      <c r="K35" s="13"/>
      <c r="L35" s="13"/>
      <c r="O35" s="13"/>
      <c r="P35" s="13"/>
      <c r="Q35" s="19"/>
      <c r="T35" s="13"/>
      <c r="U35" s="32" t="s">
        <v>562</v>
      </c>
      <c r="Y35" s="32" t="s">
        <v>321</v>
      </c>
      <c r="Z35" s="32" t="s">
        <v>449</v>
      </c>
      <c r="AC35" s="31"/>
      <c r="AF35" s="30"/>
      <c r="AK35" s="45" t="str">
        <f t="shared" si="7"/>
        <v>h</v>
      </c>
    </row>
    <row r="36" spans="1:37" ht="13.5" customHeight="1">
      <c r="A36" s="13"/>
      <c r="B36" s="13"/>
      <c r="F36" s="18" t="s">
        <v>210</v>
      </c>
      <c r="G36" s="17"/>
      <c r="H36" s="13" t="str">
        <f t="shared" si="1"/>
        <v/>
      </c>
      <c r="I36" s="13" t="str">
        <f t="shared" si="5"/>
        <v>労働保険特別会計雇用勘定</v>
      </c>
      <c r="K36" s="13"/>
      <c r="L36" s="13"/>
      <c r="O36" s="13"/>
      <c r="P36" s="13"/>
      <c r="Q36" s="19"/>
      <c r="T36" s="13"/>
      <c r="Y36" s="32" t="s">
        <v>322</v>
      </c>
      <c r="Z36" s="32" t="s">
        <v>450</v>
      </c>
      <c r="AF36" s="30"/>
      <c r="AK36" s="45"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323</v>
      </c>
      <c r="Z37" s="32" t="s">
        <v>451</v>
      </c>
      <c r="AF37" s="30"/>
      <c r="AK37" s="45" t="str">
        <f t="shared" si="7"/>
        <v>j</v>
      </c>
    </row>
    <row r="38" spans="1:37">
      <c r="A38" s="13"/>
      <c r="B38" s="13"/>
      <c r="F38" s="13"/>
      <c r="G38" s="19"/>
      <c r="K38" s="13"/>
      <c r="L38" s="13"/>
      <c r="O38" s="13"/>
      <c r="P38" s="13"/>
      <c r="Q38" s="19"/>
      <c r="T38" s="13"/>
      <c r="Y38" s="32" t="s">
        <v>324</v>
      </c>
      <c r="Z38" s="32" t="s">
        <v>452</v>
      </c>
      <c r="AF38" s="30"/>
      <c r="AK38" s="45" t="str">
        <f t="shared" si="7"/>
        <v>k</v>
      </c>
    </row>
    <row r="39" spans="1:37">
      <c r="A39" s="13"/>
      <c r="B39" s="13"/>
      <c r="F39" s="13" t="str">
        <f>I37</f>
        <v>労働保険特別会計雇用勘定</v>
      </c>
      <c r="G39" s="19"/>
      <c r="K39" s="13"/>
      <c r="L39" s="13"/>
      <c r="O39" s="13"/>
      <c r="P39" s="13"/>
      <c r="Q39" s="19"/>
      <c r="T39" s="13"/>
      <c r="U39" s="32" t="s">
        <v>564</v>
      </c>
      <c r="Y39" s="32" t="s">
        <v>325</v>
      </c>
      <c r="Z39" s="32" t="s">
        <v>453</v>
      </c>
      <c r="AF39" s="30"/>
      <c r="AK39" s="45" t="str">
        <f t="shared" si="7"/>
        <v>l</v>
      </c>
    </row>
    <row r="40" spans="1:37">
      <c r="A40" s="13"/>
      <c r="B40" s="13"/>
      <c r="F40" s="13"/>
      <c r="G40" s="19"/>
      <c r="K40" s="13"/>
      <c r="L40" s="13"/>
      <c r="O40" s="13"/>
      <c r="P40" s="13"/>
      <c r="Q40" s="19"/>
      <c r="T40" s="13"/>
      <c r="U40" s="32"/>
      <c r="Y40" s="32" t="s">
        <v>326</v>
      </c>
      <c r="Z40" s="32" t="s">
        <v>454</v>
      </c>
      <c r="AF40" s="30"/>
      <c r="AK40" s="45" t="str">
        <f t="shared" si="7"/>
        <v>m</v>
      </c>
    </row>
    <row r="41" spans="1:37">
      <c r="A41" s="13"/>
      <c r="B41" s="13"/>
      <c r="F41" s="13"/>
      <c r="G41" s="19"/>
      <c r="K41" s="13"/>
      <c r="L41" s="13"/>
      <c r="O41" s="13"/>
      <c r="P41" s="13"/>
      <c r="Q41" s="19"/>
      <c r="T41" s="13"/>
      <c r="U41" s="32" t="s">
        <v>265</v>
      </c>
      <c r="Y41" s="32" t="s">
        <v>327</v>
      </c>
      <c r="Z41" s="32" t="s">
        <v>455</v>
      </c>
      <c r="AF41" s="30"/>
      <c r="AK41" s="45" t="str">
        <f t="shared" si="7"/>
        <v>n</v>
      </c>
    </row>
    <row r="42" spans="1:37">
      <c r="A42" s="13"/>
      <c r="B42" s="13"/>
      <c r="F42" s="13"/>
      <c r="G42" s="19"/>
      <c r="K42" s="13"/>
      <c r="L42" s="13"/>
      <c r="O42" s="13"/>
      <c r="P42" s="13"/>
      <c r="Q42" s="19"/>
      <c r="T42" s="13"/>
      <c r="U42" s="32" t="s">
        <v>275</v>
      </c>
      <c r="Y42" s="32" t="s">
        <v>328</v>
      </c>
      <c r="Z42" s="32" t="s">
        <v>456</v>
      </c>
      <c r="AF42" s="30"/>
      <c r="AK42" s="45" t="str">
        <f t="shared" si="7"/>
        <v>o</v>
      </c>
    </row>
    <row r="43" spans="1:37">
      <c r="A43" s="13"/>
      <c r="B43" s="13"/>
      <c r="F43" s="13"/>
      <c r="G43" s="19"/>
      <c r="K43" s="13"/>
      <c r="L43" s="13"/>
      <c r="O43" s="13"/>
      <c r="P43" s="13"/>
      <c r="Q43" s="19"/>
      <c r="T43" s="13"/>
      <c r="Y43" s="32" t="s">
        <v>329</v>
      </c>
      <c r="Z43" s="32" t="s">
        <v>457</v>
      </c>
      <c r="AF43" s="30"/>
      <c r="AK43" s="45" t="str">
        <f t="shared" si="7"/>
        <v>p</v>
      </c>
    </row>
    <row r="44" spans="1:37">
      <c r="A44" s="13"/>
      <c r="B44" s="13"/>
      <c r="F44" s="13"/>
      <c r="G44" s="19"/>
      <c r="K44" s="13"/>
      <c r="L44" s="13"/>
      <c r="O44" s="13"/>
      <c r="P44" s="13"/>
      <c r="Q44" s="19"/>
      <c r="T44" s="13"/>
      <c r="Y44" s="32" t="s">
        <v>330</v>
      </c>
      <c r="Z44" s="32" t="s">
        <v>458</v>
      </c>
      <c r="AF44" s="30"/>
      <c r="AK44" s="45" t="str">
        <f t="shared" si="7"/>
        <v>q</v>
      </c>
    </row>
    <row r="45" spans="1:37">
      <c r="A45" s="13"/>
      <c r="B45" s="13"/>
      <c r="F45" s="13"/>
      <c r="G45" s="19"/>
      <c r="K45" s="13"/>
      <c r="L45" s="13"/>
      <c r="O45" s="13"/>
      <c r="P45" s="13"/>
      <c r="Q45" s="19"/>
      <c r="T45" s="13"/>
      <c r="U45" s="29" t="s">
        <v>160</v>
      </c>
      <c r="Y45" s="32" t="s">
        <v>331</v>
      </c>
      <c r="Z45" s="32" t="s">
        <v>459</v>
      </c>
      <c r="AF45" s="30"/>
      <c r="AK45" s="45" t="str">
        <f t="shared" si="7"/>
        <v>r</v>
      </c>
    </row>
    <row r="46" spans="1:37">
      <c r="A46" s="13"/>
      <c r="B46" s="13"/>
      <c r="F46" s="13"/>
      <c r="G46" s="19"/>
      <c r="K46" s="13"/>
      <c r="L46" s="13"/>
      <c r="O46" s="13"/>
      <c r="P46" s="13"/>
      <c r="Q46" s="19"/>
      <c r="T46" s="13"/>
      <c r="U46" s="81" t="s">
        <v>599</v>
      </c>
      <c r="Y46" s="32" t="s">
        <v>332</v>
      </c>
      <c r="Z46" s="32" t="s">
        <v>460</v>
      </c>
      <c r="AF46" s="30"/>
      <c r="AK46" s="45" t="str">
        <f t="shared" si="7"/>
        <v>s</v>
      </c>
    </row>
    <row r="47" spans="1:37">
      <c r="A47" s="13"/>
      <c r="B47" s="13"/>
      <c r="F47" s="13"/>
      <c r="G47" s="19"/>
      <c r="K47" s="13"/>
      <c r="L47" s="13"/>
      <c r="O47" s="13"/>
      <c r="P47" s="13"/>
      <c r="Q47" s="19"/>
      <c r="T47" s="13"/>
      <c r="Y47" s="32" t="s">
        <v>333</v>
      </c>
      <c r="Z47" s="32" t="s">
        <v>461</v>
      </c>
      <c r="AF47" s="30"/>
      <c r="AK47" s="45" t="str">
        <f t="shared" si="7"/>
        <v>t</v>
      </c>
    </row>
    <row r="48" spans="1:37">
      <c r="A48" s="13"/>
      <c r="B48" s="13"/>
      <c r="F48" s="13"/>
      <c r="G48" s="19"/>
      <c r="K48" s="13"/>
      <c r="L48" s="13"/>
      <c r="O48" s="13"/>
      <c r="P48" s="13"/>
      <c r="Q48" s="19"/>
      <c r="T48" s="13"/>
      <c r="U48" s="81">
        <v>2021</v>
      </c>
      <c r="Y48" s="32" t="s">
        <v>334</v>
      </c>
      <c r="Z48" s="32" t="s">
        <v>462</v>
      </c>
      <c r="AF48" s="30"/>
      <c r="AK48" s="45" t="str">
        <f t="shared" si="7"/>
        <v>u</v>
      </c>
    </row>
    <row r="49" spans="1:37">
      <c r="A49" s="13"/>
      <c r="B49" s="13"/>
      <c r="F49" s="13"/>
      <c r="G49" s="19"/>
      <c r="K49" s="13"/>
      <c r="L49" s="13"/>
      <c r="O49" s="13"/>
      <c r="P49" s="13"/>
      <c r="Q49" s="19"/>
      <c r="T49" s="13"/>
      <c r="U49" s="81">
        <v>2022</v>
      </c>
      <c r="Y49" s="32" t="s">
        <v>335</v>
      </c>
      <c r="Z49" s="32" t="s">
        <v>463</v>
      </c>
      <c r="AF49" s="30"/>
      <c r="AK49" s="45" t="str">
        <f t="shared" si="7"/>
        <v>v</v>
      </c>
    </row>
    <row r="50" spans="1:37">
      <c r="A50" s="13"/>
      <c r="B50" s="13"/>
      <c r="F50" s="13"/>
      <c r="G50" s="19"/>
      <c r="K50" s="13"/>
      <c r="L50" s="13"/>
      <c r="O50" s="13"/>
      <c r="P50" s="13"/>
      <c r="Q50" s="19"/>
      <c r="T50" s="13"/>
      <c r="U50" s="81">
        <v>2023</v>
      </c>
      <c r="Y50" s="32" t="s">
        <v>336</v>
      </c>
      <c r="Z50" s="32" t="s">
        <v>464</v>
      </c>
      <c r="AF50" s="30"/>
    </row>
    <row r="51" spans="1:37">
      <c r="A51" s="13"/>
      <c r="B51" s="13"/>
      <c r="F51" s="13"/>
      <c r="G51" s="19"/>
      <c r="K51" s="13"/>
      <c r="L51" s="13"/>
      <c r="O51" s="13"/>
      <c r="P51" s="13"/>
      <c r="Q51" s="19"/>
      <c r="T51" s="13"/>
      <c r="U51" s="81">
        <v>2024</v>
      </c>
      <c r="Y51" s="32" t="s">
        <v>337</v>
      </c>
      <c r="Z51" s="32" t="s">
        <v>465</v>
      </c>
      <c r="AF51" s="30"/>
    </row>
    <row r="52" spans="1:37">
      <c r="A52" s="13"/>
      <c r="B52" s="13"/>
      <c r="F52" s="13"/>
      <c r="G52" s="19"/>
      <c r="K52" s="13"/>
      <c r="L52" s="13"/>
      <c r="O52" s="13"/>
      <c r="P52" s="13"/>
      <c r="Q52" s="19"/>
      <c r="T52" s="13"/>
      <c r="U52" s="81">
        <v>2025</v>
      </c>
      <c r="Y52" s="32" t="s">
        <v>338</v>
      </c>
      <c r="Z52" s="32" t="s">
        <v>466</v>
      </c>
      <c r="AF52" s="30"/>
    </row>
    <row r="53" spans="1:37">
      <c r="A53" s="13"/>
      <c r="B53" s="13"/>
      <c r="F53" s="13"/>
      <c r="G53" s="19"/>
      <c r="K53" s="13"/>
      <c r="L53" s="13"/>
      <c r="O53" s="13"/>
      <c r="P53" s="13"/>
      <c r="Q53" s="19"/>
      <c r="T53" s="13"/>
      <c r="U53" s="81">
        <v>2026</v>
      </c>
      <c r="Y53" s="32" t="s">
        <v>339</v>
      </c>
      <c r="Z53" s="32" t="s">
        <v>467</v>
      </c>
      <c r="AF53" s="30"/>
    </row>
    <row r="54" spans="1:37">
      <c r="A54" s="13"/>
      <c r="B54" s="13"/>
      <c r="F54" s="13"/>
      <c r="G54" s="19"/>
      <c r="K54" s="13"/>
      <c r="L54" s="13"/>
      <c r="O54" s="13"/>
      <c r="P54" s="20"/>
      <c r="Q54" s="19"/>
      <c r="T54" s="13"/>
      <c r="Y54" s="32" t="s">
        <v>340</v>
      </c>
      <c r="Z54" s="32" t="s">
        <v>468</v>
      </c>
      <c r="AF54" s="30"/>
    </row>
    <row r="55" spans="1:37">
      <c r="A55" s="13"/>
      <c r="B55" s="13"/>
      <c r="F55" s="13"/>
      <c r="G55" s="19"/>
      <c r="K55" s="13"/>
      <c r="L55" s="13"/>
      <c r="O55" s="13"/>
      <c r="P55" s="13"/>
      <c r="Q55" s="19"/>
      <c r="T55" s="13"/>
      <c r="Y55" s="32" t="s">
        <v>341</v>
      </c>
      <c r="Z55" s="32" t="s">
        <v>469</v>
      </c>
      <c r="AF55" s="30"/>
    </row>
    <row r="56" spans="1:37">
      <c r="A56" s="13"/>
      <c r="B56" s="13"/>
      <c r="F56" s="13"/>
      <c r="G56" s="19"/>
      <c r="K56" s="13"/>
      <c r="L56" s="13"/>
      <c r="O56" s="13"/>
      <c r="P56" s="13"/>
      <c r="Q56" s="19"/>
      <c r="T56" s="13"/>
      <c r="U56" s="81">
        <v>20</v>
      </c>
      <c r="Y56" s="32" t="s">
        <v>342</v>
      </c>
      <c r="Z56" s="32" t="s">
        <v>470</v>
      </c>
      <c r="AF56" s="30"/>
    </row>
    <row r="57" spans="1:37">
      <c r="A57" s="13"/>
      <c r="B57" s="13"/>
      <c r="F57" s="13"/>
      <c r="G57" s="19"/>
      <c r="K57" s="13"/>
      <c r="L57" s="13"/>
      <c r="O57" s="13"/>
      <c r="P57" s="13"/>
      <c r="Q57" s="19"/>
      <c r="T57" s="13"/>
      <c r="U57" s="32" t="s">
        <v>540</v>
      </c>
      <c r="Y57" s="32" t="s">
        <v>343</v>
      </c>
      <c r="Z57" s="32" t="s">
        <v>471</v>
      </c>
      <c r="AF57" s="30"/>
    </row>
    <row r="58" spans="1:37">
      <c r="A58" s="13"/>
      <c r="B58" s="13"/>
      <c r="F58" s="13"/>
      <c r="G58" s="19"/>
      <c r="K58" s="13"/>
      <c r="L58" s="13"/>
      <c r="O58" s="13"/>
      <c r="P58" s="13"/>
      <c r="Q58" s="19"/>
      <c r="T58" s="13"/>
      <c r="U58" s="32" t="s">
        <v>541</v>
      </c>
      <c r="Y58" s="32" t="s">
        <v>344</v>
      </c>
      <c r="Z58" s="32" t="s">
        <v>472</v>
      </c>
      <c r="AF58" s="30"/>
    </row>
    <row r="59" spans="1:37">
      <c r="A59" s="13"/>
      <c r="B59" s="13"/>
      <c r="F59" s="13"/>
      <c r="G59" s="19"/>
      <c r="K59" s="13"/>
      <c r="L59" s="13"/>
      <c r="O59" s="13"/>
      <c r="P59" s="13"/>
      <c r="Q59" s="19"/>
      <c r="T59" s="13"/>
      <c r="Y59" s="32" t="s">
        <v>345</v>
      </c>
      <c r="Z59" s="32" t="s">
        <v>473</v>
      </c>
      <c r="AF59" s="30"/>
    </row>
    <row r="60" spans="1:37">
      <c r="A60" s="13"/>
      <c r="B60" s="13"/>
      <c r="F60" s="13"/>
      <c r="G60" s="19"/>
      <c r="K60" s="13"/>
      <c r="L60" s="13"/>
      <c r="O60" s="13"/>
      <c r="P60" s="13"/>
      <c r="Q60" s="19"/>
      <c r="T60" s="13"/>
      <c r="Y60" s="32" t="s">
        <v>346</v>
      </c>
      <c r="Z60" s="32" t="s">
        <v>474</v>
      </c>
      <c r="AF60" s="30"/>
    </row>
    <row r="61" spans="1:37">
      <c r="A61" s="13"/>
      <c r="B61" s="13"/>
      <c r="F61" s="13"/>
      <c r="G61" s="19"/>
      <c r="K61" s="13"/>
      <c r="L61" s="13"/>
      <c r="O61" s="13"/>
      <c r="P61" s="13"/>
      <c r="Q61" s="19"/>
      <c r="T61" s="13"/>
      <c r="Y61" s="32" t="s">
        <v>347</v>
      </c>
      <c r="Z61" s="32" t="s">
        <v>475</v>
      </c>
      <c r="AF61" s="30"/>
    </row>
    <row r="62" spans="1:37">
      <c r="A62" s="13"/>
      <c r="B62" s="13"/>
      <c r="F62" s="13"/>
      <c r="G62" s="19"/>
      <c r="K62" s="13"/>
      <c r="L62" s="13"/>
      <c r="O62" s="13"/>
      <c r="P62" s="13"/>
      <c r="Q62" s="19"/>
      <c r="T62" s="13"/>
      <c r="Y62" s="32" t="s">
        <v>348</v>
      </c>
      <c r="Z62" s="32" t="s">
        <v>476</v>
      </c>
      <c r="AF62" s="30"/>
    </row>
    <row r="63" spans="1:37">
      <c r="A63" s="13"/>
      <c r="B63" s="13"/>
      <c r="F63" s="13"/>
      <c r="G63" s="19"/>
      <c r="K63" s="13"/>
      <c r="L63" s="13"/>
      <c r="O63" s="13"/>
      <c r="P63" s="13"/>
      <c r="Q63" s="19"/>
      <c r="T63" s="13"/>
      <c r="Y63" s="32" t="s">
        <v>349</v>
      </c>
      <c r="Z63" s="32" t="s">
        <v>477</v>
      </c>
      <c r="AF63" s="30"/>
    </row>
    <row r="64" spans="1:37">
      <c r="A64" s="13"/>
      <c r="B64" s="13"/>
      <c r="F64" s="13"/>
      <c r="G64" s="19"/>
      <c r="K64" s="13"/>
      <c r="L64" s="13"/>
      <c r="O64" s="13"/>
      <c r="P64" s="13"/>
      <c r="Q64" s="19"/>
      <c r="T64" s="13"/>
      <c r="Y64" s="32" t="s">
        <v>350</v>
      </c>
      <c r="Z64" s="32" t="s">
        <v>478</v>
      </c>
      <c r="AF64" s="30"/>
    </row>
    <row r="65" spans="1:32">
      <c r="A65" s="13"/>
      <c r="B65" s="13"/>
      <c r="F65" s="13"/>
      <c r="G65" s="19"/>
      <c r="K65" s="13"/>
      <c r="L65" s="13"/>
      <c r="O65" s="13"/>
      <c r="P65" s="13"/>
      <c r="Q65" s="19"/>
      <c r="T65" s="13"/>
      <c r="Y65" s="32" t="s">
        <v>351</v>
      </c>
      <c r="Z65" s="32" t="s">
        <v>479</v>
      </c>
      <c r="AF65" s="30"/>
    </row>
    <row r="66" spans="1:32">
      <c r="A66" s="13"/>
      <c r="B66" s="13"/>
      <c r="F66" s="13"/>
      <c r="G66" s="19"/>
      <c r="K66" s="13"/>
      <c r="L66" s="13"/>
      <c r="O66" s="13"/>
      <c r="P66" s="13"/>
      <c r="Q66" s="19"/>
      <c r="T66" s="13"/>
      <c r="Y66" s="32" t="s">
        <v>66</v>
      </c>
      <c r="Z66" s="32" t="s">
        <v>480</v>
      </c>
      <c r="AF66" s="30"/>
    </row>
    <row r="67" spans="1:32">
      <c r="A67" s="13"/>
      <c r="B67" s="13"/>
      <c r="F67" s="13"/>
      <c r="G67" s="19"/>
      <c r="K67" s="13"/>
      <c r="L67" s="13"/>
      <c r="O67" s="13"/>
      <c r="P67" s="13"/>
      <c r="Q67" s="19"/>
      <c r="T67" s="13"/>
      <c r="Y67" s="32" t="s">
        <v>352</v>
      </c>
      <c r="Z67" s="32" t="s">
        <v>481</v>
      </c>
      <c r="AF67" s="30"/>
    </row>
    <row r="68" spans="1:32">
      <c r="A68" s="13"/>
      <c r="B68" s="13"/>
      <c r="F68" s="13"/>
      <c r="G68" s="19"/>
      <c r="K68" s="13"/>
      <c r="L68" s="13"/>
      <c r="O68" s="13"/>
      <c r="P68" s="13"/>
      <c r="Q68" s="19"/>
      <c r="T68" s="13"/>
      <c r="Y68" s="32" t="s">
        <v>353</v>
      </c>
      <c r="Z68" s="32" t="s">
        <v>482</v>
      </c>
      <c r="AF68" s="30"/>
    </row>
    <row r="69" spans="1:32">
      <c r="A69" s="13"/>
      <c r="B69" s="13"/>
      <c r="F69" s="13"/>
      <c r="G69" s="19"/>
      <c r="K69" s="13"/>
      <c r="L69" s="13"/>
      <c r="O69" s="13"/>
      <c r="P69" s="13"/>
      <c r="Q69" s="19"/>
      <c r="T69" s="13"/>
      <c r="Y69" s="32" t="s">
        <v>354</v>
      </c>
      <c r="Z69" s="32" t="s">
        <v>483</v>
      </c>
      <c r="AF69" s="30"/>
    </row>
    <row r="70" spans="1:32">
      <c r="A70" s="13"/>
      <c r="B70" s="13"/>
      <c r="Y70" s="32" t="s">
        <v>355</v>
      </c>
      <c r="Z70" s="32" t="s">
        <v>484</v>
      </c>
    </row>
    <row r="71" spans="1:32">
      <c r="Y71" s="32" t="s">
        <v>356</v>
      </c>
      <c r="Z71" s="32" t="s">
        <v>485</v>
      </c>
    </row>
    <row r="72" spans="1:32">
      <c r="Y72" s="32" t="s">
        <v>357</v>
      </c>
      <c r="Z72" s="32" t="s">
        <v>486</v>
      </c>
    </row>
    <row r="73" spans="1:32">
      <c r="Y73" s="32" t="s">
        <v>358</v>
      </c>
      <c r="Z73" s="32" t="s">
        <v>487</v>
      </c>
    </row>
    <row r="74" spans="1:32">
      <c r="Y74" s="32" t="s">
        <v>359</v>
      </c>
      <c r="Z74" s="32" t="s">
        <v>488</v>
      </c>
    </row>
    <row r="75" spans="1:32">
      <c r="Y75" s="32" t="s">
        <v>360</v>
      </c>
      <c r="Z75" s="32" t="s">
        <v>489</v>
      </c>
    </row>
    <row r="76" spans="1:32">
      <c r="Y76" s="32" t="s">
        <v>361</v>
      </c>
      <c r="Z76" s="32" t="s">
        <v>490</v>
      </c>
    </row>
    <row r="77" spans="1:32">
      <c r="Y77" s="32" t="s">
        <v>362</v>
      </c>
      <c r="Z77" s="32" t="s">
        <v>491</v>
      </c>
    </row>
    <row r="78" spans="1:32">
      <c r="Y78" s="32" t="s">
        <v>363</v>
      </c>
      <c r="Z78" s="32" t="s">
        <v>492</v>
      </c>
    </row>
    <row r="79" spans="1:32">
      <c r="Y79" s="32" t="s">
        <v>364</v>
      </c>
      <c r="Z79" s="32" t="s">
        <v>493</v>
      </c>
    </row>
    <row r="80" spans="1:32">
      <c r="Y80" s="32" t="s">
        <v>365</v>
      </c>
      <c r="Z80" s="32" t="s">
        <v>494</v>
      </c>
    </row>
    <row r="81" spans="25:26">
      <c r="Y81" s="32" t="s">
        <v>366</v>
      </c>
      <c r="Z81" s="32" t="s">
        <v>495</v>
      </c>
    </row>
    <row r="82" spans="25:26">
      <c r="Y82" s="32" t="s">
        <v>367</v>
      </c>
      <c r="Z82" s="32" t="s">
        <v>496</v>
      </c>
    </row>
    <row r="83" spans="25:26">
      <c r="Y83" s="32" t="s">
        <v>368</v>
      </c>
      <c r="Z83" s="32" t="s">
        <v>497</v>
      </c>
    </row>
    <row r="84" spans="25:26">
      <c r="Y84" s="32" t="s">
        <v>369</v>
      </c>
      <c r="Z84" s="32" t="s">
        <v>498</v>
      </c>
    </row>
    <row r="85" spans="25:26">
      <c r="Y85" s="32" t="s">
        <v>370</v>
      </c>
      <c r="Z85" s="32" t="s">
        <v>499</v>
      </c>
    </row>
    <row r="86" spans="25:26">
      <c r="Y86" s="32" t="s">
        <v>371</v>
      </c>
      <c r="Z86" s="32" t="s">
        <v>500</v>
      </c>
    </row>
    <row r="87" spans="25:26">
      <c r="Y87" s="32" t="s">
        <v>372</v>
      </c>
      <c r="Z87" s="32" t="s">
        <v>501</v>
      </c>
    </row>
    <row r="88" spans="25:26">
      <c r="Y88" s="32" t="s">
        <v>373</v>
      </c>
      <c r="Z88" s="32" t="s">
        <v>502</v>
      </c>
    </row>
    <row r="89" spans="25:26">
      <c r="Y89" s="32" t="s">
        <v>374</v>
      </c>
      <c r="Z89" s="32" t="s">
        <v>503</v>
      </c>
    </row>
    <row r="90" spans="25:26">
      <c r="Y90" s="32" t="s">
        <v>375</v>
      </c>
      <c r="Z90" s="32" t="s">
        <v>504</v>
      </c>
    </row>
    <row r="91" spans="25:26">
      <c r="Y91" s="32" t="s">
        <v>376</v>
      </c>
      <c r="Z91" s="32" t="s">
        <v>505</v>
      </c>
    </row>
    <row r="92" spans="25:26">
      <c r="Y92" s="32" t="s">
        <v>377</v>
      </c>
      <c r="Z92" s="32" t="s">
        <v>506</v>
      </c>
    </row>
    <row r="93" spans="25:26">
      <c r="Y93" s="32" t="s">
        <v>378</v>
      </c>
      <c r="Z93" s="32" t="s">
        <v>507</v>
      </c>
    </row>
    <row r="94" spans="25:26">
      <c r="Y94" s="32" t="s">
        <v>379</v>
      </c>
      <c r="Z94" s="32" t="s">
        <v>508</v>
      </c>
    </row>
    <row r="95" spans="25:26">
      <c r="Y95" s="32" t="s">
        <v>380</v>
      </c>
      <c r="Z95" s="32" t="s">
        <v>509</v>
      </c>
    </row>
    <row r="96" spans="25:26">
      <c r="Y96" s="32" t="s">
        <v>283</v>
      </c>
      <c r="Z96" s="32" t="s">
        <v>510</v>
      </c>
    </row>
    <row r="97" spans="25:26">
      <c r="Y97" s="32" t="s">
        <v>381</v>
      </c>
      <c r="Z97" s="32" t="s">
        <v>511</v>
      </c>
    </row>
    <row r="98" spans="25:26">
      <c r="Y98" s="32" t="s">
        <v>382</v>
      </c>
      <c r="Z98" s="32" t="s">
        <v>512</v>
      </c>
    </row>
    <row r="99" spans="25:26">
      <c r="Y99" s="32" t="s">
        <v>412</v>
      </c>
      <c r="Z99" s="32" t="s">
        <v>513</v>
      </c>
    </row>
    <row r="100" spans="25:26">
      <c r="Y100" s="32" t="s">
        <v>603</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5" zoomScaleNormal="75" zoomScaleSheetLayoutView="75" zoomScalePageLayoutView="70" workbookViewId="0">
      <selection activeCell="M81" sqref="M81"/>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90" t="s">
        <v>233</v>
      </c>
      <c r="B2" s="691"/>
      <c r="C2" s="691"/>
      <c r="D2" s="691"/>
      <c r="E2" s="691"/>
      <c r="F2" s="692"/>
      <c r="G2" s="158" t="s">
        <v>139</v>
      </c>
      <c r="H2" s="108"/>
      <c r="I2" s="108"/>
      <c r="J2" s="108"/>
      <c r="K2" s="108"/>
      <c r="L2" s="108"/>
      <c r="M2" s="108"/>
      <c r="N2" s="108"/>
      <c r="O2" s="109"/>
      <c r="P2" s="107" t="s">
        <v>55</v>
      </c>
      <c r="Q2" s="108"/>
      <c r="R2" s="108"/>
      <c r="S2" s="108"/>
      <c r="T2" s="108"/>
      <c r="U2" s="108"/>
      <c r="V2" s="108"/>
      <c r="W2" s="108"/>
      <c r="X2" s="109"/>
      <c r="Y2" s="942"/>
      <c r="Z2" s="286"/>
      <c r="AA2" s="287"/>
      <c r="AB2" s="946" t="s">
        <v>11</v>
      </c>
      <c r="AC2" s="947"/>
      <c r="AD2" s="948"/>
      <c r="AE2" s="934" t="s">
        <v>285</v>
      </c>
      <c r="AF2" s="934"/>
      <c r="AG2" s="934"/>
      <c r="AH2" s="116"/>
      <c r="AI2" s="934" t="s">
        <v>381</v>
      </c>
      <c r="AJ2" s="934"/>
      <c r="AK2" s="934"/>
      <c r="AL2" s="116"/>
      <c r="AM2" s="934" t="s">
        <v>382</v>
      </c>
      <c r="AN2" s="934"/>
      <c r="AO2" s="934"/>
      <c r="AP2" s="116"/>
      <c r="AQ2" s="123" t="s">
        <v>175</v>
      </c>
      <c r="AR2" s="124"/>
      <c r="AS2" s="124"/>
      <c r="AT2" s="125"/>
      <c r="AU2" s="126" t="s">
        <v>128</v>
      </c>
      <c r="AV2" s="126"/>
      <c r="AW2" s="126"/>
      <c r="AX2" s="127"/>
      <c r="AY2" s="34">
        <f>COUNTA($G$4)</f>
        <v>1</v>
      </c>
    </row>
    <row r="3" spans="1:51" ht="18.75" customHeight="1">
      <c r="A3" s="690"/>
      <c r="B3" s="691"/>
      <c r="C3" s="691"/>
      <c r="D3" s="691"/>
      <c r="E3" s="691"/>
      <c r="F3" s="692"/>
      <c r="G3" s="159"/>
      <c r="H3" s="111"/>
      <c r="I3" s="111"/>
      <c r="J3" s="111"/>
      <c r="K3" s="111"/>
      <c r="L3" s="111"/>
      <c r="M3" s="111"/>
      <c r="N3" s="111"/>
      <c r="O3" s="112"/>
      <c r="P3" s="110"/>
      <c r="Q3" s="111"/>
      <c r="R3" s="111"/>
      <c r="S3" s="111"/>
      <c r="T3" s="111"/>
      <c r="U3" s="111"/>
      <c r="V3" s="111"/>
      <c r="W3" s="111"/>
      <c r="X3" s="112"/>
      <c r="Y3" s="943"/>
      <c r="Z3" s="944"/>
      <c r="AA3" s="945"/>
      <c r="AB3" s="949"/>
      <c r="AC3" s="719"/>
      <c r="AD3" s="720"/>
      <c r="AE3" s="698"/>
      <c r="AF3" s="698"/>
      <c r="AG3" s="698"/>
      <c r="AH3" s="119"/>
      <c r="AI3" s="698"/>
      <c r="AJ3" s="698"/>
      <c r="AK3" s="698"/>
      <c r="AL3" s="119"/>
      <c r="AM3" s="698"/>
      <c r="AN3" s="698"/>
      <c r="AO3" s="698"/>
      <c r="AP3" s="119"/>
      <c r="AQ3" s="128"/>
      <c r="AR3" s="129"/>
      <c r="AS3" s="130" t="s">
        <v>176</v>
      </c>
      <c r="AT3" s="131"/>
      <c r="AU3" s="129"/>
      <c r="AV3" s="129"/>
      <c r="AW3" s="111" t="s">
        <v>166</v>
      </c>
      <c r="AX3" s="132"/>
      <c r="AY3" s="34">
        <f t="shared" ref="AY3:AY8" si="0">$AY$2</f>
        <v>1</v>
      </c>
    </row>
    <row r="4" spans="1:51" ht="58.5" customHeight="1">
      <c r="A4" s="693"/>
      <c r="B4" s="691"/>
      <c r="C4" s="691"/>
      <c r="D4" s="691"/>
      <c r="E4" s="691"/>
      <c r="F4" s="692"/>
      <c r="G4" s="182" t="s">
        <v>641</v>
      </c>
      <c r="H4" s="183"/>
      <c r="I4" s="183"/>
      <c r="J4" s="183"/>
      <c r="K4" s="183"/>
      <c r="L4" s="183"/>
      <c r="M4" s="183"/>
      <c r="N4" s="183"/>
      <c r="O4" s="184"/>
      <c r="P4" s="134" t="s">
        <v>642</v>
      </c>
      <c r="Q4" s="224"/>
      <c r="R4" s="224"/>
      <c r="S4" s="224"/>
      <c r="T4" s="224"/>
      <c r="U4" s="224"/>
      <c r="V4" s="224"/>
      <c r="W4" s="224"/>
      <c r="X4" s="225"/>
      <c r="Y4" s="939" t="s">
        <v>12</v>
      </c>
      <c r="Z4" s="940"/>
      <c r="AA4" s="941"/>
      <c r="AB4" s="937" t="s">
        <v>14</v>
      </c>
      <c r="AC4" s="938"/>
      <c r="AD4" s="938"/>
      <c r="AE4" s="96">
        <v>98.3</v>
      </c>
      <c r="AF4" s="90"/>
      <c r="AG4" s="90"/>
      <c r="AH4" s="90"/>
      <c r="AI4" s="96">
        <v>98.3</v>
      </c>
      <c r="AJ4" s="90"/>
      <c r="AK4" s="90"/>
      <c r="AL4" s="90"/>
      <c r="AM4" s="96">
        <v>96.6</v>
      </c>
      <c r="AN4" s="90"/>
      <c r="AO4" s="90"/>
      <c r="AP4" s="90"/>
      <c r="AQ4" s="97"/>
      <c r="AR4" s="98"/>
      <c r="AS4" s="98"/>
      <c r="AT4" s="99"/>
      <c r="AU4" s="90"/>
      <c r="AV4" s="90"/>
      <c r="AW4" s="90"/>
      <c r="AX4" s="91"/>
      <c r="AY4" s="34">
        <f t="shared" si="0"/>
        <v>1</v>
      </c>
    </row>
    <row r="5" spans="1:51" ht="66.75" customHeight="1">
      <c r="A5" s="694"/>
      <c r="B5" s="695"/>
      <c r="C5" s="695"/>
      <c r="D5" s="695"/>
      <c r="E5" s="695"/>
      <c r="F5" s="696"/>
      <c r="G5" s="185"/>
      <c r="H5" s="186"/>
      <c r="I5" s="186"/>
      <c r="J5" s="186"/>
      <c r="K5" s="186"/>
      <c r="L5" s="186"/>
      <c r="M5" s="186"/>
      <c r="N5" s="186"/>
      <c r="O5" s="187"/>
      <c r="P5" s="226"/>
      <c r="Q5" s="226"/>
      <c r="R5" s="226"/>
      <c r="S5" s="226"/>
      <c r="T5" s="226"/>
      <c r="U5" s="226"/>
      <c r="V5" s="226"/>
      <c r="W5" s="226"/>
      <c r="X5" s="227"/>
      <c r="Y5" s="178" t="s">
        <v>50</v>
      </c>
      <c r="Z5" s="935"/>
      <c r="AA5" s="936"/>
      <c r="AB5" s="937" t="s">
        <v>14</v>
      </c>
      <c r="AC5" s="938"/>
      <c r="AD5" s="938"/>
      <c r="AE5" s="96">
        <v>80</v>
      </c>
      <c r="AF5" s="90"/>
      <c r="AG5" s="90"/>
      <c r="AH5" s="90"/>
      <c r="AI5" s="96">
        <v>80</v>
      </c>
      <c r="AJ5" s="90"/>
      <c r="AK5" s="90"/>
      <c r="AL5" s="90"/>
      <c r="AM5" s="96">
        <v>80</v>
      </c>
      <c r="AN5" s="90"/>
      <c r="AO5" s="90"/>
      <c r="AP5" s="90"/>
      <c r="AQ5" s="97"/>
      <c r="AR5" s="98"/>
      <c r="AS5" s="98"/>
      <c r="AT5" s="99"/>
      <c r="AU5" s="90"/>
      <c r="AV5" s="90"/>
      <c r="AW5" s="90"/>
      <c r="AX5" s="91"/>
      <c r="AY5" s="34">
        <f t="shared" si="0"/>
        <v>1</v>
      </c>
    </row>
    <row r="6" spans="1:51" ht="68.25" customHeight="1">
      <c r="A6" s="694"/>
      <c r="B6" s="695"/>
      <c r="C6" s="695"/>
      <c r="D6" s="695"/>
      <c r="E6" s="695"/>
      <c r="F6" s="696"/>
      <c r="G6" s="188"/>
      <c r="H6" s="189"/>
      <c r="I6" s="189"/>
      <c r="J6" s="189"/>
      <c r="K6" s="189"/>
      <c r="L6" s="189"/>
      <c r="M6" s="189"/>
      <c r="N6" s="189"/>
      <c r="O6" s="190"/>
      <c r="P6" s="228"/>
      <c r="Q6" s="228"/>
      <c r="R6" s="228"/>
      <c r="S6" s="228"/>
      <c r="T6" s="228"/>
      <c r="U6" s="228"/>
      <c r="V6" s="228"/>
      <c r="W6" s="228"/>
      <c r="X6" s="229"/>
      <c r="Y6" s="953" t="s">
        <v>13</v>
      </c>
      <c r="Z6" s="935"/>
      <c r="AA6" s="936"/>
      <c r="AB6" s="100" t="s">
        <v>167</v>
      </c>
      <c r="AC6" s="954"/>
      <c r="AD6" s="954"/>
      <c r="AE6" s="96">
        <v>122.9</v>
      </c>
      <c r="AF6" s="90"/>
      <c r="AG6" s="90"/>
      <c r="AH6" s="90"/>
      <c r="AI6" s="96">
        <v>122.9</v>
      </c>
      <c r="AJ6" s="90"/>
      <c r="AK6" s="90"/>
      <c r="AL6" s="90"/>
      <c r="AM6" s="96">
        <v>120.8</v>
      </c>
      <c r="AN6" s="90"/>
      <c r="AO6" s="90"/>
      <c r="AP6" s="90"/>
      <c r="AQ6" s="97"/>
      <c r="AR6" s="98"/>
      <c r="AS6" s="98"/>
      <c r="AT6" s="99"/>
      <c r="AU6" s="90"/>
      <c r="AV6" s="90"/>
      <c r="AW6" s="90"/>
      <c r="AX6" s="91"/>
      <c r="AY6" s="34">
        <f t="shared" si="0"/>
        <v>1</v>
      </c>
    </row>
    <row r="7" spans="1:51" customFormat="1" ht="23.25" customHeight="1">
      <c r="A7" s="955" t="s">
        <v>257</v>
      </c>
      <c r="B7" s="956"/>
      <c r="C7" s="956"/>
      <c r="D7" s="956"/>
      <c r="E7" s="956"/>
      <c r="F7" s="957"/>
      <c r="G7" s="193" t="s">
        <v>643</v>
      </c>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5"/>
      <c r="AY7" s="34">
        <f t="shared" si="0"/>
        <v>1</v>
      </c>
    </row>
    <row r="8" spans="1:51" customFormat="1" ht="23.25" customHeight="1">
      <c r="A8" s="958"/>
      <c r="B8" s="959"/>
      <c r="C8" s="959"/>
      <c r="D8" s="959"/>
      <c r="E8" s="959"/>
      <c r="F8" s="960"/>
      <c r="G8" s="196"/>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9"/>
      <c r="AY8" s="34">
        <f t="shared" si="0"/>
        <v>1</v>
      </c>
    </row>
    <row r="9" spans="1:51" ht="18.75" customHeight="1">
      <c r="A9" s="690" t="s">
        <v>233</v>
      </c>
      <c r="B9" s="691"/>
      <c r="C9" s="691"/>
      <c r="D9" s="691"/>
      <c r="E9" s="691"/>
      <c r="F9" s="692"/>
      <c r="G9" s="158" t="s">
        <v>139</v>
      </c>
      <c r="H9" s="108"/>
      <c r="I9" s="108"/>
      <c r="J9" s="108"/>
      <c r="K9" s="108"/>
      <c r="L9" s="108"/>
      <c r="M9" s="108"/>
      <c r="N9" s="108"/>
      <c r="O9" s="109"/>
      <c r="P9" s="107" t="s">
        <v>55</v>
      </c>
      <c r="Q9" s="108"/>
      <c r="R9" s="108"/>
      <c r="S9" s="108"/>
      <c r="T9" s="108"/>
      <c r="U9" s="108"/>
      <c r="V9" s="108"/>
      <c r="W9" s="108"/>
      <c r="X9" s="109"/>
      <c r="Y9" s="942"/>
      <c r="Z9" s="286"/>
      <c r="AA9" s="287"/>
      <c r="AB9" s="946" t="s">
        <v>11</v>
      </c>
      <c r="AC9" s="947"/>
      <c r="AD9" s="948"/>
      <c r="AE9" s="934" t="s">
        <v>285</v>
      </c>
      <c r="AF9" s="934"/>
      <c r="AG9" s="934"/>
      <c r="AH9" s="116"/>
      <c r="AI9" s="934" t="s">
        <v>381</v>
      </c>
      <c r="AJ9" s="934"/>
      <c r="AK9" s="934"/>
      <c r="AL9" s="116"/>
      <c r="AM9" s="934" t="s">
        <v>382</v>
      </c>
      <c r="AN9" s="934"/>
      <c r="AO9" s="934"/>
      <c r="AP9" s="116"/>
      <c r="AQ9" s="123" t="s">
        <v>175</v>
      </c>
      <c r="AR9" s="124"/>
      <c r="AS9" s="124"/>
      <c r="AT9" s="125"/>
      <c r="AU9" s="126" t="s">
        <v>128</v>
      </c>
      <c r="AV9" s="126"/>
      <c r="AW9" s="126"/>
      <c r="AX9" s="127"/>
      <c r="AY9" s="34">
        <f>COUNTA($G$11)</f>
        <v>1</v>
      </c>
    </row>
    <row r="10" spans="1:51" ht="18.75" customHeight="1">
      <c r="A10" s="690"/>
      <c r="B10" s="691"/>
      <c r="C10" s="691"/>
      <c r="D10" s="691"/>
      <c r="E10" s="691"/>
      <c r="F10" s="692"/>
      <c r="G10" s="159"/>
      <c r="H10" s="111"/>
      <c r="I10" s="111"/>
      <c r="J10" s="111"/>
      <c r="K10" s="111"/>
      <c r="L10" s="111"/>
      <c r="M10" s="111"/>
      <c r="N10" s="111"/>
      <c r="O10" s="112"/>
      <c r="P10" s="110"/>
      <c r="Q10" s="111"/>
      <c r="R10" s="111"/>
      <c r="S10" s="111"/>
      <c r="T10" s="111"/>
      <c r="U10" s="111"/>
      <c r="V10" s="111"/>
      <c r="W10" s="111"/>
      <c r="X10" s="112"/>
      <c r="Y10" s="943"/>
      <c r="Z10" s="944"/>
      <c r="AA10" s="945"/>
      <c r="AB10" s="949"/>
      <c r="AC10" s="719"/>
      <c r="AD10" s="720"/>
      <c r="AE10" s="698"/>
      <c r="AF10" s="698"/>
      <c r="AG10" s="698"/>
      <c r="AH10" s="119"/>
      <c r="AI10" s="698"/>
      <c r="AJ10" s="698"/>
      <c r="AK10" s="698"/>
      <c r="AL10" s="119"/>
      <c r="AM10" s="698"/>
      <c r="AN10" s="698"/>
      <c r="AO10" s="698"/>
      <c r="AP10" s="119"/>
      <c r="AQ10" s="128"/>
      <c r="AR10" s="129"/>
      <c r="AS10" s="130" t="s">
        <v>176</v>
      </c>
      <c r="AT10" s="131"/>
      <c r="AU10" s="129"/>
      <c r="AV10" s="129"/>
      <c r="AW10" s="111" t="s">
        <v>166</v>
      </c>
      <c r="AX10" s="132"/>
      <c r="AY10" s="34">
        <f t="shared" ref="AY10:AY15" si="1">$AY$9</f>
        <v>1</v>
      </c>
    </row>
    <row r="11" spans="1:51" ht="48" customHeight="1">
      <c r="A11" s="693"/>
      <c r="B11" s="691"/>
      <c r="C11" s="691"/>
      <c r="D11" s="691"/>
      <c r="E11" s="691"/>
      <c r="F11" s="692"/>
      <c r="G11" s="182" t="s">
        <v>644</v>
      </c>
      <c r="H11" s="183"/>
      <c r="I11" s="183"/>
      <c r="J11" s="183"/>
      <c r="K11" s="183"/>
      <c r="L11" s="183"/>
      <c r="M11" s="183"/>
      <c r="N11" s="183"/>
      <c r="O11" s="184"/>
      <c r="P11" s="134" t="s">
        <v>645</v>
      </c>
      <c r="Q11" s="224"/>
      <c r="R11" s="224"/>
      <c r="S11" s="224"/>
      <c r="T11" s="224"/>
      <c r="U11" s="224"/>
      <c r="V11" s="224"/>
      <c r="W11" s="224"/>
      <c r="X11" s="225"/>
      <c r="Y11" s="939" t="s">
        <v>12</v>
      </c>
      <c r="Z11" s="940"/>
      <c r="AA11" s="941"/>
      <c r="AB11" s="937" t="s">
        <v>646</v>
      </c>
      <c r="AC11" s="938"/>
      <c r="AD11" s="938"/>
      <c r="AE11" s="96">
        <v>4.8</v>
      </c>
      <c r="AF11" s="90"/>
      <c r="AG11" s="90"/>
      <c r="AH11" s="90"/>
      <c r="AI11" s="96">
        <v>5.33</v>
      </c>
      <c r="AJ11" s="90"/>
      <c r="AK11" s="90"/>
      <c r="AL11" s="90"/>
      <c r="AM11" s="96">
        <v>5.8</v>
      </c>
      <c r="AN11" s="90"/>
      <c r="AO11" s="90"/>
      <c r="AP11" s="90"/>
      <c r="AQ11" s="97"/>
      <c r="AR11" s="98"/>
      <c r="AS11" s="98"/>
      <c r="AT11" s="99"/>
      <c r="AU11" s="90"/>
      <c r="AV11" s="90"/>
      <c r="AW11" s="90"/>
      <c r="AX11" s="91"/>
      <c r="AY11" s="34">
        <f t="shared" si="1"/>
        <v>1</v>
      </c>
    </row>
    <row r="12" spans="1:51" ht="47.25" customHeight="1">
      <c r="A12" s="694"/>
      <c r="B12" s="695"/>
      <c r="C12" s="695"/>
      <c r="D12" s="695"/>
      <c r="E12" s="695"/>
      <c r="F12" s="696"/>
      <c r="G12" s="185"/>
      <c r="H12" s="186"/>
      <c r="I12" s="186"/>
      <c r="J12" s="186"/>
      <c r="K12" s="186"/>
      <c r="L12" s="186"/>
      <c r="M12" s="186"/>
      <c r="N12" s="186"/>
      <c r="O12" s="187"/>
      <c r="P12" s="226"/>
      <c r="Q12" s="226"/>
      <c r="R12" s="226"/>
      <c r="S12" s="226"/>
      <c r="T12" s="226"/>
      <c r="U12" s="226"/>
      <c r="V12" s="226"/>
      <c r="W12" s="226"/>
      <c r="X12" s="227"/>
      <c r="Y12" s="178" t="s">
        <v>50</v>
      </c>
      <c r="Z12" s="935"/>
      <c r="AA12" s="936"/>
      <c r="AB12" s="937" t="s">
        <v>646</v>
      </c>
      <c r="AC12" s="938"/>
      <c r="AD12" s="938"/>
      <c r="AE12" s="96">
        <v>5</v>
      </c>
      <c r="AF12" s="90"/>
      <c r="AG12" s="90"/>
      <c r="AH12" s="90"/>
      <c r="AI12" s="96">
        <v>5</v>
      </c>
      <c r="AJ12" s="90"/>
      <c r="AK12" s="90"/>
      <c r="AL12" s="90"/>
      <c r="AM12" s="96">
        <v>5</v>
      </c>
      <c r="AN12" s="90"/>
      <c r="AO12" s="90"/>
      <c r="AP12" s="90"/>
      <c r="AQ12" s="97"/>
      <c r="AR12" s="98"/>
      <c r="AS12" s="98"/>
      <c r="AT12" s="99"/>
      <c r="AU12" s="90"/>
      <c r="AV12" s="90"/>
      <c r="AW12" s="90"/>
      <c r="AX12" s="91"/>
      <c r="AY12" s="34">
        <f t="shared" si="1"/>
        <v>1</v>
      </c>
    </row>
    <row r="13" spans="1:51" ht="53.25" customHeight="1">
      <c r="A13" s="950"/>
      <c r="B13" s="951"/>
      <c r="C13" s="951"/>
      <c r="D13" s="951"/>
      <c r="E13" s="951"/>
      <c r="F13" s="952"/>
      <c r="G13" s="188"/>
      <c r="H13" s="189"/>
      <c r="I13" s="189"/>
      <c r="J13" s="189"/>
      <c r="K13" s="189"/>
      <c r="L13" s="189"/>
      <c r="M13" s="189"/>
      <c r="N13" s="189"/>
      <c r="O13" s="190"/>
      <c r="P13" s="228"/>
      <c r="Q13" s="228"/>
      <c r="R13" s="228"/>
      <c r="S13" s="228"/>
      <c r="T13" s="228"/>
      <c r="U13" s="228"/>
      <c r="V13" s="228"/>
      <c r="W13" s="228"/>
      <c r="X13" s="229"/>
      <c r="Y13" s="953" t="s">
        <v>13</v>
      </c>
      <c r="Z13" s="935"/>
      <c r="AA13" s="936"/>
      <c r="AB13" s="100" t="s">
        <v>167</v>
      </c>
      <c r="AC13" s="954"/>
      <c r="AD13" s="954"/>
      <c r="AE13" s="96">
        <v>96</v>
      </c>
      <c r="AF13" s="90"/>
      <c r="AG13" s="90"/>
      <c r="AH13" s="90"/>
      <c r="AI13" s="96">
        <v>106</v>
      </c>
      <c r="AJ13" s="90"/>
      <c r="AK13" s="90"/>
      <c r="AL13" s="90"/>
      <c r="AM13" s="96">
        <v>116</v>
      </c>
      <c r="AN13" s="90"/>
      <c r="AO13" s="90"/>
      <c r="AP13" s="90"/>
      <c r="AQ13" s="97"/>
      <c r="AR13" s="98"/>
      <c r="AS13" s="98"/>
      <c r="AT13" s="99"/>
      <c r="AU13" s="90"/>
      <c r="AV13" s="90"/>
      <c r="AW13" s="90"/>
      <c r="AX13" s="91"/>
      <c r="AY13" s="34">
        <f t="shared" si="1"/>
        <v>1</v>
      </c>
    </row>
    <row r="14" spans="1:51" customFormat="1" ht="23.25" customHeight="1">
      <c r="A14" s="955" t="s">
        <v>257</v>
      </c>
      <c r="B14" s="956"/>
      <c r="C14" s="956"/>
      <c r="D14" s="956"/>
      <c r="E14" s="956"/>
      <c r="F14" s="957"/>
      <c r="G14" s="193" t="s">
        <v>643</v>
      </c>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5"/>
      <c r="AY14" s="34">
        <f t="shared" si="1"/>
        <v>1</v>
      </c>
    </row>
    <row r="15" spans="1:51" customFormat="1" ht="23.25" customHeight="1">
      <c r="A15" s="958"/>
      <c r="B15" s="959"/>
      <c r="C15" s="959"/>
      <c r="D15" s="959"/>
      <c r="E15" s="959"/>
      <c r="F15" s="960"/>
      <c r="G15" s="196"/>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9"/>
      <c r="AY15" s="34">
        <f t="shared" si="1"/>
        <v>1</v>
      </c>
    </row>
    <row r="16" spans="1:51" ht="18.75" hidden="1" customHeight="1">
      <c r="A16" s="690" t="s">
        <v>233</v>
      </c>
      <c r="B16" s="691"/>
      <c r="C16" s="691"/>
      <c r="D16" s="691"/>
      <c r="E16" s="691"/>
      <c r="F16" s="692"/>
      <c r="G16" s="158" t="s">
        <v>139</v>
      </c>
      <c r="H16" s="108"/>
      <c r="I16" s="108"/>
      <c r="J16" s="108"/>
      <c r="K16" s="108"/>
      <c r="L16" s="108"/>
      <c r="M16" s="108"/>
      <c r="N16" s="108"/>
      <c r="O16" s="109"/>
      <c r="P16" s="107" t="s">
        <v>55</v>
      </c>
      <c r="Q16" s="108"/>
      <c r="R16" s="108"/>
      <c r="S16" s="108"/>
      <c r="T16" s="108"/>
      <c r="U16" s="108"/>
      <c r="V16" s="108"/>
      <c r="W16" s="108"/>
      <c r="X16" s="109"/>
      <c r="Y16" s="942"/>
      <c r="Z16" s="286"/>
      <c r="AA16" s="287"/>
      <c r="AB16" s="946" t="s">
        <v>11</v>
      </c>
      <c r="AC16" s="947"/>
      <c r="AD16" s="948"/>
      <c r="AE16" s="934" t="s">
        <v>285</v>
      </c>
      <c r="AF16" s="934"/>
      <c r="AG16" s="934"/>
      <c r="AH16" s="116"/>
      <c r="AI16" s="934" t="s">
        <v>381</v>
      </c>
      <c r="AJ16" s="934"/>
      <c r="AK16" s="934"/>
      <c r="AL16" s="116"/>
      <c r="AM16" s="934" t="s">
        <v>382</v>
      </c>
      <c r="AN16" s="934"/>
      <c r="AO16" s="934"/>
      <c r="AP16" s="116"/>
      <c r="AQ16" s="123" t="s">
        <v>175</v>
      </c>
      <c r="AR16" s="124"/>
      <c r="AS16" s="124"/>
      <c r="AT16" s="125"/>
      <c r="AU16" s="126" t="s">
        <v>128</v>
      </c>
      <c r="AV16" s="126"/>
      <c r="AW16" s="126"/>
      <c r="AX16" s="127"/>
      <c r="AY16" s="34">
        <f>COUNTA($G$18)</f>
        <v>0</v>
      </c>
    </row>
    <row r="17" spans="1:51" ht="18.75" hidden="1" customHeight="1">
      <c r="A17" s="690"/>
      <c r="B17" s="691"/>
      <c r="C17" s="691"/>
      <c r="D17" s="691"/>
      <c r="E17" s="691"/>
      <c r="F17" s="692"/>
      <c r="G17" s="159"/>
      <c r="H17" s="111"/>
      <c r="I17" s="111"/>
      <c r="J17" s="111"/>
      <c r="K17" s="111"/>
      <c r="L17" s="111"/>
      <c r="M17" s="111"/>
      <c r="N17" s="111"/>
      <c r="O17" s="112"/>
      <c r="P17" s="110"/>
      <c r="Q17" s="111"/>
      <c r="R17" s="111"/>
      <c r="S17" s="111"/>
      <c r="T17" s="111"/>
      <c r="U17" s="111"/>
      <c r="V17" s="111"/>
      <c r="W17" s="111"/>
      <c r="X17" s="112"/>
      <c r="Y17" s="943"/>
      <c r="Z17" s="944"/>
      <c r="AA17" s="945"/>
      <c r="AB17" s="949"/>
      <c r="AC17" s="719"/>
      <c r="AD17" s="720"/>
      <c r="AE17" s="698"/>
      <c r="AF17" s="698"/>
      <c r="AG17" s="698"/>
      <c r="AH17" s="119"/>
      <c r="AI17" s="698"/>
      <c r="AJ17" s="698"/>
      <c r="AK17" s="698"/>
      <c r="AL17" s="119"/>
      <c r="AM17" s="698"/>
      <c r="AN17" s="698"/>
      <c r="AO17" s="698"/>
      <c r="AP17" s="119"/>
      <c r="AQ17" s="128"/>
      <c r="AR17" s="129"/>
      <c r="AS17" s="130" t="s">
        <v>176</v>
      </c>
      <c r="AT17" s="131"/>
      <c r="AU17" s="129"/>
      <c r="AV17" s="129"/>
      <c r="AW17" s="111" t="s">
        <v>166</v>
      </c>
      <c r="AX17" s="132"/>
      <c r="AY17" s="34">
        <f t="shared" ref="AY17:AY22" si="2">$AY$16</f>
        <v>0</v>
      </c>
    </row>
    <row r="18" spans="1:51" ht="22.5" hidden="1" customHeight="1">
      <c r="A18" s="693"/>
      <c r="B18" s="691"/>
      <c r="C18" s="691"/>
      <c r="D18" s="691"/>
      <c r="E18" s="691"/>
      <c r="F18" s="692"/>
      <c r="G18" s="182"/>
      <c r="H18" s="183"/>
      <c r="I18" s="183"/>
      <c r="J18" s="183"/>
      <c r="K18" s="183"/>
      <c r="L18" s="183"/>
      <c r="M18" s="183"/>
      <c r="N18" s="183"/>
      <c r="O18" s="184"/>
      <c r="P18" s="134"/>
      <c r="Q18" s="224"/>
      <c r="R18" s="224"/>
      <c r="S18" s="224"/>
      <c r="T18" s="224"/>
      <c r="U18" s="224"/>
      <c r="V18" s="224"/>
      <c r="W18" s="224"/>
      <c r="X18" s="225"/>
      <c r="Y18" s="939" t="s">
        <v>12</v>
      </c>
      <c r="Z18" s="940"/>
      <c r="AA18" s="941"/>
      <c r="AB18" s="151"/>
      <c r="AC18" s="669"/>
      <c r="AD18" s="669"/>
      <c r="AE18" s="96"/>
      <c r="AF18" s="90"/>
      <c r="AG18" s="90"/>
      <c r="AH18" s="90"/>
      <c r="AI18" s="96"/>
      <c r="AJ18" s="90"/>
      <c r="AK18" s="90"/>
      <c r="AL18" s="90"/>
      <c r="AM18" s="96"/>
      <c r="AN18" s="90"/>
      <c r="AO18" s="90"/>
      <c r="AP18" s="90"/>
      <c r="AQ18" s="97"/>
      <c r="AR18" s="98"/>
      <c r="AS18" s="98"/>
      <c r="AT18" s="99"/>
      <c r="AU18" s="90"/>
      <c r="AV18" s="90"/>
      <c r="AW18" s="90"/>
      <c r="AX18" s="91"/>
      <c r="AY18" s="34">
        <f t="shared" si="2"/>
        <v>0</v>
      </c>
    </row>
    <row r="19" spans="1:51" ht="22.5" hidden="1" customHeight="1">
      <c r="A19" s="694"/>
      <c r="B19" s="695"/>
      <c r="C19" s="695"/>
      <c r="D19" s="695"/>
      <c r="E19" s="695"/>
      <c r="F19" s="696"/>
      <c r="G19" s="185"/>
      <c r="H19" s="186"/>
      <c r="I19" s="186"/>
      <c r="J19" s="186"/>
      <c r="K19" s="186"/>
      <c r="L19" s="186"/>
      <c r="M19" s="186"/>
      <c r="N19" s="186"/>
      <c r="O19" s="187"/>
      <c r="P19" s="226"/>
      <c r="Q19" s="226"/>
      <c r="R19" s="226"/>
      <c r="S19" s="226"/>
      <c r="T19" s="226"/>
      <c r="U19" s="226"/>
      <c r="V19" s="226"/>
      <c r="W19" s="226"/>
      <c r="X19" s="227"/>
      <c r="Y19" s="178" t="s">
        <v>50</v>
      </c>
      <c r="Z19" s="935"/>
      <c r="AA19" s="936"/>
      <c r="AB19" s="95"/>
      <c r="AC19" s="961"/>
      <c r="AD19" s="961"/>
      <c r="AE19" s="96"/>
      <c r="AF19" s="90"/>
      <c r="AG19" s="90"/>
      <c r="AH19" s="90"/>
      <c r="AI19" s="96"/>
      <c r="AJ19" s="90"/>
      <c r="AK19" s="90"/>
      <c r="AL19" s="90"/>
      <c r="AM19" s="96"/>
      <c r="AN19" s="90"/>
      <c r="AO19" s="90"/>
      <c r="AP19" s="90"/>
      <c r="AQ19" s="97"/>
      <c r="AR19" s="98"/>
      <c r="AS19" s="98"/>
      <c r="AT19" s="99"/>
      <c r="AU19" s="90"/>
      <c r="AV19" s="90"/>
      <c r="AW19" s="90"/>
      <c r="AX19" s="91"/>
      <c r="AY19" s="34">
        <f t="shared" si="2"/>
        <v>0</v>
      </c>
    </row>
    <row r="20" spans="1:51" ht="22.5" hidden="1" customHeight="1">
      <c r="A20" s="950"/>
      <c r="B20" s="951"/>
      <c r="C20" s="951"/>
      <c r="D20" s="951"/>
      <c r="E20" s="951"/>
      <c r="F20" s="952"/>
      <c r="G20" s="188"/>
      <c r="H20" s="189"/>
      <c r="I20" s="189"/>
      <c r="J20" s="189"/>
      <c r="K20" s="189"/>
      <c r="L20" s="189"/>
      <c r="M20" s="189"/>
      <c r="N20" s="189"/>
      <c r="O20" s="190"/>
      <c r="P20" s="228"/>
      <c r="Q20" s="228"/>
      <c r="R20" s="228"/>
      <c r="S20" s="228"/>
      <c r="T20" s="228"/>
      <c r="U20" s="228"/>
      <c r="V20" s="228"/>
      <c r="W20" s="228"/>
      <c r="X20" s="229"/>
      <c r="Y20" s="953" t="s">
        <v>13</v>
      </c>
      <c r="Z20" s="935"/>
      <c r="AA20" s="936"/>
      <c r="AB20" s="100" t="s">
        <v>167</v>
      </c>
      <c r="AC20" s="954"/>
      <c r="AD20" s="954"/>
      <c r="AE20" s="96"/>
      <c r="AF20" s="90"/>
      <c r="AG20" s="90"/>
      <c r="AH20" s="90"/>
      <c r="AI20" s="96"/>
      <c r="AJ20" s="90"/>
      <c r="AK20" s="90"/>
      <c r="AL20" s="90"/>
      <c r="AM20" s="96"/>
      <c r="AN20" s="90"/>
      <c r="AO20" s="90"/>
      <c r="AP20" s="90"/>
      <c r="AQ20" s="97"/>
      <c r="AR20" s="98"/>
      <c r="AS20" s="98"/>
      <c r="AT20" s="99"/>
      <c r="AU20" s="90"/>
      <c r="AV20" s="90"/>
      <c r="AW20" s="90"/>
      <c r="AX20" s="91"/>
      <c r="AY20" s="34">
        <f t="shared" si="2"/>
        <v>0</v>
      </c>
    </row>
    <row r="21" spans="1:51" customFormat="1" ht="23.25" hidden="1" customHeight="1">
      <c r="A21" s="955" t="s">
        <v>257</v>
      </c>
      <c r="B21" s="956"/>
      <c r="C21" s="956"/>
      <c r="D21" s="956"/>
      <c r="E21" s="956"/>
      <c r="F21" s="957"/>
      <c r="G21" s="193"/>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5"/>
      <c r="AY21" s="34">
        <f t="shared" si="2"/>
        <v>0</v>
      </c>
    </row>
    <row r="22" spans="1:51" customFormat="1" ht="23.25" hidden="1" customHeight="1">
      <c r="A22" s="958"/>
      <c r="B22" s="959"/>
      <c r="C22" s="959"/>
      <c r="D22" s="959"/>
      <c r="E22" s="959"/>
      <c r="F22" s="960"/>
      <c r="G22" s="196"/>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9"/>
      <c r="AY22" s="34">
        <f t="shared" si="2"/>
        <v>0</v>
      </c>
    </row>
    <row r="23" spans="1:51" ht="18.75" hidden="1" customHeight="1">
      <c r="A23" s="690" t="s">
        <v>233</v>
      </c>
      <c r="B23" s="691"/>
      <c r="C23" s="691"/>
      <c r="D23" s="691"/>
      <c r="E23" s="691"/>
      <c r="F23" s="692"/>
      <c r="G23" s="158" t="s">
        <v>139</v>
      </c>
      <c r="H23" s="108"/>
      <c r="I23" s="108"/>
      <c r="J23" s="108"/>
      <c r="K23" s="108"/>
      <c r="L23" s="108"/>
      <c r="M23" s="108"/>
      <c r="N23" s="108"/>
      <c r="O23" s="109"/>
      <c r="P23" s="107" t="s">
        <v>55</v>
      </c>
      <c r="Q23" s="108"/>
      <c r="R23" s="108"/>
      <c r="S23" s="108"/>
      <c r="T23" s="108"/>
      <c r="U23" s="108"/>
      <c r="V23" s="108"/>
      <c r="W23" s="108"/>
      <c r="X23" s="109"/>
      <c r="Y23" s="942"/>
      <c r="Z23" s="286"/>
      <c r="AA23" s="287"/>
      <c r="AB23" s="946" t="s">
        <v>11</v>
      </c>
      <c r="AC23" s="947"/>
      <c r="AD23" s="948"/>
      <c r="AE23" s="934" t="s">
        <v>285</v>
      </c>
      <c r="AF23" s="934"/>
      <c r="AG23" s="934"/>
      <c r="AH23" s="116"/>
      <c r="AI23" s="934" t="s">
        <v>381</v>
      </c>
      <c r="AJ23" s="934"/>
      <c r="AK23" s="934"/>
      <c r="AL23" s="116"/>
      <c r="AM23" s="934" t="s">
        <v>382</v>
      </c>
      <c r="AN23" s="934"/>
      <c r="AO23" s="934"/>
      <c r="AP23" s="116"/>
      <c r="AQ23" s="123" t="s">
        <v>175</v>
      </c>
      <c r="AR23" s="124"/>
      <c r="AS23" s="124"/>
      <c r="AT23" s="125"/>
      <c r="AU23" s="126" t="s">
        <v>128</v>
      </c>
      <c r="AV23" s="126"/>
      <c r="AW23" s="126"/>
      <c r="AX23" s="127"/>
      <c r="AY23" s="34">
        <f>COUNTA($G$25)</f>
        <v>0</v>
      </c>
    </row>
    <row r="24" spans="1:51" ht="18.75" hidden="1" customHeight="1">
      <c r="A24" s="690"/>
      <c r="B24" s="691"/>
      <c r="C24" s="691"/>
      <c r="D24" s="691"/>
      <c r="E24" s="691"/>
      <c r="F24" s="692"/>
      <c r="G24" s="159"/>
      <c r="H24" s="111"/>
      <c r="I24" s="111"/>
      <c r="J24" s="111"/>
      <c r="K24" s="111"/>
      <c r="L24" s="111"/>
      <c r="M24" s="111"/>
      <c r="N24" s="111"/>
      <c r="O24" s="112"/>
      <c r="P24" s="110"/>
      <c r="Q24" s="111"/>
      <c r="R24" s="111"/>
      <c r="S24" s="111"/>
      <c r="T24" s="111"/>
      <c r="U24" s="111"/>
      <c r="V24" s="111"/>
      <c r="W24" s="111"/>
      <c r="X24" s="112"/>
      <c r="Y24" s="943"/>
      <c r="Z24" s="944"/>
      <c r="AA24" s="945"/>
      <c r="AB24" s="949"/>
      <c r="AC24" s="719"/>
      <c r="AD24" s="720"/>
      <c r="AE24" s="698"/>
      <c r="AF24" s="698"/>
      <c r="AG24" s="698"/>
      <c r="AH24" s="119"/>
      <c r="AI24" s="698"/>
      <c r="AJ24" s="698"/>
      <c r="AK24" s="698"/>
      <c r="AL24" s="119"/>
      <c r="AM24" s="698"/>
      <c r="AN24" s="698"/>
      <c r="AO24" s="698"/>
      <c r="AP24" s="119"/>
      <c r="AQ24" s="128"/>
      <c r="AR24" s="129"/>
      <c r="AS24" s="130" t="s">
        <v>176</v>
      </c>
      <c r="AT24" s="131"/>
      <c r="AU24" s="129"/>
      <c r="AV24" s="129"/>
      <c r="AW24" s="111" t="s">
        <v>166</v>
      </c>
      <c r="AX24" s="132"/>
      <c r="AY24" s="34">
        <f t="shared" ref="AY24:AY29" si="3">$AY$23</f>
        <v>0</v>
      </c>
    </row>
    <row r="25" spans="1:51" ht="22.5" hidden="1" customHeight="1">
      <c r="A25" s="693"/>
      <c r="B25" s="691"/>
      <c r="C25" s="691"/>
      <c r="D25" s="691"/>
      <c r="E25" s="691"/>
      <c r="F25" s="692"/>
      <c r="G25" s="182"/>
      <c r="H25" s="183"/>
      <c r="I25" s="183"/>
      <c r="J25" s="183"/>
      <c r="K25" s="183"/>
      <c r="L25" s="183"/>
      <c r="M25" s="183"/>
      <c r="N25" s="183"/>
      <c r="O25" s="184"/>
      <c r="P25" s="134"/>
      <c r="Q25" s="224"/>
      <c r="R25" s="224"/>
      <c r="S25" s="224"/>
      <c r="T25" s="224"/>
      <c r="U25" s="224"/>
      <c r="V25" s="224"/>
      <c r="W25" s="224"/>
      <c r="X25" s="225"/>
      <c r="Y25" s="939" t="s">
        <v>12</v>
      </c>
      <c r="Z25" s="940"/>
      <c r="AA25" s="941"/>
      <c r="AB25" s="151"/>
      <c r="AC25" s="669"/>
      <c r="AD25" s="669"/>
      <c r="AE25" s="96"/>
      <c r="AF25" s="90"/>
      <c r="AG25" s="90"/>
      <c r="AH25" s="90"/>
      <c r="AI25" s="96"/>
      <c r="AJ25" s="90"/>
      <c r="AK25" s="90"/>
      <c r="AL25" s="90"/>
      <c r="AM25" s="96"/>
      <c r="AN25" s="90"/>
      <c r="AO25" s="90"/>
      <c r="AP25" s="90"/>
      <c r="AQ25" s="97"/>
      <c r="AR25" s="98"/>
      <c r="AS25" s="98"/>
      <c r="AT25" s="99"/>
      <c r="AU25" s="90"/>
      <c r="AV25" s="90"/>
      <c r="AW25" s="90"/>
      <c r="AX25" s="91"/>
      <c r="AY25" s="34">
        <f t="shared" si="3"/>
        <v>0</v>
      </c>
    </row>
    <row r="26" spans="1:51" ht="22.5" hidden="1" customHeight="1">
      <c r="A26" s="694"/>
      <c r="B26" s="695"/>
      <c r="C26" s="695"/>
      <c r="D26" s="695"/>
      <c r="E26" s="695"/>
      <c r="F26" s="696"/>
      <c r="G26" s="185"/>
      <c r="H26" s="186"/>
      <c r="I26" s="186"/>
      <c r="J26" s="186"/>
      <c r="K26" s="186"/>
      <c r="L26" s="186"/>
      <c r="M26" s="186"/>
      <c r="N26" s="186"/>
      <c r="O26" s="187"/>
      <c r="P26" s="226"/>
      <c r="Q26" s="226"/>
      <c r="R26" s="226"/>
      <c r="S26" s="226"/>
      <c r="T26" s="226"/>
      <c r="U26" s="226"/>
      <c r="V26" s="226"/>
      <c r="W26" s="226"/>
      <c r="X26" s="227"/>
      <c r="Y26" s="178" t="s">
        <v>50</v>
      </c>
      <c r="Z26" s="935"/>
      <c r="AA26" s="936"/>
      <c r="AB26" s="95"/>
      <c r="AC26" s="961"/>
      <c r="AD26" s="961"/>
      <c r="AE26" s="96"/>
      <c r="AF26" s="90"/>
      <c r="AG26" s="90"/>
      <c r="AH26" s="90"/>
      <c r="AI26" s="96"/>
      <c r="AJ26" s="90"/>
      <c r="AK26" s="90"/>
      <c r="AL26" s="90"/>
      <c r="AM26" s="96"/>
      <c r="AN26" s="90"/>
      <c r="AO26" s="90"/>
      <c r="AP26" s="90"/>
      <c r="AQ26" s="97"/>
      <c r="AR26" s="98"/>
      <c r="AS26" s="98"/>
      <c r="AT26" s="99"/>
      <c r="AU26" s="90"/>
      <c r="AV26" s="90"/>
      <c r="AW26" s="90"/>
      <c r="AX26" s="91"/>
      <c r="AY26" s="34">
        <f t="shared" si="3"/>
        <v>0</v>
      </c>
    </row>
    <row r="27" spans="1:51" ht="22.5" hidden="1" customHeight="1">
      <c r="A27" s="950"/>
      <c r="B27" s="951"/>
      <c r="C27" s="951"/>
      <c r="D27" s="951"/>
      <c r="E27" s="951"/>
      <c r="F27" s="952"/>
      <c r="G27" s="188"/>
      <c r="H27" s="189"/>
      <c r="I27" s="189"/>
      <c r="J27" s="189"/>
      <c r="K27" s="189"/>
      <c r="L27" s="189"/>
      <c r="M27" s="189"/>
      <c r="N27" s="189"/>
      <c r="O27" s="190"/>
      <c r="P27" s="228"/>
      <c r="Q27" s="228"/>
      <c r="R27" s="228"/>
      <c r="S27" s="228"/>
      <c r="T27" s="228"/>
      <c r="U27" s="228"/>
      <c r="V27" s="228"/>
      <c r="W27" s="228"/>
      <c r="X27" s="229"/>
      <c r="Y27" s="953" t="s">
        <v>13</v>
      </c>
      <c r="Z27" s="935"/>
      <c r="AA27" s="936"/>
      <c r="AB27" s="100" t="s">
        <v>167</v>
      </c>
      <c r="AC27" s="954"/>
      <c r="AD27" s="954"/>
      <c r="AE27" s="96"/>
      <c r="AF27" s="90"/>
      <c r="AG27" s="90"/>
      <c r="AH27" s="90"/>
      <c r="AI27" s="96"/>
      <c r="AJ27" s="90"/>
      <c r="AK27" s="90"/>
      <c r="AL27" s="90"/>
      <c r="AM27" s="96"/>
      <c r="AN27" s="90"/>
      <c r="AO27" s="90"/>
      <c r="AP27" s="90"/>
      <c r="AQ27" s="97"/>
      <c r="AR27" s="98"/>
      <c r="AS27" s="98"/>
      <c r="AT27" s="99"/>
      <c r="AU27" s="90"/>
      <c r="AV27" s="90"/>
      <c r="AW27" s="90"/>
      <c r="AX27" s="91"/>
      <c r="AY27" s="34">
        <f t="shared" si="3"/>
        <v>0</v>
      </c>
    </row>
    <row r="28" spans="1:51" customFormat="1" ht="23.25" hidden="1" customHeight="1">
      <c r="A28" s="955" t="s">
        <v>257</v>
      </c>
      <c r="B28" s="956"/>
      <c r="C28" s="956"/>
      <c r="D28" s="956"/>
      <c r="E28" s="956"/>
      <c r="F28" s="957"/>
      <c r="G28" s="193"/>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5"/>
      <c r="AY28" s="34">
        <f t="shared" si="3"/>
        <v>0</v>
      </c>
    </row>
    <row r="29" spans="1:51" customFormat="1" ht="23.25" hidden="1" customHeight="1">
      <c r="A29" s="958"/>
      <c r="B29" s="959"/>
      <c r="C29" s="959"/>
      <c r="D29" s="959"/>
      <c r="E29" s="959"/>
      <c r="F29" s="960"/>
      <c r="G29" s="196"/>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9"/>
      <c r="AY29" s="34">
        <f t="shared" si="3"/>
        <v>0</v>
      </c>
    </row>
    <row r="30" spans="1:51" ht="18.75" hidden="1" customHeight="1">
      <c r="A30" s="690" t="s">
        <v>233</v>
      </c>
      <c r="B30" s="691"/>
      <c r="C30" s="691"/>
      <c r="D30" s="691"/>
      <c r="E30" s="691"/>
      <c r="F30" s="692"/>
      <c r="G30" s="158" t="s">
        <v>139</v>
      </c>
      <c r="H30" s="108"/>
      <c r="I30" s="108"/>
      <c r="J30" s="108"/>
      <c r="K30" s="108"/>
      <c r="L30" s="108"/>
      <c r="M30" s="108"/>
      <c r="N30" s="108"/>
      <c r="O30" s="109"/>
      <c r="P30" s="107" t="s">
        <v>55</v>
      </c>
      <c r="Q30" s="108"/>
      <c r="R30" s="108"/>
      <c r="S30" s="108"/>
      <c r="T30" s="108"/>
      <c r="U30" s="108"/>
      <c r="V30" s="108"/>
      <c r="W30" s="108"/>
      <c r="X30" s="109"/>
      <c r="Y30" s="942"/>
      <c r="Z30" s="286"/>
      <c r="AA30" s="287"/>
      <c r="AB30" s="946" t="s">
        <v>11</v>
      </c>
      <c r="AC30" s="947"/>
      <c r="AD30" s="948"/>
      <c r="AE30" s="934" t="s">
        <v>285</v>
      </c>
      <c r="AF30" s="934"/>
      <c r="AG30" s="934"/>
      <c r="AH30" s="116"/>
      <c r="AI30" s="934" t="s">
        <v>381</v>
      </c>
      <c r="AJ30" s="934"/>
      <c r="AK30" s="934"/>
      <c r="AL30" s="116"/>
      <c r="AM30" s="934" t="s">
        <v>382</v>
      </c>
      <c r="AN30" s="934"/>
      <c r="AO30" s="934"/>
      <c r="AP30" s="116"/>
      <c r="AQ30" s="123" t="s">
        <v>175</v>
      </c>
      <c r="AR30" s="124"/>
      <c r="AS30" s="124"/>
      <c r="AT30" s="125"/>
      <c r="AU30" s="126" t="s">
        <v>128</v>
      </c>
      <c r="AV30" s="126"/>
      <c r="AW30" s="126"/>
      <c r="AX30" s="127"/>
      <c r="AY30" s="34">
        <f>COUNTA($G$32)</f>
        <v>0</v>
      </c>
    </row>
    <row r="31" spans="1:51" ht="18.75" hidden="1" customHeight="1">
      <c r="A31" s="690"/>
      <c r="B31" s="691"/>
      <c r="C31" s="691"/>
      <c r="D31" s="691"/>
      <c r="E31" s="691"/>
      <c r="F31" s="692"/>
      <c r="G31" s="159"/>
      <c r="H31" s="111"/>
      <c r="I31" s="111"/>
      <c r="J31" s="111"/>
      <c r="K31" s="111"/>
      <c r="L31" s="111"/>
      <c r="M31" s="111"/>
      <c r="N31" s="111"/>
      <c r="O31" s="112"/>
      <c r="P31" s="110"/>
      <c r="Q31" s="111"/>
      <c r="R31" s="111"/>
      <c r="S31" s="111"/>
      <c r="T31" s="111"/>
      <c r="U31" s="111"/>
      <c r="V31" s="111"/>
      <c r="W31" s="111"/>
      <c r="X31" s="112"/>
      <c r="Y31" s="943"/>
      <c r="Z31" s="944"/>
      <c r="AA31" s="945"/>
      <c r="AB31" s="949"/>
      <c r="AC31" s="719"/>
      <c r="AD31" s="720"/>
      <c r="AE31" s="698"/>
      <c r="AF31" s="698"/>
      <c r="AG31" s="698"/>
      <c r="AH31" s="119"/>
      <c r="AI31" s="698"/>
      <c r="AJ31" s="698"/>
      <c r="AK31" s="698"/>
      <c r="AL31" s="119"/>
      <c r="AM31" s="698"/>
      <c r="AN31" s="698"/>
      <c r="AO31" s="698"/>
      <c r="AP31" s="119"/>
      <c r="AQ31" s="128"/>
      <c r="AR31" s="129"/>
      <c r="AS31" s="130" t="s">
        <v>176</v>
      </c>
      <c r="AT31" s="131"/>
      <c r="AU31" s="129"/>
      <c r="AV31" s="129"/>
      <c r="AW31" s="111" t="s">
        <v>166</v>
      </c>
      <c r="AX31" s="132"/>
      <c r="AY31" s="34">
        <f t="shared" ref="AY31:AY36" si="4">$AY$30</f>
        <v>0</v>
      </c>
    </row>
    <row r="32" spans="1:51" ht="22.5" hidden="1" customHeight="1">
      <c r="A32" s="693"/>
      <c r="B32" s="691"/>
      <c r="C32" s="691"/>
      <c r="D32" s="691"/>
      <c r="E32" s="691"/>
      <c r="F32" s="692"/>
      <c r="G32" s="182"/>
      <c r="H32" s="183"/>
      <c r="I32" s="183"/>
      <c r="J32" s="183"/>
      <c r="K32" s="183"/>
      <c r="L32" s="183"/>
      <c r="M32" s="183"/>
      <c r="N32" s="183"/>
      <c r="O32" s="184"/>
      <c r="P32" s="134"/>
      <c r="Q32" s="224"/>
      <c r="R32" s="224"/>
      <c r="S32" s="224"/>
      <c r="T32" s="224"/>
      <c r="U32" s="224"/>
      <c r="V32" s="224"/>
      <c r="W32" s="224"/>
      <c r="X32" s="225"/>
      <c r="Y32" s="939" t="s">
        <v>12</v>
      </c>
      <c r="Z32" s="940"/>
      <c r="AA32" s="941"/>
      <c r="AB32" s="151"/>
      <c r="AC32" s="669"/>
      <c r="AD32" s="669"/>
      <c r="AE32" s="96"/>
      <c r="AF32" s="90"/>
      <c r="AG32" s="90"/>
      <c r="AH32" s="90"/>
      <c r="AI32" s="96"/>
      <c r="AJ32" s="90"/>
      <c r="AK32" s="90"/>
      <c r="AL32" s="90"/>
      <c r="AM32" s="96"/>
      <c r="AN32" s="90"/>
      <c r="AO32" s="90"/>
      <c r="AP32" s="90"/>
      <c r="AQ32" s="97"/>
      <c r="AR32" s="98"/>
      <c r="AS32" s="98"/>
      <c r="AT32" s="99"/>
      <c r="AU32" s="90"/>
      <c r="AV32" s="90"/>
      <c r="AW32" s="90"/>
      <c r="AX32" s="91"/>
      <c r="AY32" s="34">
        <f t="shared" si="4"/>
        <v>0</v>
      </c>
    </row>
    <row r="33" spans="1:51" ht="22.5" hidden="1" customHeight="1">
      <c r="A33" s="694"/>
      <c r="B33" s="695"/>
      <c r="C33" s="695"/>
      <c r="D33" s="695"/>
      <c r="E33" s="695"/>
      <c r="F33" s="696"/>
      <c r="G33" s="185"/>
      <c r="H33" s="186"/>
      <c r="I33" s="186"/>
      <c r="J33" s="186"/>
      <c r="K33" s="186"/>
      <c r="L33" s="186"/>
      <c r="M33" s="186"/>
      <c r="N33" s="186"/>
      <c r="O33" s="187"/>
      <c r="P33" s="226"/>
      <c r="Q33" s="226"/>
      <c r="R33" s="226"/>
      <c r="S33" s="226"/>
      <c r="T33" s="226"/>
      <c r="U33" s="226"/>
      <c r="V33" s="226"/>
      <c r="W33" s="226"/>
      <c r="X33" s="227"/>
      <c r="Y33" s="178" t="s">
        <v>50</v>
      </c>
      <c r="Z33" s="935"/>
      <c r="AA33" s="936"/>
      <c r="AB33" s="95"/>
      <c r="AC33" s="961"/>
      <c r="AD33" s="961"/>
      <c r="AE33" s="96"/>
      <c r="AF33" s="90"/>
      <c r="AG33" s="90"/>
      <c r="AH33" s="90"/>
      <c r="AI33" s="96"/>
      <c r="AJ33" s="90"/>
      <c r="AK33" s="90"/>
      <c r="AL33" s="90"/>
      <c r="AM33" s="96"/>
      <c r="AN33" s="90"/>
      <c r="AO33" s="90"/>
      <c r="AP33" s="90"/>
      <c r="AQ33" s="97"/>
      <c r="AR33" s="98"/>
      <c r="AS33" s="98"/>
      <c r="AT33" s="99"/>
      <c r="AU33" s="90"/>
      <c r="AV33" s="90"/>
      <c r="AW33" s="90"/>
      <c r="AX33" s="91"/>
      <c r="AY33" s="34">
        <f t="shared" si="4"/>
        <v>0</v>
      </c>
    </row>
    <row r="34" spans="1:51" ht="22.5" hidden="1" customHeight="1">
      <c r="A34" s="950"/>
      <c r="B34" s="951"/>
      <c r="C34" s="951"/>
      <c r="D34" s="951"/>
      <c r="E34" s="951"/>
      <c r="F34" s="952"/>
      <c r="G34" s="188"/>
      <c r="H34" s="189"/>
      <c r="I34" s="189"/>
      <c r="J34" s="189"/>
      <c r="K34" s="189"/>
      <c r="L34" s="189"/>
      <c r="M34" s="189"/>
      <c r="N34" s="189"/>
      <c r="O34" s="190"/>
      <c r="P34" s="228"/>
      <c r="Q34" s="228"/>
      <c r="R34" s="228"/>
      <c r="S34" s="228"/>
      <c r="T34" s="228"/>
      <c r="U34" s="228"/>
      <c r="V34" s="228"/>
      <c r="W34" s="228"/>
      <c r="X34" s="229"/>
      <c r="Y34" s="953" t="s">
        <v>13</v>
      </c>
      <c r="Z34" s="935"/>
      <c r="AA34" s="936"/>
      <c r="AB34" s="100" t="s">
        <v>167</v>
      </c>
      <c r="AC34" s="954"/>
      <c r="AD34" s="954"/>
      <c r="AE34" s="96"/>
      <c r="AF34" s="90"/>
      <c r="AG34" s="90"/>
      <c r="AH34" s="90"/>
      <c r="AI34" s="96"/>
      <c r="AJ34" s="90"/>
      <c r="AK34" s="90"/>
      <c r="AL34" s="90"/>
      <c r="AM34" s="96"/>
      <c r="AN34" s="90"/>
      <c r="AO34" s="90"/>
      <c r="AP34" s="90"/>
      <c r="AQ34" s="97"/>
      <c r="AR34" s="98"/>
      <c r="AS34" s="98"/>
      <c r="AT34" s="99"/>
      <c r="AU34" s="90"/>
      <c r="AV34" s="90"/>
      <c r="AW34" s="90"/>
      <c r="AX34" s="91"/>
      <c r="AY34" s="34">
        <f t="shared" si="4"/>
        <v>0</v>
      </c>
    </row>
    <row r="35" spans="1:51" customFormat="1" ht="23.25" hidden="1" customHeight="1">
      <c r="A35" s="955" t="s">
        <v>257</v>
      </c>
      <c r="B35" s="956"/>
      <c r="C35" s="956"/>
      <c r="D35" s="956"/>
      <c r="E35" s="956"/>
      <c r="F35" s="957"/>
      <c r="G35" s="193"/>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c r="AY35" s="34">
        <f t="shared" si="4"/>
        <v>0</v>
      </c>
    </row>
    <row r="36" spans="1:51" customFormat="1" ht="23.25" hidden="1" customHeight="1">
      <c r="A36" s="958"/>
      <c r="B36" s="959"/>
      <c r="C36" s="959"/>
      <c r="D36" s="959"/>
      <c r="E36" s="959"/>
      <c r="F36" s="960"/>
      <c r="G36" s="196"/>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9"/>
      <c r="AY36" s="34">
        <f t="shared" si="4"/>
        <v>0</v>
      </c>
    </row>
    <row r="37" spans="1:51" ht="18.75" hidden="1" customHeight="1">
      <c r="A37" s="690" t="s">
        <v>233</v>
      </c>
      <c r="B37" s="691"/>
      <c r="C37" s="691"/>
      <c r="D37" s="691"/>
      <c r="E37" s="691"/>
      <c r="F37" s="692"/>
      <c r="G37" s="158" t="s">
        <v>139</v>
      </c>
      <c r="H37" s="108"/>
      <c r="I37" s="108"/>
      <c r="J37" s="108"/>
      <c r="K37" s="108"/>
      <c r="L37" s="108"/>
      <c r="M37" s="108"/>
      <c r="N37" s="108"/>
      <c r="O37" s="109"/>
      <c r="P37" s="107" t="s">
        <v>55</v>
      </c>
      <c r="Q37" s="108"/>
      <c r="R37" s="108"/>
      <c r="S37" s="108"/>
      <c r="T37" s="108"/>
      <c r="U37" s="108"/>
      <c r="V37" s="108"/>
      <c r="W37" s="108"/>
      <c r="X37" s="109"/>
      <c r="Y37" s="942"/>
      <c r="Z37" s="286"/>
      <c r="AA37" s="287"/>
      <c r="AB37" s="946" t="s">
        <v>11</v>
      </c>
      <c r="AC37" s="947"/>
      <c r="AD37" s="948"/>
      <c r="AE37" s="934" t="s">
        <v>285</v>
      </c>
      <c r="AF37" s="934"/>
      <c r="AG37" s="934"/>
      <c r="AH37" s="116"/>
      <c r="AI37" s="934" t="s">
        <v>381</v>
      </c>
      <c r="AJ37" s="934"/>
      <c r="AK37" s="934"/>
      <c r="AL37" s="116"/>
      <c r="AM37" s="934" t="s">
        <v>382</v>
      </c>
      <c r="AN37" s="934"/>
      <c r="AO37" s="934"/>
      <c r="AP37" s="116"/>
      <c r="AQ37" s="123" t="s">
        <v>175</v>
      </c>
      <c r="AR37" s="124"/>
      <c r="AS37" s="124"/>
      <c r="AT37" s="125"/>
      <c r="AU37" s="126" t="s">
        <v>128</v>
      </c>
      <c r="AV37" s="126"/>
      <c r="AW37" s="126"/>
      <c r="AX37" s="127"/>
      <c r="AY37" s="34">
        <f>COUNTA($G$39)</f>
        <v>0</v>
      </c>
    </row>
    <row r="38" spans="1:51" ht="18.75" hidden="1" customHeight="1">
      <c r="A38" s="690"/>
      <c r="B38" s="691"/>
      <c r="C38" s="691"/>
      <c r="D38" s="691"/>
      <c r="E38" s="691"/>
      <c r="F38" s="692"/>
      <c r="G38" s="159"/>
      <c r="H38" s="111"/>
      <c r="I38" s="111"/>
      <c r="J38" s="111"/>
      <c r="K38" s="111"/>
      <c r="L38" s="111"/>
      <c r="M38" s="111"/>
      <c r="N38" s="111"/>
      <c r="O38" s="112"/>
      <c r="P38" s="110"/>
      <c r="Q38" s="111"/>
      <c r="R38" s="111"/>
      <c r="S38" s="111"/>
      <c r="T38" s="111"/>
      <c r="U38" s="111"/>
      <c r="V38" s="111"/>
      <c r="W38" s="111"/>
      <c r="X38" s="112"/>
      <c r="Y38" s="943"/>
      <c r="Z38" s="944"/>
      <c r="AA38" s="945"/>
      <c r="AB38" s="949"/>
      <c r="AC38" s="719"/>
      <c r="AD38" s="720"/>
      <c r="AE38" s="698"/>
      <c r="AF38" s="698"/>
      <c r="AG38" s="698"/>
      <c r="AH38" s="119"/>
      <c r="AI38" s="698"/>
      <c r="AJ38" s="698"/>
      <c r="AK38" s="698"/>
      <c r="AL38" s="119"/>
      <c r="AM38" s="698"/>
      <c r="AN38" s="698"/>
      <c r="AO38" s="698"/>
      <c r="AP38" s="119"/>
      <c r="AQ38" s="128"/>
      <c r="AR38" s="129"/>
      <c r="AS38" s="130" t="s">
        <v>176</v>
      </c>
      <c r="AT38" s="131"/>
      <c r="AU38" s="129"/>
      <c r="AV38" s="129"/>
      <c r="AW38" s="111" t="s">
        <v>166</v>
      </c>
      <c r="AX38" s="132"/>
      <c r="AY38" s="34">
        <f t="shared" ref="AY38:AY43" si="5">$AY$37</f>
        <v>0</v>
      </c>
    </row>
    <row r="39" spans="1:51" ht="22.5" hidden="1" customHeight="1">
      <c r="A39" s="693"/>
      <c r="B39" s="691"/>
      <c r="C39" s="691"/>
      <c r="D39" s="691"/>
      <c r="E39" s="691"/>
      <c r="F39" s="692"/>
      <c r="G39" s="182"/>
      <c r="H39" s="183"/>
      <c r="I39" s="183"/>
      <c r="J39" s="183"/>
      <c r="K39" s="183"/>
      <c r="L39" s="183"/>
      <c r="M39" s="183"/>
      <c r="N39" s="183"/>
      <c r="O39" s="184"/>
      <c r="P39" s="134"/>
      <c r="Q39" s="224"/>
      <c r="R39" s="224"/>
      <c r="S39" s="224"/>
      <c r="T39" s="224"/>
      <c r="U39" s="224"/>
      <c r="V39" s="224"/>
      <c r="W39" s="224"/>
      <c r="X39" s="225"/>
      <c r="Y39" s="939" t="s">
        <v>12</v>
      </c>
      <c r="Z39" s="940"/>
      <c r="AA39" s="941"/>
      <c r="AB39" s="151"/>
      <c r="AC39" s="669"/>
      <c r="AD39" s="669"/>
      <c r="AE39" s="96"/>
      <c r="AF39" s="90"/>
      <c r="AG39" s="90"/>
      <c r="AH39" s="90"/>
      <c r="AI39" s="96"/>
      <c r="AJ39" s="90"/>
      <c r="AK39" s="90"/>
      <c r="AL39" s="90"/>
      <c r="AM39" s="96"/>
      <c r="AN39" s="90"/>
      <c r="AO39" s="90"/>
      <c r="AP39" s="90"/>
      <c r="AQ39" s="97"/>
      <c r="AR39" s="98"/>
      <c r="AS39" s="98"/>
      <c r="AT39" s="99"/>
      <c r="AU39" s="90"/>
      <c r="AV39" s="90"/>
      <c r="AW39" s="90"/>
      <c r="AX39" s="91"/>
      <c r="AY39" s="34">
        <f t="shared" si="5"/>
        <v>0</v>
      </c>
    </row>
    <row r="40" spans="1:51" ht="22.5" hidden="1" customHeight="1">
      <c r="A40" s="694"/>
      <c r="B40" s="695"/>
      <c r="C40" s="695"/>
      <c r="D40" s="695"/>
      <c r="E40" s="695"/>
      <c r="F40" s="696"/>
      <c r="G40" s="185"/>
      <c r="H40" s="186"/>
      <c r="I40" s="186"/>
      <c r="J40" s="186"/>
      <c r="K40" s="186"/>
      <c r="L40" s="186"/>
      <c r="M40" s="186"/>
      <c r="N40" s="186"/>
      <c r="O40" s="187"/>
      <c r="P40" s="226"/>
      <c r="Q40" s="226"/>
      <c r="R40" s="226"/>
      <c r="S40" s="226"/>
      <c r="T40" s="226"/>
      <c r="U40" s="226"/>
      <c r="V40" s="226"/>
      <c r="W40" s="226"/>
      <c r="X40" s="227"/>
      <c r="Y40" s="178" t="s">
        <v>50</v>
      </c>
      <c r="Z40" s="935"/>
      <c r="AA40" s="936"/>
      <c r="AB40" s="95"/>
      <c r="AC40" s="961"/>
      <c r="AD40" s="961"/>
      <c r="AE40" s="96"/>
      <c r="AF40" s="90"/>
      <c r="AG40" s="90"/>
      <c r="AH40" s="90"/>
      <c r="AI40" s="96"/>
      <c r="AJ40" s="90"/>
      <c r="AK40" s="90"/>
      <c r="AL40" s="90"/>
      <c r="AM40" s="96"/>
      <c r="AN40" s="90"/>
      <c r="AO40" s="90"/>
      <c r="AP40" s="90"/>
      <c r="AQ40" s="97"/>
      <c r="AR40" s="98"/>
      <c r="AS40" s="98"/>
      <c r="AT40" s="99"/>
      <c r="AU40" s="90"/>
      <c r="AV40" s="90"/>
      <c r="AW40" s="90"/>
      <c r="AX40" s="91"/>
      <c r="AY40" s="34">
        <f t="shared" si="5"/>
        <v>0</v>
      </c>
    </row>
    <row r="41" spans="1:51" ht="22.5" hidden="1" customHeight="1">
      <c r="A41" s="950"/>
      <c r="B41" s="951"/>
      <c r="C41" s="951"/>
      <c r="D41" s="951"/>
      <c r="E41" s="951"/>
      <c r="F41" s="952"/>
      <c r="G41" s="188"/>
      <c r="H41" s="189"/>
      <c r="I41" s="189"/>
      <c r="J41" s="189"/>
      <c r="K41" s="189"/>
      <c r="L41" s="189"/>
      <c r="M41" s="189"/>
      <c r="N41" s="189"/>
      <c r="O41" s="190"/>
      <c r="P41" s="228"/>
      <c r="Q41" s="228"/>
      <c r="R41" s="228"/>
      <c r="S41" s="228"/>
      <c r="T41" s="228"/>
      <c r="U41" s="228"/>
      <c r="V41" s="228"/>
      <c r="W41" s="228"/>
      <c r="X41" s="229"/>
      <c r="Y41" s="953" t="s">
        <v>13</v>
      </c>
      <c r="Z41" s="935"/>
      <c r="AA41" s="936"/>
      <c r="AB41" s="100" t="s">
        <v>167</v>
      </c>
      <c r="AC41" s="954"/>
      <c r="AD41" s="954"/>
      <c r="AE41" s="96"/>
      <c r="AF41" s="90"/>
      <c r="AG41" s="90"/>
      <c r="AH41" s="90"/>
      <c r="AI41" s="96"/>
      <c r="AJ41" s="90"/>
      <c r="AK41" s="90"/>
      <c r="AL41" s="90"/>
      <c r="AM41" s="96"/>
      <c r="AN41" s="90"/>
      <c r="AO41" s="90"/>
      <c r="AP41" s="90"/>
      <c r="AQ41" s="97"/>
      <c r="AR41" s="98"/>
      <c r="AS41" s="98"/>
      <c r="AT41" s="99"/>
      <c r="AU41" s="90"/>
      <c r="AV41" s="90"/>
      <c r="AW41" s="90"/>
      <c r="AX41" s="91"/>
      <c r="AY41" s="34">
        <f t="shared" si="5"/>
        <v>0</v>
      </c>
    </row>
    <row r="42" spans="1:51" customFormat="1" ht="23.25" hidden="1" customHeight="1">
      <c r="A42" s="955" t="s">
        <v>257</v>
      </c>
      <c r="B42" s="956"/>
      <c r="C42" s="956"/>
      <c r="D42" s="956"/>
      <c r="E42" s="956"/>
      <c r="F42" s="957"/>
      <c r="G42" s="193"/>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5"/>
      <c r="AY42" s="34">
        <f t="shared" si="5"/>
        <v>0</v>
      </c>
    </row>
    <row r="43" spans="1:51" customFormat="1" ht="23.25" hidden="1" customHeight="1">
      <c r="A43" s="958"/>
      <c r="B43" s="959"/>
      <c r="C43" s="959"/>
      <c r="D43" s="959"/>
      <c r="E43" s="959"/>
      <c r="F43" s="960"/>
      <c r="G43" s="196"/>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9"/>
      <c r="AY43" s="34">
        <f t="shared" si="5"/>
        <v>0</v>
      </c>
    </row>
    <row r="44" spans="1:51" ht="18.75" hidden="1" customHeight="1">
      <c r="A44" s="690" t="s">
        <v>233</v>
      </c>
      <c r="B44" s="691"/>
      <c r="C44" s="691"/>
      <c r="D44" s="691"/>
      <c r="E44" s="691"/>
      <c r="F44" s="692"/>
      <c r="G44" s="158" t="s">
        <v>139</v>
      </c>
      <c r="H44" s="108"/>
      <c r="I44" s="108"/>
      <c r="J44" s="108"/>
      <c r="K44" s="108"/>
      <c r="L44" s="108"/>
      <c r="M44" s="108"/>
      <c r="N44" s="108"/>
      <c r="O44" s="109"/>
      <c r="P44" s="107" t="s">
        <v>55</v>
      </c>
      <c r="Q44" s="108"/>
      <c r="R44" s="108"/>
      <c r="S44" s="108"/>
      <c r="T44" s="108"/>
      <c r="U44" s="108"/>
      <c r="V44" s="108"/>
      <c r="W44" s="108"/>
      <c r="X44" s="109"/>
      <c r="Y44" s="942"/>
      <c r="Z44" s="286"/>
      <c r="AA44" s="287"/>
      <c r="AB44" s="946" t="s">
        <v>11</v>
      </c>
      <c r="AC44" s="947"/>
      <c r="AD44" s="948"/>
      <c r="AE44" s="934" t="s">
        <v>285</v>
      </c>
      <c r="AF44" s="934"/>
      <c r="AG44" s="934"/>
      <c r="AH44" s="116"/>
      <c r="AI44" s="934" t="s">
        <v>381</v>
      </c>
      <c r="AJ44" s="934"/>
      <c r="AK44" s="934"/>
      <c r="AL44" s="116"/>
      <c r="AM44" s="934" t="s">
        <v>382</v>
      </c>
      <c r="AN44" s="934"/>
      <c r="AO44" s="934"/>
      <c r="AP44" s="116"/>
      <c r="AQ44" s="123" t="s">
        <v>175</v>
      </c>
      <c r="AR44" s="124"/>
      <c r="AS44" s="124"/>
      <c r="AT44" s="125"/>
      <c r="AU44" s="126" t="s">
        <v>128</v>
      </c>
      <c r="AV44" s="126"/>
      <c r="AW44" s="126"/>
      <c r="AX44" s="127"/>
      <c r="AY44" s="34">
        <f>COUNTA($G$46)</f>
        <v>0</v>
      </c>
    </row>
    <row r="45" spans="1:51" ht="18.75" hidden="1" customHeight="1">
      <c r="A45" s="690"/>
      <c r="B45" s="691"/>
      <c r="C45" s="691"/>
      <c r="D45" s="691"/>
      <c r="E45" s="691"/>
      <c r="F45" s="692"/>
      <c r="G45" s="159"/>
      <c r="H45" s="111"/>
      <c r="I45" s="111"/>
      <c r="J45" s="111"/>
      <c r="K45" s="111"/>
      <c r="L45" s="111"/>
      <c r="M45" s="111"/>
      <c r="N45" s="111"/>
      <c r="O45" s="112"/>
      <c r="P45" s="110"/>
      <c r="Q45" s="111"/>
      <c r="R45" s="111"/>
      <c r="S45" s="111"/>
      <c r="T45" s="111"/>
      <c r="U45" s="111"/>
      <c r="V45" s="111"/>
      <c r="W45" s="111"/>
      <c r="X45" s="112"/>
      <c r="Y45" s="943"/>
      <c r="Z45" s="944"/>
      <c r="AA45" s="945"/>
      <c r="AB45" s="949"/>
      <c r="AC45" s="719"/>
      <c r="AD45" s="720"/>
      <c r="AE45" s="698"/>
      <c r="AF45" s="698"/>
      <c r="AG45" s="698"/>
      <c r="AH45" s="119"/>
      <c r="AI45" s="698"/>
      <c r="AJ45" s="698"/>
      <c r="AK45" s="698"/>
      <c r="AL45" s="119"/>
      <c r="AM45" s="698"/>
      <c r="AN45" s="698"/>
      <c r="AO45" s="698"/>
      <c r="AP45" s="119"/>
      <c r="AQ45" s="128"/>
      <c r="AR45" s="129"/>
      <c r="AS45" s="130" t="s">
        <v>176</v>
      </c>
      <c r="AT45" s="131"/>
      <c r="AU45" s="129"/>
      <c r="AV45" s="129"/>
      <c r="AW45" s="111" t="s">
        <v>166</v>
      </c>
      <c r="AX45" s="132"/>
      <c r="AY45" s="34">
        <f t="shared" ref="AY45:AY50" si="6">$AY$44</f>
        <v>0</v>
      </c>
    </row>
    <row r="46" spans="1:51" ht="22.5" hidden="1" customHeight="1">
      <c r="A46" s="693"/>
      <c r="B46" s="691"/>
      <c r="C46" s="691"/>
      <c r="D46" s="691"/>
      <c r="E46" s="691"/>
      <c r="F46" s="692"/>
      <c r="G46" s="182"/>
      <c r="H46" s="183"/>
      <c r="I46" s="183"/>
      <c r="J46" s="183"/>
      <c r="K46" s="183"/>
      <c r="L46" s="183"/>
      <c r="M46" s="183"/>
      <c r="N46" s="183"/>
      <c r="O46" s="184"/>
      <c r="P46" s="134"/>
      <c r="Q46" s="224"/>
      <c r="R46" s="224"/>
      <c r="S46" s="224"/>
      <c r="T46" s="224"/>
      <c r="U46" s="224"/>
      <c r="V46" s="224"/>
      <c r="W46" s="224"/>
      <c r="X46" s="225"/>
      <c r="Y46" s="939" t="s">
        <v>12</v>
      </c>
      <c r="Z46" s="940"/>
      <c r="AA46" s="941"/>
      <c r="AB46" s="151"/>
      <c r="AC46" s="669"/>
      <c r="AD46" s="669"/>
      <c r="AE46" s="96"/>
      <c r="AF46" s="90"/>
      <c r="AG46" s="90"/>
      <c r="AH46" s="90"/>
      <c r="AI46" s="96"/>
      <c r="AJ46" s="90"/>
      <c r="AK46" s="90"/>
      <c r="AL46" s="90"/>
      <c r="AM46" s="96"/>
      <c r="AN46" s="90"/>
      <c r="AO46" s="90"/>
      <c r="AP46" s="90"/>
      <c r="AQ46" s="97"/>
      <c r="AR46" s="98"/>
      <c r="AS46" s="98"/>
      <c r="AT46" s="99"/>
      <c r="AU46" s="90"/>
      <c r="AV46" s="90"/>
      <c r="AW46" s="90"/>
      <c r="AX46" s="91"/>
      <c r="AY46" s="34">
        <f t="shared" si="6"/>
        <v>0</v>
      </c>
    </row>
    <row r="47" spans="1:51" ht="22.5" hidden="1" customHeight="1">
      <c r="A47" s="694"/>
      <c r="B47" s="695"/>
      <c r="C47" s="695"/>
      <c r="D47" s="695"/>
      <c r="E47" s="695"/>
      <c r="F47" s="696"/>
      <c r="G47" s="185"/>
      <c r="H47" s="186"/>
      <c r="I47" s="186"/>
      <c r="J47" s="186"/>
      <c r="K47" s="186"/>
      <c r="L47" s="186"/>
      <c r="M47" s="186"/>
      <c r="N47" s="186"/>
      <c r="O47" s="187"/>
      <c r="P47" s="226"/>
      <c r="Q47" s="226"/>
      <c r="R47" s="226"/>
      <c r="S47" s="226"/>
      <c r="T47" s="226"/>
      <c r="U47" s="226"/>
      <c r="V47" s="226"/>
      <c r="W47" s="226"/>
      <c r="X47" s="227"/>
      <c r="Y47" s="178" t="s">
        <v>50</v>
      </c>
      <c r="Z47" s="935"/>
      <c r="AA47" s="936"/>
      <c r="AB47" s="95"/>
      <c r="AC47" s="961"/>
      <c r="AD47" s="961"/>
      <c r="AE47" s="96"/>
      <c r="AF47" s="90"/>
      <c r="AG47" s="90"/>
      <c r="AH47" s="90"/>
      <c r="AI47" s="96"/>
      <c r="AJ47" s="90"/>
      <c r="AK47" s="90"/>
      <c r="AL47" s="90"/>
      <c r="AM47" s="96"/>
      <c r="AN47" s="90"/>
      <c r="AO47" s="90"/>
      <c r="AP47" s="90"/>
      <c r="AQ47" s="97"/>
      <c r="AR47" s="98"/>
      <c r="AS47" s="98"/>
      <c r="AT47" s="99"/>
      <c r="AU47" s="90"/>
      <c r="AV47" s="90"/>
      <c r="AW47" s="90"/>
      <c r="AX47" s="91"/>
      <c r="AY47" s="34">
        <f t="shared" si="6"/>
        <v>0</v>
      </c>
    </row>
    <row r="48" spans="1:51" ht="22.5" hidden="1" customHeight="1">
      <c r="A48" s="950"/>
      <c r="B48" s="951"/>
      <c r="C48" s="951"/>
      <c r="D48" s="951"/>
      <c r="E48" s="951"/>
      <c r="F48" s="952"/>
      <c r="G48" s="188"/>
      <c r="H48" s="189"/>
      <c r="I48" s="189"/>
      <c r="J48" s="189"/>
      <c r="K48" s="189"/>
      <c r="L48" s="189"/>
      <c r="M48" s="189"/>
      <c r="N48" s="189"/>
      <c r="O48" s="190"/>
      <c r="P48" s="228"/>
      <c r="Q48" s="228"/>
      <c r="R48" s="228"/>
      <c r="S48" s="228"/>
      <c r="T48" s="228"/>
      <c r="U48" s="228"/>
      <c r="V48" s="228"/>
      <c r="W48" s="228"/>
      <c r="X48" s="229"/>
      <c r="Y48" s="953" t="s">
        <v>13</v>
      </c>
      <c r="Z48" s="935"/>
      <c r="AA48" s="936"/>
      <c r="AB48" s="100" t="s">
        <v>167</v>
      </c>
      <c r="AC48" s="954"/>
      <c r="AD48" s="954"/>
      <c r="AE48" s="96"/>
      <c r="AF48" s="90"/>
      <c r="AG48" s="90"/>
      <c r="AH48" s="90"/>
      <c r="AI48" s="96"/>
      <c r="AJ48" s="90"/>
      <c r="AK48" s="90"/>
      <c r="AL48" s="90"/>
      <c r="AM48" s="96"/>
      <c r="AN48" s="90"/>
      <c r="AO48" s="90"/>
      <c r="AP48" s="90"/>
      <c r="AQ48" s="97"/>
      <c r="AR48" s="98"/>
      <c r="AS48" s="98"/>
      <c r="AT48" s="99"/>
      <c r="AU48" s="90"/>
      <c r="AV48" s="90"/>
      <c r="AW48" s="90"/>
      <c r="AX48" s="91"/>
      <c r="AY48" s="34">
        <f t="shared" si="6"/>
        <v>0</v>
      </c>
    </row>
    <row r="49" spans="1:51" customFormat="1" ht="23.25" hidden="1" customHeight="1">
      <c r="A49" s="955" t="s">
        <v>257</v>
      </c>
      <c r="B49" s="956"/>
      <c r="C49" s="956"/>
      <c r="D49" s="956"/>
      <c r="E49" s="956"/>
      <c r="F49" s="957"/>
      <c r="G49" s="193"/>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5"/>
      <c r="AY49" s="34">
        <f t="shared" si="6"/>
        <v>0</v>
      </c>
    </row>
    <row r="50" spans="1:51" customFormat="1" ht="23.25" hidden="1" customHeight="1">
      <c r="A50" s="958"/>
      <c r="B50" s="959"/>
      <c r="C50" s="959"/>
      <c r="D50" s="959"/>
      <c r="E50" s="959"/>
      <c r="F50" s="960"/>
      <c r="G50" s="196"/>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9"/>
      <c r="AY50" s="34">
        <f t="shared" si="6"/>
        <v>0</v>
      </c>
    </row>
    <row r="51" spans="1:51" ht="18.75" hidden="1" customHeight="1">
      <c r="A51" s="690" t="s">
        <v>233</v>
      </c>
      <c r="B51" s="691"/>
      <c r="C51" s="691"/>
      <c r="D51" s="691"/>
      <c r="E51" s="691"/>
      <c r="F51" s="692"/>
      <c r="G51" s="158" t="s">
        <v>139</v>
      </c>
      <c r="H51" s="108"/>
      <c r="I51" s="108"/>
      <c r="J51" s="108"/>
      <c r="K51" s="108"/>
      <c r="L51" s="108"/>
      <c r="M51" s="108"/>
      <c r="N51" s="108"/>
      <c r="O51" s="109"/>
      <c r="P51" s="107" t="s">
        <v>55</v>
      </c>
      <c r="Q51" s="108"/>
      <c r="R51" s="108"/>
      <c r="S51" s="108"/>
      <c r="T51" s="108"/>
      <c r="U51" s="108"/>
      <c r="V51" s="108"/>
      <c r="W51" s="108"/>
      <c r="X51" s="109"/>
      <c r="Y51" s="942"/>
      <c r="Z51" s="286"/>
      <c r="AA51" s="287"/>
      <c r="AB51" s="116" t="s">
        <v>11</v>
      </c>
      <c r="AC51" s="947"/>
      <c r="AD51" s="948"/>
      <c r="AE51" s="934" t="s">
        <v>285</v>
      </c>
      <c r="AF51" s="934"/>
      <c r="AG51" s="934"/>
      <c r="AH51" s="116"/>
      <c r="AI51" s="934" t="s">
        <v>381</v>
      </c>
      <c r="AJ51" s="934"/>
      <c r="AK51" s="934"/>
      <c r="AL51" s="116"/>
      <c r="AM51" s="934" t="s">
        <v>382</v>
      </c>
      <c r="AN51" s="934"/>
      <c r="AO51" s="934"/>
      <c r="AP51" s="116"/>
      <c r="AQ51" s="123" t="s">
        <v>175</v>
      </c>
      <c r="AR51" s="124"/>
      <c r="AS51" s="124"/>
      <c r="AT51" s="125"/>
      <c r="AU51" s="126" t="s">
        <v>128</v>
      </c>
      <c r="AV51" s="126"/>
      <c r="AW51" s="126"/>
      <c r="AX51" s="127"/>
      <c r="AY51" s="34">
        <f>COUNTA($G$53)</f>
        <v>0</v>
      </c>
    </row>
    <row r="52" spans="1:51" ht="18.75" hidden="1" customHeight="1">
      <c r="A52" s="690"/>
      <c r="B52" s="691"/>
      <c r="C52" s="691"/>
      <c r="D52" s="691"/>
      <c r="E52" s="691"/>
      <c r="F52" s="692"/>
      <c r="G52" s="159"/>
      <c r="H52" s="111"/>
      <c r="I52" s="111"/>
      <c r="J52" s="111"/>
      <c r="K52" s="111"/>
      <c r="L52" s="111"/>
      <c r="M52" s="111"/>
      <c r="N52" s="111"/>
      <c r="O52" s="112"/>
      <c r="P52" s="110"/>
      <c r="Q52" s="111"/>
      <c r="R52" s="111"/>
      <c r="S52" s="111"/>
      <c r="T52" s="111"/>
      <c r="U52" s="111"/>
      <c r="V52" s="111"/>
      <c r="W52" s="111"/>
      <c r="X52" s="112"/>
      <c r="Y52" s="943"/>
      <c r="Z52" s="944"/>
      <c r="AA52" s="945"/>
      <c r="AB52" s="949"/>
      <c r="AC52" s="719"/>
      <c r="AD52" s="720"/>
      <c r="AE52" s="698"/>
      <c r="AF52" s="698"/>
      <c r="AG52" s="698"/>
      <c r="AH52" s="119"/>
      <c r="AI52" s="698"/>
      <c r="AJ52" s="698"/>
      <c r="AK52" s="698"/>
      <c r="AL52" s="119"/>
      <c r="AM52" s="698"/>
      <c r="AN52" s="698"/>
      <c r="AO52" s="698"/>
      <c r="AP52" s="119"/>
      <c r="AQ52" s="128"/>
      <c r="AR52" s="129"/>
      <c r="AS52" s="130" t="s">
        <v>176</v>
      </c>
      <c r="AT52" s="131"/>
      <c r="AU52" s="129"/>
      <c r="AV52" s="129"/>
      <c r="AW52" s="111" t="s">
        <v>166</v>
      </c>
      <c r="AX52" s="132"/>
      <c r="AY52" s="34">
        <f t="shared" ref="AY52:AY57" si="7">$AY$51</f>
        <v>0</v>
      </c>
    </row>
    <row r="53" spans="1:51" ht="22.5" hidden="1" customHeight="1">
      <c r="A53" s="693"/>
      <c r="B53" s="691"/>
      <c r="C53" s="691"/>
      <c r="D53" s="691"/>
      <c r="E53" s="691"/>
      <c r="F53" s="692"/>
      <c r="G53" s="182"/>
      <c r="H53" s="183"/>
      <c r="I53" s="183"/>
      <c r="J53" s="183"/>
      <c r="K53" s="183"/>
      <c r="L53" s="183"/>
      <c r="M53" s="183"/>
      <c r="N53" s="183"/>
      <c r="O53" s="184"/>
      <c r="P53" s="134"/>
      <c r="Q53" s="224"/>
      <c r="R53" s="224"/>
      <c r="S53" s="224"/>
      <c r="T53" s="224"/>
      <c r="U53" s="224"/>
      <c r="V53" s="224"/>
      <c r="W53" s="224"/>
      <c r="X53" s="225"/>
      <c r="Y53" s="939" t="s">
        <v>12</v>
      </c>
      <c r="Z53" s="940"/>
      <c r="AA53" s="941"/>
      <c r="AB53" s="151"/>
      <c r="AC53" s="669"/>
      <c r="AD53" s="669"/>
      <c r="AE53" s="96"/>
      <c r="AF53" s="90"/>
      <c r="AG53" s="90"/>
      <c r="AH53" s="90"/>
      <c r="AI53" s="96"/>
      <c r="AJ53" s="90"/>
      <c r="AK53" s="90"/>
      <c r="AL53" s="90"/>
      <c r="AM53" s="96"/>
      <c r="AN53" s="90"/>
      <c r="AO53" s="90"/>
      <c r="AP53" s="90"/>
      <c r="AQ53" s="97"/>
      <c r="AR53" s="98"/>
      <c r="AS53" s="98"/>
      <c r="AT53" s="99"/>
      <c r="AU53" s="90"/>
      <c r="AV53" s="90"/>
      <c r="AW53" s="90"/>
      <c r="AX53" s="91"/>
      <c r="AY53" s="34">
        <f t="shared" si="7"/>
        <v>0</v>
      </c>
    </row>
    <row r="54" spans="1:51" ht="22.5" hidden="1" customHeight="1">
      <c r="A54" s="694"/>
      <c r="B54" s="695"/>
      <c r="C54" s="695"/>
      <c r="D54" s="695"/>
      <c r="E54" s="695"/>
      <c r="F54" s="696"/>
      <c r="G54" s="185"/>
      <c r="H54" s="186"/>
      <c r="I54" s="186"/>
      <c r="J54" s="186"/>
      <c r="K54" s="186"/>
      <c r="L54" s="186"/>
      <c r="M54" s="186"/>
      <c r="N54" s="186"/>
      <c r="O54" s="187"/>
      <c r="P54" s="226"/>
      <c r="Q54" s="226"/>
      <c r="R54" s="226"/>
      <c r="S54" s="226"/>
      <c r="T54" s="226"/>
      <c r="U54" s="226"/>
      <c r="V54" s="226"/>
      <c r="W54" s="226"/>
      <c r="X54" s="227"/>
      <c r="Y54" s="178" t="s">
        <v>50</v>
      </c>
      <c r="Z54" s="935"/>
      <c r="AA54" s="936"/>
      <c r="AB54" s="95"/>
      <c r="AC54" s="961"/>
      <c r="AD54" s="961"/>
      <c r="AE54" s="96"/>
      <c r="AF54" s="90"/>
      <c r="AG54" s="90"/>
      <c r="AH54" s="90"/>
      <c r="AI54" s="96"/>
      <c r="AJ54" s="90"/>
      <c r="AK54" s="90"/>
      <c r="AL54" s="90"/>
      <c r="AM54" s="96"/>
      <c r="AN54" s="90"/>
      <c r="AO54" s="90"/>
      <c r="AP54" s="90"/>
      <c r="AQ54" s="97"/>
      <c r="AR54" s="98"/>
      <c r="AS54" s="98"/>
      <c r="AT54" s="99"/>
      <c r="AU54" s="90"/>
      <c r="AV54" s="90"/>
      <c r="AW54" s="90"/>
      <c r="AX54" s="91"/>
      <c r="AY54" s="34">
        <f t="shared" si="7"/>
        <v>0</v>
      </c>
    </row>
    <row r="55" spans="1:51" ht="22.5" hidden="1" customHeight="1">
      <c r="A55" s="950"/>
      <c r="B55" s="951"/>
      <c r="C55" s="951"/>
      <c r="D55" s="951"/>
      <c r="E55" s="951"/>
      <c r="F55" s="952"/>
      <c r="G55" s="188"/>
      <c r="H55" s="189"/>
      <c r="I55" s="189"/>
      <c r="J55" s="189"/>
      <c r="K55" s="189"/>
      <c r="L55" s="189"/>
      <c r="M55" s="189"/>
      <c r="N55" s="189"/>
      <c r="O55" s="190"/>
      <c r="P55" s="228"/>
      <c r="Q55" s="228"/>
      <c r="R55" s="228"/>
      <c r="S55" s="228"/>
      <c r="T55" s="228"/>
      <c r="U55" s="228"/>
      <c r="V55" s="228"/>
      <c r="W55" s="228"/>
      <c r="X55" s="229"/>
      <c r="Y55" s="953" t="s">
        <v>13</v>
      </c>
      <c r="Z55" s="935"/>
      <c r="AA55" s="936"/>
      <c r="AB55" s="100" t="s">
        <v>167</v>
      </c>
      <c r="AC55" s="954"/>
      <c r="AD55" s="954"/>
      <c r="AE55" s="96"/>
      <c r="AF55" s="90"/>
      <c r="AG55" s="90"/>
      <c r="AH55" s="90"/>
      <c r="AI55" s="96"/>
      <c r="AJ55" s="90"/>
      <c r="AK55" s="90"/>
      <c r="AL55" s="90"/>
      <c r="AM55" s="96"/>
      <c r="AN55" s="90"/>
      <c r="AO55" s="90"/>
      <c r="AP55" s="90"/>
      <c r="AQ55" s="97"/>
      <c r="AR55" s="98"/>
      <c r="AS55" s="98"/>
      <c r="AT55" s="99"/>
      <c r="AU55" s="90"/>
      <c r="AV55" s="90"/>
      <c r="AW55" s="90"/>
      <c r="AX55" s="91"/>
      <c r="AY55" s="34">
        <f t="shared" si="7"/>
        <v>0</v>
      </c>
    </row>
    <row r="56" spans="1:51" customFormat="1" ht="23.25" hidden="1" customHeight="1">
      <c r="A56" s="955" t="s">
        <v>257</v>
      </c>
      <c r="B56" s="956"/>
      <c r="C56" s="956"/>
      <c r="D56" s="956"/>
      <c r="E56" s="956"/>
      <c r="F56" s="957"/>
      <c r="G56" s="193"/>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5"/>
      <c r="AY56" s="34">
        <f t="shared" si="7"/>
        <v>0</v>
      </c>
    </row>
    <row r="57" spans="1:51" customFormat="1" ht="23.25" hidden="1" customHeight="1">
      <c r="A57" s="958"/>
      <c r="B57" s="959"/>
      <c r="C57" s="959"/>
      <c r="D57" s="959"/>
      <c r="E57" s="959"/>
      <c r="F57" s="960"/>
      <c r="G57" s="196"/>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9"/>
      <c r="AY57" s="34">
        <f t="shared" si="7"/>
        <v>0</v>
      </c>
    </row>
    <row r="58" spans="1:51" ht="18.75" hidden="1" customHeight="1">
      <c r="A58" s="690" t="s">
        <v>233</v>
      </c>
      <c r="B58" s="691"/>
      <c r="C58" s="691"/>
      <c r="D58" s="691"/>
      <c r="E58" s="691"/>
      <c r="F58" s="692"/>
      <c r="G58" s="158" t="s">
        <v>139</v>
      </c>
      <c r="H58" s="108"/>
      <c r="I58" s="108"/>
      <c r="J58" s="108"/>
      <c r="K58" s="108"/>
      <c r="L58" s="108"/>
      <c r="M58" s="108"/>
      <c r="N58" s="108"/>
      <c r="O58" s="109"/>
      <c r="P58" s="107" t="s">
        <v>55</v>
      </c>
      <c r="Q58" s="108"/>
      <c r="R58" s="108"/>
      <c r="S58" s="108"/>
      <c r="T58" s="108"/>
      <c r="U58" s="108"/>
      <c r="V58" s="108"/>
      <c r="W58" s="108"/>
      <c r="X58" s="109"/>
      <c r="Y58" s="942"/>
      <c r="Z58" s="286"/>
      <c r="AA58" s="287"/>
      <c r="AB58" s="946" t="s">
        <v>11</v>
      </c>
      <c r="AC58" s="947"/>
      <c r="AD58" s="948"/>
      <c r="AE58" s="934" t="s">
        <v>285</v>
      </c>
      <c r="AF58" s="934"/>
      <c r="AG58" s="934"/>
      <c r="AH58" s="116"/>
      <c r="AI58" s="934" t="s">
        <v>381</v>
      </c>
      <c r="AJ58" s="934"/>
      <c r="AK58" s="934"/>
      <c r="AL58" s="116"/>
      <c r="AM58" s="934" t="s">
        <v>382</v>
      </c>
      <c r="AN58" s="934"/>
      <c r="AO58" s="934"/>
      <c r="AP58" s="116"/>
      <c r="AQ58" s="123" t="s">
        <v>175</v>
      </c>
      <c r="AR58" s="124"/>
      <c r="AS58" s="124"/>
      <c r="AT58" s="125"/>
      <c r="AU58" s="126" t="s">
        <v>128</v>
      </c>
      <c r="AV58" s="126"/>
      <c r="AW58" s="126"/>
      <c r="AX58" s="127"/>
      <c r="AY58" s="34">
        <f>COUNTA($G$60)</f>
        <v>0</v>
      </c>
    </row>
    <row r="59" spans="1:51" ht="18.75" hidden="1" customHeight="1">
      <c r="A59" s="690"/>
      <c r="B59" s="691"/>
      <c r="C59" s="691"/>
      <c r="D59" s="691"/>
      <c r="E59" s="691"/>
      <c r="F59" s="692"/>
      <c r="G59" s="159"/>
      <c r="H59" s="111"/>
      <c r="I59" s="111"/>
      <c r="J59" s="111"/>
      <c r="K59" s="111"/>
      <c r="L59" s="111"/>
      <c r="M59" s="111"/>
      <c r="N59" s="111"/>
      <c r="O59" s="112"/>
      <c r="P59" s="110"/>
      <c r="Q59" s="111"/>
      <c r="R59" s="111"/>
      <c r="S59" s="111"/>
      <c r="T59" s="111"/>
      <c r="U59" s="111"/>
      <c r="V59" s="111"/>
      <c r="W59" s="111"/>
      <c r="X59" s="112"/>
      <c r="Y59" s="943"/>
      <c r="Z59" s="944"/>
      <c r="AA59" s="945"/>
      <c r="AB59" s="949"/>
      <c r="AC59" s="719"/>
      <c r="AD59" s="720"/>
      <c r="AE59" s="698"/>
      <c r="AF59" s="698"/>
      <c r="AG59" s="698"/>
      <c r="AH59" s="119"/>
      <c r="AI59" s="698"/>
      <c r="AJ59" s="698"/>
      <c r="AK59" s="698"/>
      <c r="AL59" s="119"/>
      <c r="AM59" s="698"/>
      <c r="AN59" s="698"/>
      <c r="AO59" s="698"/>
      <c r="AP59" s="119"/>
      <c r="AQ59" s="128"/>
      <c r="AR59" s="129"/>
      <c r="AS59" s="130" t="s">
        <v>176</v>
      </c>
      <c r="AT59" s="131"/>
      <c r="AU59" s="129"/>
      <c r="AV59" s="129"/>
      <c r="AW59" s="111" t="s">
        <v>166</v>
      </c>
      <c r="AX59" s="132"/>
      <c r="AY59" s="34">
        <f t="shared" ref="AY59:AY64" si="8">$AY$58</f>
        <v>0</v>
      </c>
    </row>
    <row r="60" spans="1:51" ht="22.5" hidden="1" customHeight="1">
      <c r="A60" s="693"/>
      <c r="B60" s="691"/>
      <c r="C60" s="691"/>
      <c r="D60" s="691"/>
      <c r="E60" s="691"/>
      <c r="F60" s="692"/>
      <c r="G60" s="182"/>
      <c r="H60" s="183"/>
      <c r="I60" s="183"/>
      <c r="J60" s="183"/>
      <c r="K60" s="183"/>
      <c r="L60" s="183"/>
      <c r="M60" s="183"/>
      <c r="N60" s="183"/>
      <c r="O60" s="184"/>
      <c r="P60" s="134"/>
      <c r="Q60" s="224"/>
      <c r="R60" s="224"/>
      <c r="S60" s="224"/>
      <c r="T60" s="224"/>
      <c r="U60" s="224"/>
      <c r="V60" s="224"/>
      <c r="W60" s="224"/>
      <c r="X60" s="225"/>
      <c r="Y60" s="939" t="s">
        <v>12</v>
      </c>
      <c r="Z60" s="940"/>
      <c r="AA60" s="941"/>
      <c r="AB60" s="151"/>
      <c r="AC60" s="669"/>
      <c r="AD60" s="669"/>
      <c r="AE60" s="96"/>
      <c r="AF60" s="90"/>
      <c r="AG60" s="90"/>
      <c r="AH60" s="90"/>
      <c r="AI60" s="96"/>
      <c r="AJ60" s="90"/>
      <c r="AK60" s="90"/>
      <c r="AL60" s="90"/>
      <c r="AM60" s="96"/>
      <c r="AN60" s="90"/>
      <c r="AO60" s="90"/>
      <c r="AP60" s="90"/>
      <c r="AQ60" s="97"/>
      <c r="AR60" s="98"/>
      <c r="AS60" s="98"/>
      <c r="AT60" s="99"/>
      <c r="AU60" s="90"/>
      <c r="AV60" s="90"/>
      <c r="AW60" s="90"/>
      <c r="AX60" s="91"/>
      <c r="AY60" s="34">
        <f t="shared" si="8"/>
        <v>0</v>
      </c>
    </row>
    <row r="61" spans="1:51" ht="22.5" hidden="1" customHeight="1">
      <c r="A61" s="694"/>
      <c r="B61" s="695"/>
      <c r="C61" s="695"/>
      <c r="D61" s="695"/>
      <c r="E61" s="695"/>
      <c r="F61" s="696"/>
      <c r="G61" s="185"/>
      <c r="H61" s="186"/>
      <c r="I61" s="186"/>
      <c r="J61" s="186"/>
      <c r="K61" s="186"/>
      <c r="L61" s="186"/>
      <c r="M61" s="186"/>
      <c r="N61" s="186"/>
      <c r="O61" s="187"/>
      <c r="P61" s="226"/>
      <c r="Q61" s="226"/>
      <c r="R61" s="226"/>
      <c r="S61" s="226"/>
      <c r="T61" s="226"/>
      <c r="U61" s="226"/>
      <c r="V61" s="226"/>
      <c r="W61" s="226"/>
      <c r="X61" s="227"/>
      <c r="Y61" s="178" t="s">
        <v>50</v>
      </c>
      <c r="Z61" s="935"/>
      <c r="AA61" s="936"/>
      <c r="AB61" s="95"/>
      <c r="AC61" s="961"/>
      <c r="AD61" s="961"/>
      <c r="AE61" s="96"/>
      <c r="AF61" s="90"/>
      <c r="AG61" s="90"/>
      <c r="AH61" s="90"/>
      <c r="AI61" s="96"/>
      <c r="AJ61" s="90"/>
      <c r="AK61" s="90"/>
      <c r="AL61" s="90"/>
      <c r="AM61" s="96"/>
      <c r="AN61" s="90"/>
      <c r="AO61" s="90"/>
      <c r="AP61" s="90"/>
      <c r="AQ61" s="97"/>
      <c r="AR61" s="98"/>
      <c r="AS61" s="98"/>
      <c r="AT61" s="99"/>
      <c r="AU61" s="90"/>
      <c r="AV61" s="90"/>
      <c r="AW61" s="90"/>
      <c r="AX61" s="91"/>
      <c r="AY61" s="34">
        <f t="shared" si="8"/>
        <v>0</v>
      </c>
    </row>
    <row r="62" spans="1:51" ht="22.5" hidden="1" customHeight="1">
      <c r="A62" s="950"/>
      <c r="B62" s="951"/>
      <c r="C62" s="951"/>
      <c r="D62" s="951"/>
      <c r="E62" s="951"/>
      <c r="F62" s="952"/>
      <c r="G62" s="188"/>
      <c r="H62" s="189"/>
      <c r="I62" s="189"/>
      <c r="J62" s="189"/>
      <c r="K62" s="189"/>
      <c r="L62" s="189"/>
      <c r="M62" s="189"/>
      <c r="N62" s="189"/>
      <c r="O62" s="190"/>
      <c r="P62" s="228"/>
      <c r="Q62" s="228"/>
      <c r="R62" s="228"/>
      <c r="S62" s="228"/>
      <c r="T62" s="228"/>
      <c r="U62" s="228"/>
      <c r="V62" s="228"/>
      <c r="W62" s="228"/>
      <c r="X62" s="229"/>
      <c r="Y62" s="953" t="s">
        <v>13</v>
      </c>
      <c r="Z62" s="935"/>
      <c r="AA62" s="936"/>
      <c r="AB62" s="100" t="s">
        <v>167</v>
      </c>
      <c r="AC62" s="954"/>
      <c r="AD62" s="954"/>
      <c r="AE62" s="96"/>
      <c r="AF62" s="90"/>
      <c r="AG62" s="90"/>
      <c r="AH62" s="90"/>
      <c r="AI62" s="96"/>
      <c r="AJ62" s="90"/>
      <c r="AK62" s="90"/>
      <c r="AL62" s="90"/>
      <c r="AM62" s="96"/>
      <c r="AN62" s="90"/>
      <c r="AO62" s="90"/>
      <c r="AP62" s="90"/>
      <c r="AQ62" s="97"/>
      <c r="AR62" s="98"/>
      <c r="AS62" s="98"/>
      <c r="AT62" s="99"/>
      <c r="AU62" s="90"/>
      <c r="AV62" s="90"/>
      <c r="AW62" s="90"/>
      <c r="AX62" s="91"/>
      <c r="AY62" s="34">
        <f t="shared" si="8"/>
        <v>0</v>
      </c>
    </row>
    <row r="63" spans="1:51" customFormat="1" ht="23.25" hidden="1" customHeight="1">
      <c r="A63" s="955" t="s">
        <v>257</v>
      </c>
      <c r="B63" s="956"/>
      <c r="C63" s="956"/>
      <c r="D63" s="956"/>
      <c r="E63" s="956"/>
      <c r="F63" s="957"/>
      <c r="G63" s="193"/>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c r="AY63" s="34">
        <f t="shared" si="8"/>
        <v>0</v>
      </c>
    </row>
    <row r="64" spans="1:51" customFormat="1" ht="23.25" hidden="1" customHeight="1">
      <c r="A64" s="958"/>
      <c r="B64" s="959"/>
      <c r="C64" s="959"/>
      <c r="D64" s="959"/>
      <c r="E64" s="959"/>
      <c r="F64" s="960"/>
      <c r="G64" s="196"/>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9"/>
      <c r="AY64" s="34">
        <f t="shared" si="8"/>
        <v>0</v>
      </c>
    </row>
    <row r="65" spans="1:51" ht="18.75" hidden="1" customHeight="1">
      <c r="A65" s="690" t="s">
        <v>233</v>
      </c>
      <c r="B65" s="691"/>
      <c r="C65" s="691"/>
      <c r="D65" s="691"/>
      <c r="E65" s="691"/>
      <c r="F65" s="692"/>
      <c r="G65" s="158" t="s">
        <v>139</v>
      </c>
      <c r="H65" s="108"/>
      <c r="I65" s="108"/>
      <c r="J65" s="108"/>
      <c r="K65" s="108"/>
      <c r="L65" s="108"/>
      <c r="M65" s="108"/>
      <c r="N65" s="108"/>
      <c r="O65" s="109"/>
      <c r="P65" s="107" t="s">
        <v>55</v>
      </c>
      <c r="Q65" s="108"/>
      <c r="R65" s="108"/>
      <c r="S65" s="108"/>
      <c r="T65" s="108"/>
      <c r="U65" s="108"/>
      <c r="V65" s="108"/>
      <c r="W65" s="108"/>
      <c r="X65" s="109"/>
      <c r="Y65" s="942"/>
      <c r="Z65" s="286"/>
      <c r="AA65" s="287"/>
      <c r="AB65" s="946" t="s">
        <v>11</v>
      </c>
      <c r="AC65" s="947"/>
      <c r="AD65" s="948"/>
      <c r="AE65" s="934" t="s">
        <v>285</v>
      </c>
      <c r="AF65" s="934"/>
      <c r="AG65" s="934"/>
      <c r="AH65" s="116"/>
      <c r="AI65" s="934" t="s">
        <v>381</v>
      </c>
      <c r="AJ65" s="934"/>
      <c r="AK65" s="934"/>
      <c r="AL65" s="116"/>
      <c r="AM65" s="934" t="s">
        <v>382</v>
      </c>
      <c r="AN65" s="934"/>
      <c r="AO65" s="934"/>
      <c r="AP65" s="116"/>
      <c r="AQ65" s="123" t="s">
        <v>175</v>
      </c>
      <c r="AR65" s="124"/>
      <c r="AS65" s="124"/>
      <c r="AT65" s="125"/>
      <c r="AU65" s="126" t="s">
        <v>128</v>
      </c>
      <c r="AV65" s="126"/>
      <c r="AW65" s="126"/>
      <c r="AX65" s="127"/>
      <c r="AY65" s="34">
        <f>COUNTA($G$67)</f>
        <v>0</v>
      </c>
    </row>
    <row r="66" spans="1:51" ht="18.75" hidden="1" customHeight="1">
      <c r="A66" s="690"/>
      <c r="B66" s="691"/>
      <c r="C66" s="691"/>
      <c r="D66" s="691"/>
      <c r="E66" s="691"/>
      <c r="F66" s="692"/>
      <c r="G66" s="159"/>
      <c r="H66" s="111"/>
      <c r="I66" s="111"/>
      <c r="J66" s="111"/>
      <c r="K66" s="111"/>
      <c r="L66" s="111"/>
      <c r="M66" s="111"/>
      <c r="N66" s="111"/>
      <c r="O66" s="112"/>
      <c r="P66" s="110"/>
      <c r="Q66" s="111"/>
      <c r="R66" s="111"/>
      <c r="S66" s="111"/>
      <c r="T66" s="111"/>
      <c r="U66" s="111"/>
      <c r="V66" s="111"/>
      <c r="W66" s="111"/>
      <c r="X66" s="112"/>
      <c r="Y66" s="943"/>
      <c r="Z66" s="944"/>
      <c r="AA66" s="945"/>
      <c r="AB66" s="949"/>
      <c r="AC66" s="719"/>
      <c r="AD66" s="720"/>
      <c r="AE66" s="698"/>
      <c r="AF66" s="698"/>
      <c r="AG66" s="698"/>
      <c r="AH66" s="119"/>
      <c r="AI66" s="698"/>
      <c r="AJ66" s="698"/>
      <c r="AK66" s="698"/>
      <c r="AL66" s="119"/>
      <c r="AM66" s="698"/>
      <c r="AN66" s="698"/>
      <c r="AO66" s="698"/>
      <c r="AP66" s="119"/>
      <c r="AQ66" s="128"/>
      <c r="AR66" s="129"/>
      <c r="AS66" s="130" t="s">
        <v>176</v>
      </c>
      <c r="AT66" s="131"/>
      <c r="AU66" s="129"/>
      <c r="AV66" s="129"/>
      <c r="AW66" s="111" t="s">
        <v>166</v>
      </c>
      <c r="AX66" s="132"/>
      <c r="AY66" s="34">
        <f t="shared" ref="AY66:AY71" si="9">$AY$65</f>
        <v>0</v>
      </c>
    </row>
    <row r="67" spans="1:51" ht="22.5" hidden="1" customHeight="1">
      <c r="A67" s="693"/>
      <c r="B67" s="691"/>
      <c r="C67" s="691"/>
      <c r="D67" s="691"/>
      <c r="E67" s="691"/>
      <c r="F67" s="692"/>
      <c r="G67" s="182"/>
      <c r="H67" s="183"/>
      <c r="I67" s="183"/>
      <c r="J67" s="183"/>
      <c r="K67" s="183"/>
      <c r="L67" s="183"/>
      <c r="M67" s="183"/>
      <c r="N67" s="183"/>
      <c r="O67" s="184"/>
      <c r="P67" s="134"/>
      <c r="Q67" s="224"/>
      <c r="R67" s="224"/>
      <c r="S67" s="224"/>
      <c r="T67" s="224"/>
      <c r="U67" s="224"/>
      <c r="V67" s="224"/>
      <c r="W67" s="224"/>
      <c r="X67" s="225"/>
      <c r="Y67" s="939" t="s">
        <v>12</v>
      </c>
      <c r="Z67" s="940"/>
      <c r="AA67" s="941"/>
      <c r="AB67" s="151"/>
      <c r="AC67" s="669"/>
      <c r="AD67" s="669"/>
      <c r="AE67" s="96"/>
      <c r="AF67" s="90"/>
      <c r="AG67" s="90"/>
      <c r="AH67" s="90"/>
      <c r="AI67" s="96"/>
      <c r="AJ67" s="90"/>
      <c r="AK67" s="90"/>
      <c r="AL67" s="90"/>
      <c r="AM67" s="96"/>
      <c r="AN67" s="90"/>
      <c r="AO67" s="90"/>
      <c r="AP67" s="90"/>
      <c r="AQ67" s="97"/>
      <c r="AR67" s="98"/>
      <c r="AS67" s="98"/>
      <c r="AT67" s="99"/>
      <c r="AU67" s="90"/>
      <c r="AV67" s="90"/>
      <c r="AW67" s="90"/>
      <c r="AX67" s="91"/>
      <c r="AY67" s="34">
        <f t="shared" si="9"/>
        <v>0</v>
      </c>
    </row>
    <row r="68" spans="1:51" ht="22.5" hidden="1" customHeight="1">
      <c r="A68" s="694"/>
      <c r="B68" s="695"/>
      <c r="C68" s="695"/>
      <c r="D68" s="695"/>
      <c r="E68" s="695"/>
      <c r="F68" s="696"/>
      <c r="G68" s="185"/>
      <c r="H68" s="186"/>
      <c r="I68" s="186"/>
      <c r="J68" s="186"/>
      <c r="K68" s="186"/>
      <c r="L68" s="186"/>
      <c r="M68" s="186"/>
      <c r="N68" s="186"/>
      <c r="O68" s="187"/>
      <c r="P68" s="226"/>
      <c r="Q68" s="226"/>
      <c r="R68" s="226"/>
      <c r="S68" s="226"/>
      <c r="T68" s="226"/>
      <c r="U68" s="226"/>
      <c r="V68" s="226"/>
      <c r="W68" s="226"/>
      <c r="X68" s="227"/>
      <c r="Y68" s="178" t="s">
        <v>50</v>
      </c>
      <c r="Z68" s="935"/>
      <c r="AA68" s="936"/>
      <c r="AB68" s="95"/>
      <c r="AC68" s="961"/>
      <c r="AD68" s="961"/>
      <c r="AE68" s="96"/>
      <c r="AF68" s="90"/>
      <c r="AG68" s="90"/>
      <c r="AH68" s="90"/>
      <c r="AI68" s="96"/>
      <c r="AJ68" s="90"/>
      <c r="AK68" s="90"/>
      <c r="AL68" s="90"/>
      <c r="AM68" s="96"/>
      <c r="AN68" s="90"/>
      <c r="AO68" s="90"/>
      <c r="AP68" s="90"/>
      <c r="AQ68" s="97"/>
      <c r="AR68" s="98"/>
      <c r="AS68" s="98"/>
      <c r="AT68" s="99"/>
      <c r="AU68" s="90"/>
      <c r="AV68" s="90"/>
      <c r="AW68" s="90"/>
      <c r="AX68" s="91"/>
      <c r="AY68" s="34">
        <f t="shared" si="9"/>
        <v>0</v>
      </c>
    </row>
    <row r="69" spans="1:51" ht="22.5" hidden="1" customHeight="1">
      <c r="A69" s="950"/>
      <c r="B69" s="951"/>
      <c r="C69" s="951"/>
      <c r="D69" s="951"/>
      <c r="E69" s="951"/>
      <c r="F69" s="952"/>
      <c r="G69" s="188"/>
      <c r="H69" s="189"/>
      <c r="I69" s="189"/>
      <c r="J69" s="189"/>
      <c r="K69" s="189"/>
      <c r="L69" s="189"/>
      <c r="M69" s="189"/>
      <c r="N69" s="189"/>
      <c r="O69" s="190"/>
      <c r="P69" s="228"/>
      <c r="Q69" s="228"/>
      <c r="R69" s="228"/>
      <c r="S69" s="228"/>
      <c r="T69" s="228"/>
      <c r="U69" s="228"/>
      <c r="V69" s="228"/>
      <c r="W69" s="228"/>
      <c r="X69" s="229"/>
      <c r="Y69" s="178" t="s">
        <v>13</v>
      </c>
      <c r="Z69" s="935"/>
      <c r="AA69" s="936"/>
      <c r="AB69" s="610" t="s">
        <v>167</v>
      </c>
      <c r="AC69" s="273"/>
      <c r="AD69" s="273"/>
      <c r="AE69" s="96"/>
      <c r="AF69" s="90"/>
      <c r="AG69" s="90"/>
      <c r="AH69" s="90"/>
      <c r="AI69" s="96"/>
      <c r="AJ69" s="90"/>
      <c r="AK69" s="90"/>
      <c r="AL69" s="90"/>
      <c r="AM69" s="96"/>
      <c r="AN69" s="90"/>
      <c r="AO69" s="90"/>
      <c r="AP69" s="90"/>
      <c r="AQ69" s="97"/>
      <c r="AR69" s="98"/>
      <c r="AS69" s="98"/>
      <c r="AT69" s="99"/>
      <c r="AU69" s="90"/>
      <c r="AV69" s="90"/>
      <c r="AW69" s="90"/>
      <c r="AX69" s="91"/>
      <c r="AY69" s="34">
        <f t="shared" si="9"/>
        <v>0</v>
      </c>
    </row>
    <row r="70" spans="1:51" customFormat="1" ht="23.25" hidden="1" customHeight="1">
      <c r="A70" s="955" t="s">
        <v>257</v>
      </c>
      <c r="B70" s="956"/>
      <c r="C70" s="956"/>
      <c r="D70" s="956"/>
      <c r="E70" s="956"/>
      <c r="F70" s="957"/>
      <c r="G70" s="193"/>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5"/>
      <c r="AY70" s="34">
        <f t="shared" si="9"/>
        <v>0</v>
      </c>
    </row>
    <row r="71" spans="1:51" customFormat="1" ht="23.25" hidden="1" customHeight="1" thickBot="1">
      <c r="A71" s="958"/>
      <c r="B71" s="959"/>
      <c r="C71" s="959"/>
      <c r="D71" s="959"/>
      <c r="E71" s="959"/>
      <c r="F71" s="960"/>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219" priority="339">
      <formula>IF(RIGHT(TEXT(AM4,"0.#"),1)=".",FALSE,TRUE)</formula>
    </cfRule>
    <cfRule type="expression" dxfId="218" priority="340">
      <formula>IF(RIGHT(TEXT(AM4,"0.#"),1)=".",TRUE,FALSE)</formula>
    </cfRule>
  </conditionalFormatting>
  <conditionalFormatting sqref="AM5">
    <cfRule type="expression" dxfId="217" priority="337">
      <formula>IF(RIGHT(TEXT(AM5,"0.#"),1)=".",FALSE,TRUE)</formula>
    </cfRule>
    <cfRule type="expression" dxfId="216" priority="338">
      <formula>IF(RIGHT(TEXT(AM5,"0.#"),1)=".",TRUE,FALSE)</formula>
    </cfRule>
  </conditionalFormatting>
  <conditionalFormatting sqref="AM6">
    <cfRule type="expression" dxfId="215" priority="335">
      <formula>IF(RIGHT(TEXT(AM6,"0.#"),1)=".",FALSE,TRUE)</formula>
    </cfRule>
    <cfRule type="expression" dxfId="214" priority="336">
      <formula>IF(RIGHT(TEXT(AM6,"0.#"),1)=".",TRUE,FALSE)</formula>
    </cfRule>
  </conditionalFormatting>
  <conditionalFormatting sqref="AQ4:AQ6">
    <cfRule type="expression" dxfId="213" priority="333">
      <formula>IF(RIGHT(TEXT(AQ4,"0.#"),1)=".",FALSE,TRUE)</formula>
    </cfRule>
    <cfRule type="expression" dxfId="212" priority="334">
      <formula>IF(RIGHT(TEXT(AQ4,"0.#"),1)=".",TRUE,FALSE)</formula>
    </cfRule>
  </conditionalFormatting>
  <conditionalFormatting sqref="AU4:AU6">
    <cfRule type="expression" dxfId="211" priority="331">
      <formula>IF(RIGHT(TEXT(AU4,"0.#"),1)=".",FALSE,TRUE)</formula>
    </cfRule>
    <cfRule type="expression" dxfId="210" priority="332">
      <formula>IF(RIGHT(TEXT(AU4,"0.#"),1)=".",TRUE,FALSE)</formula>
    </cfRule>
  </conditionalFormatting>
  <conditionalFormatting sqref="AM11">
    <cfRule type="expression" dxfId="209" priority="317">
      <formula>IF(RIGHT(TEXT(AM11,"0.#"),1)=".",FALSE,TRUE)</formula>
    </cfRule>
    <cfRule type="expression" dxfId="208" priority="318">
      <formula>IF(RIGHT(TEXT(AM11,"0.#"),1)=".",TRUE,FALSE)</formula>
    </cfRule>
  </conditionalFormatting>
  <conditionalFormatting sqref="AM12">
    <cfRule type="expression" dxfId="207" priority="315">
      <formula>IF(RIGHT(TEXT(AM12,"0.#"),1)=".",FALSE,TRUE)</formula>
    </cfRule>
    <cfRule type="expression" dxfId="206" priority="316">
      <formula>IF(RIGHT(TEXT(AM12,"0.#"),1)=".",TRUE,FALSE)</formula>
    </cfRule>
  </conditionalFormatting>
  <conditionalFormatting sqref="AM13">
    <cfRule type="expression" dxfId="205" priority="313">
      <formula>IF(RIGHT(TEXT(AM13,"0.#"),1)=".",FALSE,TRUE)</formula>
    </cfRule>
    <cfRule type="expression" dxfId="204" priority="314">
      <formula>IF(RIGHT(TEXT(AM13,"0.#"),1)=".",TRUE,FALSE)</formula>
    </cfRule>
  </conditionalFormatting>
  <conditionalFormatting sqref="AQ11:AQ13">
    <cfRule type="expression" dxfId="203" priority="311">
      <formula>IF(RIGHT(TEXT(AQ11,"0.#"),1)=".",FALSE,TRUE)</formula>
    </cfRule>
    <cfRule type="expression" dxfId="202" priority="312">
      <formula>IF(RIGHT(TEXT(AQ11,"0.#"),1)=".",TRUE,FALSE)</formula>
    </cfRule>
  </conditionalFormatting>
  <conditionalFormatting sqref="AU11:AU13">
    <cfRule type="expression" dxfId="201" priority="309">
      <formula>IF(RIGHT(TEXT(AU11,"0.#"),1)=".",FALSE,TRUE)</formula>
    </cfRule>
    <cfRule type="expression" dxfId="200" priority="310">
      <formula>IF(RIGHT(TEXT(AU11,"0.#"),1)=".",TRUE,FALSE)</formula>
    </cfRule>
  </conditionalFormatting>
  <conditionalFormatting sqref="AE18">
    <cfRule type="expression" dxfId="199" priority="307">
      <formula>IF(RIGHT(TEXT(AE18,"0.#"),1)=".",FALSE,TRUE)</formula>
    </cfRule>
    <cfRule type="expression" dxfId="198" priority="308">
      <formula>IF(RIGHT(TEXT(AE18,"0.#"),1)=".",TRUE,FALSE)</formula>
    </cfRule>
  </conditionalFormatting>
  <conditionalFormatting sqref="AE19">
    <cfRule type="expression" dxfId="197" priority="305">
      <formula>IF(RIGHT(TEXT(AE19,"0.#"),1)=".",FALSE,TRUE)</formula>
    </cfRule>
    <cfRule type="expression" dxfId="196" priority="306">
      <formula>IF(RIGHT(TEXT(AE19,"0.#"),1)=".",TRUE,FALSE)</formula>
    </cfRule>
  </conditionalFormatting>
  <conditionalFormatting sqref="AE20">
    <cfRule type="expression" dxfId="195" priority="303">
      <formula>IF(RIGHT(TEXT(AE20,"0.#"),1)=".",FALSE,TRUE)</formula>
    </cfRule>
    <cfRule type="expression" dxfId="194" priority="304">
      <formula>IF(RIGHT(TEXT(AE20,"0.#"),1)=".",TRUE,FALSE)</formula>
    </cfRule>
  </conditionalFormatting>
  <conditionalFormatting sqref="AI20">
    <cfRule type="expression" dxfId="193" priority="301">
      <formula>IF(RIGHT(TEXT(AI20,"0.#"),1)=".",FALSE,TRUE)</formula>
    </cfRule>
    <cfRule type="expression" dxfId="192" priority="302">
      <formula>IF(RIGHT(TEXT(AI20,"0.#"),1)=".",TRUE,FALSE)</formula>
    </cfRule>
  </conditionalFormatting>
  <conditionalFormatting sqref="AI19">
    <cfRule type="expression" dxfId="191" priority="299">
      <formula>IF(RIGHT(TEXT(AI19,"0.#"),1)=".",FALSE,TRUE)</formula>
    </cfRule>
    <cfRule type="expression" dxfId="190" priority="300">
      <formula>IF(RIGHT(TEXT(AI19,"0.#"),1)=".",TRUE,FALSE)</formula>
    </cfRule>
  </conditionalFormatting>
  <conditionalFormatting sqref="AI18">
    <cfRule type="expression" dxfId="189" priority="297">
      <formula>IF(RIGHT(TEXT(AI18,"0.#"),1)=".",FALSE,TRUE)</formula>
    </cfRule>
    <cfRule type="expression" dxfId="188" priority="298">
      <formula>IF(RIGHT(TEXT(AI18,"0.#"),1)=".",TRUE,FALSE)</formula>
    </cfRule>
  </conditionalFormatting>
  <conditionalFormatting sqref="AM18">
    <cfRule type="expression" dxfId="187" priority="295">
      <formula>IF(RIGHT(TEXT(AM18,"0.#"),1)=".",FALSE,TRUE)</formula>
    </cfRule>
    <cfRule type="expression" dxfId="186" priority="296">
      <formula>IF(RIGHT(TEXT(AM18,"0.#"),1)=".",TRUE,FALSE)</formula>
    </cfRule>
  </conditionalFormatting>
  <conditionalFormatting sqref="AM19">
    <cfRule type="expression" dxfId="185" priority="293">
      <formula>IF(RIGHT(TEXT(AM19,"0.#"),1)=".",FALSE,TRUE)</formula>
    </cfRule>
    <cfRule type="expression" dxfId="184" priority="294">
      <formula>IF(RIGHT(TEXT(AM19,"0.#"),1)=".",TRUE,FALSE)</formula>
    </cfRule>
  </conditionalFormatting>
  <conditionalFormatting sqref="AM20">
    <cfRule type="expression" dxfId="183" priority="291">
      <formula>IF(RIGHT(TEXT(AM20,"0.#"),1)=".",FALSE,TRUE)</formula>
    </cfRule>
    <cfRule type="expression" dxfId="182" priority="292">
      <formula>IF(RIGHT(TEXT(AM20,"0.#"),1)=".",TRUE,FALSE)</formula>
    </cfRule>
  </conditionalFormatting>
  <conditionalFormatting sqref="AQ18:AQ20">
    <cfRule type="expression" dxfId="181" priority="289">
      <formula>IF(RIGHT(TEXT(AQ18,"0.#"),1)=".",FALSE,TRUE)</formula>
    </cfRule>
    <cfRule type="expression" dxfId="180" priority="290">
      <formula>IF(RIGHT(TEXT(AQ18,"0.#"),1)=".",TRUE,FALSE)</formula>
    </cfRule>
  </conditionalFormatting>
  <conditionalFormatting sqref="AU18:AU20">
    <cfRule type="expression" dxfId="179" priority="287">
      <formula>IF(RIGHT(TEXT(AU18,"0.#"),1)=".",FALSE,TRUE)</formula>
    </cfRule>
    <cfRule type="expression" dxfId="178" priority="288">
      <formula>IF(RIGHT(TEXT(AU18,"0.#"),1)=".",TRUE,FALSE)</formula>
    </cfRule>
  </conditionalFormatting>
  <conditionalFormatting sqref="AQ25:AQ27">
    <cfRule type="expression" dxfId="177" priority="267">
      <formula>IF(RIGHT(TEXT(AQ25,"0.#"),1)=".",FALSE,TRUE)</formula>
    </cfRule>
    <cfRule type="expression" dxfId="176" priority="268">
      <formula>IF(RIGHT(TEXT(AQ25,"0.#"),1)=".",TRUE,FALSE)</formula>
    </cfRule>
  </conditionalFormatting>
  <conditionalFormatting sqref="AU25:AU27">
    <cfRule type="expression" dxfId="175" priority="265">
      <formula>IF(RIGHT(TEXT(AU25,"0.#"),1)=".",FALSE,TRUE)</formula>
    </cfRule>
    <cfRule type="expression" dxfId="174" priority="266">
      <formula>IF(RIGHT(TEXT(AU25,"0.#"),1)=".",TRUE,FALSE)</formula>
    </cfRule>
  </conditionalFormatting>
  <conditionalFormatting sqref="AQ32:AQ34">
    <cfRule type="expression" dxfId="173" priority="245">
      <formula>IF(RIGHT(TEXT(AQ32,"0.#"),1)=".",FALSE,TRUE)</formula>
    </cfRule>
    <cfRule type="expression" dxfId="172" priority="246">
      <formula>IF(RIGHT(TEXT(AQ32,"0.#"),1)=".",TRUE,FALSE)</formula>
    </cfRule>
  </conditionalFormatting>
  <conditionalFormatting sqref="AU32:AU34">
    <cfRule type="expression" dxfId="171" priority="243">
      <formula>IF(RIGHT(TEXT(AU32,"0.#"),1)=".",FALSE,TRUE)</formula>
    </cfRule>
    <cfRule type="expression" dxfId="170" priority="244">
      <formula>IF(RIGHT(TEXT(AU32,"0.#"),1)=".",TRUE,FALSE)</formula>
    </cfRule>
  </conditionalFormatting>
  <conditionalFormatting sqref="AQ39:AQ41">
    <cfRule type="expression" dxfId="169" priority="223">
      <formula>IF(RIGHT(TEXT(AQ39,"0.#"),1)=".",FALSE,TRUE)</formula>
    </cfRule>
    <cfRule type="expression" dxfId="168" priority="224">
      <formula>IF(RIGHT(TEXT(AQ39,"0.#"),1)=".",TRUE,FALSE)</formula>
    </cfRule>
  </conditionalFormatting>
  <conditionalFormatting sqref="AU39:AU41">
    <cfRule type="expression" dxfId="167" priority="221">
      <formula>IF(RIGHT(TEXT(AU39,"0.#"),1)=".",FALSE,TRUE)</formula>
    </cfRule>
    <cfRule type="expression" dxfId="166" priority="222">
      <formula>IF(RIGHT(TEXT(AU39,"0.#"),1)=".",TRUE,FALSE)</formula>
    </cfRule>
  </conditionalFormatting>
  <conditionalFormatting sqref="AQ46:AQ48">
    <cfRule type="expression" dxfId="165" priority="201">
      <formula>IF(RIGHT(TEXT(AQ46,"0.#"),1)=".",FALSE,TRUE)</formula>
    </cfRule>
    <cfRule type="expression" dxfId="164" priority="202">
      <formula>IF(RIGHT(TEXT(AQ46,"0.#"),1)=".",TRUE,FALSE)</formula>
    </cfRule>
  </conditionalFormatting>
  <conditionalFormatting sqref="AU46:AU48">
    <cfRule type="expression" dxfId="163" priority="199">
      <formula>IF(RIGHT(TEXT(AU46,"0.#"),1)=".",FALSE,TRUE)</formula>
    </cfRule>
    <cfRule type="expression" dxfId="162" priority="200">
      <formula>IF(RIGHT(TEXT(AU46,"0.#"),1)=".",TRUE,FALSE)</formula>
    </cfRule>
  </conditionalFormatting>
  <conditionalFormatting sqref="AQ53:AQ55">
    <cfRule type="expression" dxfId="161" priority="179">
      <formula>IF(RIGHT(TEXT(AQ53,"0.#"),1)=".",FALSE,TRUE)</formula>
    </cfRule>
    <cfRule type="expression" dxfId="160" priority="180">
      <formula>IF(RIGHT(TEXT(AQ53,"0.#"),1)=".",TRUE,FALSE)</formula>
    </cfRule>
  </conditionalFormatting>
  <conditionalFormatting sqref="AU53:AU55">
    <cfRule type="expression" dxfId="159" priority="177">
      <formula>IF(RIGHT(TEXT(AU53,"0.#"),1)=".",FALSE,TRUE)</formula>
    </cfRule>
    <cfRule type="expression" dxfId="158" priority="178">
      <formula>IF(RIGHT(TEXT(AU53,"0.#"),1)=".",TRUE,FALSE)</formula>
    </cfRule>
  </conditionalFormatting>
  <conditionalFormatting sqref="AQ60:AQ62">
    <cfRule type="expression" dxfId="157" priority="157">
      <formula>IF(RIGHT(TEXT(AQ60,"0.#"),1)=".",FALSE,TRUE)</formula>
    </cfRule>
    <cfRule type="expression" dxfId="156" priority="158">
      <formula>IF(RIGHT(TEXT(AQ60,"0.#"),1)=".",TRUE,FALSE)</formula>
    </cfRule>
  </conditionalFormatting>
  <conditionalFormatting sqref="AU60:AU62">
    <cfRule type="expression" dxfId="155" priority="155">
      <formula>IF(RIGHT(TEXT(AU60,"0.#"),1)=".",FALSE,TRUE)</formula>
    </cfRule>
    <cfRule type="expression" dxfId="154" priority="156">
      <formula>IF(RIGHT(TEXT(AU60,"0.#"),1)=".",TRUE,FALSE)</formula>
    </cfRule>
  </conditionalFormatting>
  <conditionalFormatting sqref="AE67">
    <cfRule type="expression" dxfId="153" priority="153">
      <formula>IF(RIGHT(TEXT(AE67,"0.#"),1)=".",FALSE,TRUE)</formula>
    </cfRule>
    <cfRule type="expression" dxfId="152" priority="154">
      <formula>IF(RIGHT(TEXT(AE67,"0.#"),1)=".",TRUE,FALSE)</formula>
    </cfRule>
  </conditionalFormatting>
  <conditionalFormatting sqref="AE68">
    <cfRule type="expression" dxfId="151" priority="151">
      <formula>IF(RIGHT(TEXT(AE68,"0.#"),1)=".",FALSE,TRUE)</formula>
    </cfRule>
    <cfRule type="expression" dxfId="150" priority="152">
      <formula>IF(RIGHT(TEXT(AE68,"0.#"),1)=".",TRUE,FALSE)</formula>
    </cfRule>
  </conditionalFormatting>
  <conditionalFormatting sqref="AE69">
    <cfRule type="expression" dxfId="149" priority="149">
      <formula>IF(RIGHT(TEXT(AE69,"0.#"),1)=".",FALSE,TRUE)</formula>
    </cfRule>
    <cfRule type="expression" dxfId="148" priority="150">
      <formula>IF(RIGHT(TEXT(AE69,"0.#"),1)=".",TRUE,FALSE)</formula>
    </cfRule>
  </conditionalFormatting>
  <conditionalFormatting sqref="AI69">
    <cfRule type="expression" dxfId="147" priority="147">
      <formula>IF(RIGHT(TEXT(AI69,"0.#"),1)=".",FALSE,TRUE)</formula>
    </cfRule>
    <cfRule type="expression" dxfId="146" priority="148">
      <formula>IF(RIGHT(TEXT(AI69,"0.#"),1)=".",TRUE,FALSE)</formula>
    </cfRule>
  </conditionalFormatting>
  <conditionalFormatting sqref="AI68">
    <cfRule type="expression" dxfId="145" priority="145">
      <formula>IF(RIGHT(TEXT(AI68,"0.#"),1)=".",FALSE,TRUE)</formula>
    </cfRule>
    <cfRule type="expression" dxfId="144" priority="146">
      <formula>IF(RIGHT(TEXT(AI68,"0.#"),1)=".",TRUE,FALSE)</formula>
    </cfRule>
  </conditionalFormatting>
  <conditionalFormatting sqref="AI67">
    <cfRule type="expression" dxfId="143" priority="143">
      <formula>IF(RIGHT(TEXT(AI67,"0.#"),1)=".",FALSE,TRUE)</formula>
    </cfRule>
    <cfRule type="expression" dxfId="142" priority="144">
      <formula>IF(RIGHT(TEXT(AI67,"0.#"),1)=".",TRUE,FALSE)</formula>
    </cfRule>
  </conditionalFormatting>
  <conditionalFormatting sqref="AM67">
    <cfRule type="expression" dxfId="141" priority="141">
      <formula>IF(RIGHT(TEXT(AM67,"0.#"),1)=".",FALSE,TRUE)</formula>
    </cfRule>
    <cfRule type="expression" dxfId="140" priority="142">
      <formula>IF(RIGHT(TEXT(AM67,"0.#"),1)=".",TRUE,FALSE)</formula>
    </cfRule>
  </conditionalFormatting>
  <conditionalFormatting sqref="AM68">
    <cfRule type="expression" dxfId="139" priority="139">
      <formula>IF(RIGHT(TEXT(AM68,"0.#"),1)=".",FALSE,TRUE)</formula>
    </cfRule>
    <cfRule type="expression" dxfId="138" priority="140">
      <formula>IF(RIGHT(TEXT(AM68,"0.#"),1)=".",TRUE,FALSE)</formula>
    </cfRule>
  </conditionalFormatting>
  <conditionalFormatting sqref="AM69">
    <cfRule type="expression" dxfId="137" priority="137">
      <formula>IF(RIGHT(TEXT(AM69,"0.#"),1)=".",FALSE,TRUE)</formula>
    </cfRule>
    <cfRule type="expression" dxfId="136" priority="138">
      <formula>IF(RIGHT(TEXT(AM69,"0.#"),1)=".",TRUE,FALSE)</formula>
    </cfRule>
  </conditionalFormatting>
  <conditionalFormatting sqref="AQ67:AQ69">
    <cfRule type="expression" dxfId="135" priority="135">
      <formula>IF(RIGHT(TEXT(AQ67,"0.#"),1)=".",FALSE,TRUE)</formula>
    </cfRule>
    <cfRule type="expression" dxfId="134" priority="136">
      <formula>IF(RIGHT(TEXT(AQ67,"0.#"),1)=".",TRUE,FALSE)</formula>
    </cfRule>
  </conditionalFormatting>
  <conditionalFormatting sqref="AU67:AU69">
    <cfRule type="expression" dxfId="133" priority="133">
      <formula>IF(RIGHT(TEXT(AU67,"0.#"),1)=".",FALSE,TRUE)</formula>
    </cfRule>
    <cfRule type="expression" dxfId="132" priority="134">
      <formula>IF(RIGHT(TEXT(AU67,"0.#"),1)=".",TRUE,FALSE)</formula>
    </cfRule>
  </conditionalFormatting>
  <conditionalFormatting sqref="AE25">
    <cfRule type="expression" dxfId="131" priority="131">
      <formula>IF(RIGHT(TEXT(AE25,"0.#"),1)=".",FALSE,TRUE)</formula>
    </cfRule>
    <cfRule type="expression" dxfId="130" priority="132">
      <formula>IF(RIGHT(TEXT(AE25,"0.#"),1)=".",TRUE,FALSE)</formula>
    </cfRule>
  </conditionalFormatting>
  <conditionalFormatting sqref="AE26">
    <cfRule type="expression" dxfId="129" priority="129">
      <formula>IF(RIGHT(TEXT(AE26,"0.#"),1)=".",FALSE,TRUE)</formula>
    </cfRule>
    <cfRule type="expression" dxfId="128" priority="130">
      <formula>IF(RIGHT(TEXT(AE26,"0.#"),1)=".",TRUE,FALSE)</formula>
    </cfRule>
  </conditionalFormatting>
  <conditionalFormatting sqref="AE27">
    <cfRule type="expression" dxfId="127" priority="127">
      <formula>IF(RIGHT(TEXT(AE27,"0.#"),1)=".",FALSE,TRUE)</formula>
    </cfRule>
    <cfRule type="expression" dxfId="126" priority="128">
      <formula>IF(RIGHT(TEXT(AE27,"0.#"),1)=".",TRUE,FALSE)</formula>
    </cfRule>
  </conditionalFormatting>
  <conditionalFormatting sqref="AI27">
    <cfRule type="expression" dxfId="125" priority="125">
      <formula>IF(RIGHT(TEXT(AI27,"0.#"),1)=".",FALSE,TRUE)</formula>
    </cfRule>
    <cfRule type="expression" dxfId="124" priority="126">
      <formula>IF(RIGHT(TEXT(AI27,"0.#"),1)=".",TRUE,FALSE)</formula>
    </cfRule>
  </conditionalFormatting>
  <conditionalFormatting sqref="AI26">
    <cfRule type="expression" dxfId="123" priority="123">
      <formula>IF(RIGHT(TEXT(AI26,"0.#"),1)=".",FALSE,TRUE)</formula>
    </cfRule>
    <cfRule type="expression" dxfId="122" priority="124">
      <formula>IF(RIGHT(TEXT(AI26,"0.#"),1)=".",TRUE,FALSE)</formula>
    </cfRule>
  </conditionalFormatting>
  <conditionalFormatting sqref="AI25">
    <cfRule type="expression" dxfId="121" priority="121">
      <formula>IF(RIGHT(TEXT(AI25,"0.#"),1)=".",FALSE,TRUE)</formula>
    </cfRule>
    <cfRule type="expression" dxfId="120" priority="122">
      <formula>IF(RIGHT(TEXT(AI25,"0.#"),1)=".",TRUE,FALSE)</formula>
    </cfRule>
  </conditionalFormatting>
  <conditionalFormatting sqref="AM25">
    <cfRule type="expression" dxfId="119" priority="119">
      <formula>IF(RIGHT(TEXT(AM25,"0.#"),1)=".",FALSE,TRUE)</formula>
    </cfRule>
    <cfRule type="expression" dxfId="118" priority="120">
      <formula>IF(RIGHT(TEXT(AM25,"0.#"),1)=".",TRUE,FALSE)</formula>
    </cfRule>
  </conditionalFormatting>
  <conditionalFormatting sqref="AM26">
    <cfRule type="expression" dxfId="117" priority="117">
      <formula>IF(RIGHT(TEXT(AM26,"0.#"),1)=".",FALSE,TRUE)</formula>
    </cfRule>
    <cfRule type="expression" dxfId="116" priority="118">
      <formula>IF(RIGHT(TEXT(AM26,"0.#"),1)=".",TRUE,FALSE)</formula>
    </cfRule>
  </conditionalFormatting>
  <conditionalFormatting sqref="AM27">
    <cfRule type="expression" dxfId="115" priority="115">
      <formula>IF(RIGHT(TEXT(AM27,"0.#"),1)=".",FALSE,TRUE)</formula>
    </cfRule>
    <cfRule type="expression" dxfId="114" priority="116">
      <formula>IF(RIGHT(TEXT(AM27,"0.#"),1)=".",TRUE,FALSE)</formula>
    </cfRule>
  </conditionalFormatting>
  <conditionalFormatting sqref="AE32">
    <cfRule type="expression" dxfId="113" priority="113">
      <formula>IF(RIGHT(TEXT(AE32,"0.#"),1)=".",FALSE,TRUE)</formula>
    </cfRule>
    <cfRule type="expression" dxfId="112" priority="114">
      <formula>IF(RIGHT(TEXT(AE32,"0.#"),1)=".",TRUE,FALSE)</formula>
    </cfRule>
  </conditionalFormatting>
  <conditionalFormatting sqref="AE33">
    <cfRule type="expression" dxfId="111" priority="111">
      <formula>IF(RIGHT(TEXT(AE33,"0.#"),1)=".",FALSE,TRUE)</formula>
    </cfRule>
    <cfRule type="expression" dxfId="110" priority="112">
      <formula>IF(RIGHT(TEXT(AE33,"0.#"),1)=".",TRUE,FALSE)</formula>
    </cfRule>
  </conditionalFormatting>
  <conditionalFormatting sqref="AE34">
    <cfRule type="expression" dxfId="109" priority="109">
      <formula>IF(RIGHT(TEXT(AE34,"0.#"),1)=".",FALSE,TRUE)</formula>
    </cfRule>
    <cfRule type="expression" dxfId="108" priority="110">
      <formula>IF(RIGHT(TEXT(AE34,"0.#"),1)=".",TRUE,FALSE)</formula>
    </cfRule>
  </conditionalFormatting>
  <conditionalFormatting sqref="AI34">
    <cfRule type="expression" dxfId="107" priority="107">
      <formula>IF(RIGHT(TEXT(AI34,"0.#"),1)=".",FALSE,TRUE)</formula>
    </cfRule>
    <cfRule type="expression" dxfId="106" priority="108">
      <formula>IF(RIGHT(TEXT(AI34,"0.#"),1)=".",TRUE,FALSE)</formula>
    </cfRule>
  </conditionalFormatting>
  <conditionalFormatting sqref="AI33">
    <cfRule type="expression" dxfId="105" priority="105">
      <formula>IF(RIGHT(TEXT(AI33,"0.#"),1)=".",FALSE,TRUE)</formula>
    </cfRule>
    <cfRule type="expression" dxfId="104" priority="106">
      <formula>IF(RIGHT(TEXT(AI33,"0.#"),1)=".",TRUE,FALSE)</formula>
    </cfRule>
  </conditionalFormatting>
  <conditionalFormatting sqref="AI32">
    <cfRule type="expression" dxfId="103" priority="103">
      <formula>IF(RIGHT(TEXT(AI32,"0.#"),1)=".",FALSE,TRUE)</formula>
    </cfRule>
    <cfRule type="expression" dxfId="102" priority="104">
      <formula>IF(RIGHT(TEXT(AI32,"0.#"),1)=".",TRUE,FALSE)</formula>
    </cfRule>
  </conditionalFormatting>
  <conditionalFormatting sqref="AM32">
    <cfRule type="expression" dxfId="101" priority="101">
      <formula>IF(RIGHT(TEXT(AM32,"0.#"),1)=".",FALSE,TRUE)</formula>
    </cfRule>
    <cfRule type="expression" dxfId="100" priority="102">
      <formula>IF(RIGHT(TEXT(AM32,"0.#"),1)=".",TRUE,FALSE)</formula>
    </cfRule>
  </conditionalFormatting>
  <conditionalFormatting sqref="AM33">
    <cfRule type="expression" dxfId="99" priority="99">
      <formula>IF(RIGHT(TEXT(AM33,"0.#"),1)=".",FALSE,TRUE)</formula>
    </cfRule>
    <cfRule type="expression" dxfId="98" priority="100">
      <formula>IF(RIGHT(TEXT(AM33,"0.#"),1)=".",TRUE,FALSE)</formula>
    </cfRule>
  </conditionalFormatting>
  <conditionalFormatting sqref="AM34">
    <cfRule type="expression" dxfId="97" priority="97">
      <formula>IF(RIGHT(TEXT(AM34,"0.#"),1)=".",FALSE,TRUE)</formula>
    </cfRule>
    <cfRule type="expression" dxfId="96" priority="98">
      <formula>IF(RIGHT(TEXT(AM34,"0.#"),1)=".",TRUE,FALSE)</formula>
    </cfRule>
  </conditionalFormatting>
  <conditionalFormatting sqref="AE39">
    <cfRule type="expression" dxfId="95" priority="95">
      <formula>IF(RIGHT(TEXT(AE39,"0.#"),1)=".",FALSE,TRUE)</formula>
    </cfRule>
    <cfRule type="expression" dxfId="94" priority="96">
      <formula>IF(RIGHT(TEXT(AE39,"0.#"),1)=".",TRUE,FALSE)</formula>
    </cfRule>
  </conditionalFormatting>
  <conditionalFormatting sqref="AE40">
    <cfRule type="expression" dxfId="93" priority="93">
      <formula>IF(RIGHT(TEXT(AE40,"0.#"),1)=".",FALSE,TRUE)</formula>
    </cfRule>
    <cfRule type="expression" dxfId="92" priority="94">
      <formula>IF(RIGHT(TEXT(AE40,"0.#"),1)=".",TRUE,FALSE)</formula>
    </cfRule>
  </conditionalFormatting>
  <conditionalFormatting sqref="AE41">
    <cfRule type="expression" dxfId="91" priority="91">
      <formula>IF(RIGHT(TEXT(AE41,"0.#"),1)=".",FALSE,TRUE)</formula>
    </cfRule>
    <cfRule type="expression" dxfId="90" priority="92">
      <formula>IF(RIGHT(TEXT(AE41,"0.#"),1)=".",TRUE,FALSE)</formula>
    </cfRule>
  </conditionalFormatting>
  <conditionalFormatting sqref="AI41">
    <cfRule type="expression" dxfId="89" priority="89">
      <formula>IF(RIGHT(TEXT(AI41,"0.#"),1)=".",FALSE,TRUE)</formula>
    </cfRule>
    <cfRule type="expression" dxfId="88" priority="90">
      <formula>IF(RIGHT(TEXT(AI41,"0.#"),1)=".",TRUE,FALSE)</formula>
    </cfRule>
  </conditionalFormatting>
  <conditionalFormatting sqref="AI40">
    <cfRule type="expression" dxfId="87" priority="87">
      <formula>IF(RIGHT(TEXT(AI40,"0.#"),1)=".",FALSE,TRUE)</formula>
    </cfRule>
    <cfRule type="expression" dxfId="86" priority="88">
      <formula>IF(RIGHT(TEXT(AI40,"0.#"),1)=".",TRUE,FALSE)</formula>
    </cfRule>
  </conditionalFormatting>
  <conditionalFormatting sqref="AI39">
    <cfRule type="expression" dxfId="85" priority="85">
      <formula>IF(RIGHT(TEXT(AI39,"0.#"),1)=".",FALSE,TRUE)</formula>
    </cfRule>
    <cfRule type="expression" dxfId="84" priority="86">
      <formula>IF(RIGHT(TEXT(AI39,"0.#"),1)=".",TRUE,FALSE)</formula>
    </cfRule>
  </conditionalFormatting>
  <conditionalFormatting sqref="AM39">
    <cfRule type="expression" dxfId="83" priority="83">
      <formula>IF(RIGHT(TEXT(AM39,"0.#"),1)=".",FALSE,TRUE)</formula>
    </cfRule>
    <cfRule type="expression" dxfId="82" priority="84">
      <formula>IF(RIGHT(TEXT(AM39,"0.#"),1)=".",TRUE,FALSE)</formula>
    </cfRule>
  </conditionalFormatting>
  <conditionalFormatting sqref="AM40">
    <cfRule type="expression" dxfId="81" priority="81">
      <formula>IF(RIGHT(TEXT(AM40,"0.#"),1)=".",FALSE,TRUE)</formula>
    </cfRule>
    <cfRule type="expression" dxfId="80" priority="82">
      <formula>IF(RIGHT(TEXT(AM40,"0.#"),1)=".",TRUE,FALSE)</formula>
    </cfRule>
  </conditionalFormatting>
  <conditionalFormatting sqref="AM41">
    <cfRule type="expression" dxfId="79" priority="79">
      <formula>IF(RIGHT(TEXT(AM41,"0.#"),1)=".",FALSE,TRUE)</formula>
    </cfRule>
    <cfRule type="expression" dxfId="78" priority="80">
      <formula>IF(RIGHT(TEXT(AM41,"0.#"),1)=".",TRUE,FALSE)</formula>
    </cfRule>
  </conditionalFormatting>
  <conditionalFormatting sqref="AE46">
    <cfRule type="expression" dxfId="77" priority="77">
      <formula>IF(RIGHT(TEXT(AE46,"0.#"),1)=".",FALSE,TRUE)</formula>
    </cfRule>
    <cfRule type="expression" dxfId="76" priority="78">
      <formula>IF(RIGHT(TEXT(AE46,"0.#"),1)=".",TRUE,FALSE)</formula>
    </cfRule>
  </conditionalFormatting>
  <conditionalFormatting sqref="AE47">
    <cfRule type="expression" dxfId="75" priority="75">
      <formula>IF(RIGHT(TEXT(AE47,"0.#"),1)=".",FALSE,TRUE)</formula>
    </cfRule>
    <cfRule type="expression" dxfId="74" priority="76">
      <formula>IF(RIGHT(TEXT(AE47,"0.#"),1)=".",TRUE,FALSE)</formula>
    </cfRule>
  </conditionalFormatting>
  <conditionalFormatting sqref="AE48">
    <cfRule type="expression" dxfId="73" priority="73">
      <formula>IF(RIGHT(TEXT(AE48,"0.#"),1)=".",FALSE,TRUE)</formula>
    </cfRule>
    <cfRule type="expression" dxfId="72" priority="74">
      <formula>IF(RIGHT(TEXT(AE48,"0.#"),1)=".",TRUE,FALSE)</formula>
    </cfRule>
  </conditionalFormatting>
  <conditionalFormatting sqref="AI48">
    <cfRule type="expression" dxfId="71" priority="71">
      <formula>IF(RIGHT(TEXT(AI48,"0.#"),1)=".",FALSE,TRUE)</formula>
    </cfRule>
    <cfRule type="expression" dxfId="70" priority="72">
      <formula>IF(RIGHT(TEXT(AI48,"0.#"),1)=".",TRUE,FALSE)</formula>
    </cfRule>
  </conditionalFormatting>
  <conditionalFormatting sqref="AI47">
    <cfRule type="expression" dxfId="69" priority="69">
      <formula>IF(RIGHT(TEXT(AI47,"0.#"),1)=".",FALSE,TRUE)</formula>
    </cfRule>
    <cfRule type="expression" dxfId="68" priority="70">
      <formula>IF(RIGHT(TEXT(AI47,"0.#"),1)=".",TRUE,FALSE)</formula>
    </cfRule>
  </conditionalFormatting>
  <conditionalFormatting sqref="AI46">
    <cfRule type="expression" dxfId="67" priority="67">
      <formula>IF(RIGHT(TEXT(AI46,"0.#"),1)=".",FALSE,TRUE)</formula>
    </cfRule>
    <cfRule type="expression" dxfId="66" priority="68">
      <formula>IF(RIGHT(TEXT(AI46,"0.#"),1)=".",TRUE,FALSE)</formula>
    </cfRule>
  </conditionalFormatting>
  <conditionalFormatting sqref="AM46">
    <cfRule type="expression" dxfId="65" priority="65">
      <formula>IF(RIGHT(TEXT(AM46,"0.#"),1)=".",FALSE,TRUE)</formula>
    </cfRule>
    <cfRule type="expression" dxfId="64" priority="66">
      <formula>IF(RIGHT(TEXT(AM46,"0.#"),1)=".",TRUE,FALSE)</formula>
    </cfRule>
  </conditionalFormatting>
  <conditionalFormatting sqref="AM47">
    <cfRule type="expression" dxfId="63" priority="63">
      <formula>IF(RIGHT(TEXT(AM47,"0.#"),1)=".",FALSE,TRUE)</formula>
    </cfRule>
    <cfRule type="expression" dxfId="62" priority="64">
      <formula>IF(RIGHT(TEXT(AM47,"0.#"),1)=".",TRUE,FALSE)</formula>
    </cfRule>
  </conditionalFormatting>
  <conditionalFormatting sqref="AM48">
    <cfRule type="expression" dxfId="61" priority="61">
      <formula>IF(RIGHT(TEXT(AM48,"0.#"),1)=".",FALSE,TRUE)</formula>
    </cfRule>
    <cfRule type="expression" dxfId="60" priority="62">
      <formula>IF(RIGHT(TEXT(AM48,"0.#"),1)=".",TRUE,FALSE)</formula>
    </cfRule>
  </conditionalFormatting>
  <conditionalFormatting sqref="AE53">
    <cfRule type="expression" dxfId="59" priority="59">
      <formula>IF(RIGHT(TEXT(AE53,"0.#"),1)=".",FALSE,TRUE)</formula>
    </cfRule>
    <cfRule type="expression" dxfId="58" priority="60">
      <formula>IF(RIGHT(TEXT(AE53,"0.#"),1)=".",TRUE,FALSE)</formula>
    </cfRule>
  </conditionalFormatting>
  <conditionalFormatting sqref="AE54">
    <cfRule type="expression" dxfId="57" priority="57">
      <formula>IF(RIGHT(TEXT(AE54,"0.#"),1)=".",FALSE,TRUE)</formula>
    </cfRule>
    <cfRule type="expression" dxfId="56" priority="58">
      <formula>IF(RIGHT(TEXT(AE54,"0.#"),1)=".",TRUE,FALSE)</formula>
    </cfRule>
  </conditionalFormatting>
  <conditionalFormatting sqref="AE55">
    <cfRule type="expression" dxfId="55" priority="55">
      <formula>IF(RIGHT(TEXT(AE55,"0.#"),1)=".",FALSE,TRUE)</formula>
    </cfRule>
    <cfRule type="expression" dxfId="54" priority="56">
      <formula>IF(RIGHT(TEXT(AE55,"0.#"),1)=".",TRUE,FALSE)</formula>
    </cfRule>
  </conditionalFormatting>
  <conditionalFormatting sqref="AI55">
    <cfRule type="expression" dxfId="53" priority="53">
      <formula>IF(RIGHT(TEXT(AI55,"0.#"),1)=".",FALSE,TRUE)</formula>
    </cfRule>
    <cfRule type="expression" dxfId="52" priority="54">
      <formula>IF(RIGHT(TEXT(AI55,"0.#"),1)=".",TRUE,FALSE)</formula>
    </cfRule>
  </conditionalFormatting>
  <conditionalFormatting sqref="AI54">
    <cfRule type="expression" dxfId="51" priority="51">
      <formula>IF(RIGHT(TEXT(AI54,"0.#"),1)=".",FALSE,TRUE)</formula>
    </cfRule>
    <cfRule type="expression" dxfId="50" priority="52">
      <formula>IF(RIGHT(TEXT(AI54,"0.#"),1)=".",TRUE,FALSE)</formula>
    </cfRule>
  </conditionalFormatting>
  <conditionalFormatting sqref="AI53">
    <cfRule type="expression" dxfId="49" priority="49">
      <formula>IF(RIGHT(TEXT(AI53,"0.#"),1)=".",FALSE,TRUE)</formula>
    </cfRule>
    <cfRule type="expression" dxfId="48" priority="50">
      <formula>IF(RIGHT(TEXT(AI53,"0.#"),1)=".",TRUE,FALSE)</formula>
    </cfRule>
  </conditionalFormatting>
  <conditionalFormatting sqref="AM53">
    <cfRule type="expression" dxfId="47" priority="47">
      <formula>IF(RIGHT(TEXT(AM53,"0.#"),1)=".",FALSE,TRUE)</formula>
    </cfRule>
    <cfRule type="expression" dxfId="46" priority="48">
      <formula>IF(RIGHT(TEXT(AM53,"0.#"),1)=".",TRUE,FALSE)</formula>
    </cfRule>
  </conditionalFormatting>
  <conditionalFormatting sqref="AM54">
    <cfRule type="expression" dxfId="45" priority="45">
      <formula>IF(RIGHT(TEXT(AM54,"0.#"),1)=".",FALSE,TRUE)</formula>
    </cfRule>
    <cfRule type="expression" dxfId="44" priority="46">
      <formula>IF(RIGHT(TEXT(AM54,"0.#"),1)=".",TRUE,FALSE)</formula>
    </cfRule>
  </conditionalFormatting>
  <conditionalFormatting sqref="AM55">
    <cfRule type="expression" dxfId="43" priority="43">
      <formula>IF(RIGHT(TEXT(AM55,"0.#"),1)=".",FALSE,TRUE)</formula>
    </cfRule>
    <cfRule type="expression" dxfId="42" priority="44">
      <formula>IF(RIGHT(TEXT(AM55,"0.#"),1)=".",TRUE,FALSE)</formula>
    </cfRule>
  </conditionalFormatting>
  <conditionalFormatting sqref="AE60">
    <cfRule type="expression" dxfId="41" priority="41">
      <formula>IF(RIGHT(TEXT(AE60,"0.#"),1)=".",FALSE,TRUE)</formula>
    </cfRule>
    <cfRule type="expression" dxfId="40" priority="42">
      <formula>IF(RIGHT(TEXT(AE60,"0.#"),1)=".",TRUE,FALSE)</formula>
    </cfRule>
  </conditionalFormatting>
  <conditionalFormatting sqref="AE61">
    <cfRule type="expression" dxfId="39" priority="39">
      <formula>IF(RIGHT(TEXT(AE61,"0.#"),1)=".",FALSE,TRUE)</formula>
    </cfRule>
    <cfRule type="expression" dxfId="38" priority="40">
      <formula>IF(RIGHT(TEXT(AE61,"0.#"),1)=".",TRUE,FALSE)</formula>
    </cfRule>
  </conditionalFormatting>
  <conditionalFormatting sqref="AE62">
    <cfRule type="expression" dxfId="37" priority="37">
      <formula>IF(RIGHT(TEXT(AE62,"0.#"),1)=".",FALSE,TRUE)</formula>
    </cfRule>
    <cfRule type="expression" dxfId="36" priority="38">
      <formula>IF(RIGHT(TEXT(AE62,"0.#"),1)=".",TRUE,FALSE)</formula>
    </cfRule>
  </conditionalFormatting>
  <conditionalFormatting sqref="AI62">
    <cfRule type="expression" dxfId="35" priority="35">
      <formula>IF(RIGHT(TEXT(AI62,"0.#"),1)=".",FALSE,TRUE)</formula>
    </cfRule>
    <cfRule type="expression" dxfId="34" priority="36">
      <formula>IF(RIGHT(TEXT(AI62,"0.#"),1)=".",TRUE,FALSE)</formula>
    </cfRule>
  </conditionalFormatting>
  <conditionalFormatting sqref="AI61">
    <cfRule type="expression" dxfId="33" priority="33">
      <formula>IF(RIGHT(TEXT(AI61,"0.#"),1)=".",FALSE,TRUE)</formula>
    </cfRule>
    <cfRule type="expression" dxfId="32" priority="34">
      <formula>IF(RIGHT(TEXT(AI61,"0.#"),1)=".",TRUE,FALSE)</formula>
    </cfRule>
  </conditionalFormatting>
  <conditionalFormatting sqref="AI60">
    <cfRule type="expression" dxfId="31" priority="31">
      <formula>IF(RIGHT(TEXT(AI60,"0.#"),1)=".",FALSE,TRUE)</formula>
    </cfRule>
    <cfRule type="expression" dxfId="30" priority="32">
      <formula>IF(RIGHT(TEXT(AI60,"0.#"),1)=".",TRUE,FALSE)</formula>
    </cfRule>
  </conditionalFormatting>
  <conditionalFormatting sqref="AM60">
    <cfRule type="expression" dxfId="29" priority="29">
      <formula>IF(RIGHT(TEXT(AM60,"0.#"),1)=".",FALSE,TRUE)</formula>
    </cfRule>
    <cfRule type="expression" dxfId="28" priority="30">
      <formula>IF(RIGHT(TEXT(AM60,"0.#"),1)=".",TRUE,FALSE)</formula>
    </cfRule>
  </conditionalFormatting>
  <conditionalFormatting sqref="AM61">
    <cfRule type="expression" dxfId="27" priority="27">
      <formula>IF(RIGHT(TEXT(AM61,"0.#"),1)=".",FALSE,TRUE)</formula>
    </cfRule>
    <cfRule type="expression" dxfId="26" priority="28">
      <formula>IF(RIGHT(TEXT(AM61,"0.#"),1)=".",TRUE,FALSE)</formula>
    </cfRule>
  </conditionalFormatting>
  <conditionalFormatting sqref="AM62">
    <cfRule type="expression" dxfId="25" priority="25">
      <formula>IF(RIGHT(TEXT(AM62,"0.#"),1)=".",FALSE,TRUE)</formula>
    </cfRule>
    <cfRule type="expression" dxfId="24" priority="26">
      <formula>IF(RIGHT(TEXT(AM62,"0.#"),1)=".",TRUE,FALSE)</formula>
    </cfRule>
  </conditionalFormatting>
  <conditionalFormatting sqref="AI4">
    <cfRule type="expression" dxfId="23" priority="23">
      <formula>IF(RIGHT(TEXT(AI4,"0.#"),1)=".",FALSE,TRUE)</formula>
    </cfRule>
    <cfRule type="expression" dxfId="22" priority="24">
      <formula>IF(RIGHT(TEXT(AI4,"0.#"),1)=".",TRUE,FALSE)</formula>
    </cfRule>
  </conditionalFormatting>
  <conditionalFormatting sqref="AI5">
    <cfRule type="expression" dxfId="21" priority="21">
      <formula>IF(RIGHT(TEXT(AI5,"0.#"),1)=".",FALSE,TRUE)</formula>
    </cfRule>
    <cfRule type="expression" dxfId="20" priority="22">
      <formula>IF(RIGHT(TEXT(AI5,"0.#"),1)=".",TRUE,FALSE)</formula>
    </cfRule>
  </conditionalFormatting>
  <conditionalFormatting sqref="AI6">
    <cfRule type="expression" dxfId="19" priority="19">
      <formula>IF(RIGHT(TEXT(AI6,"0.#"),1)=".",FALSE,TRUE)</formula>
    </cfRule>
    <cfRule type="expression" dxfId="18" priority="20">
      <formula>IF(RIGHT(TEXT(AI6,"0.#"),1)=".",TRUE,FALSE)</formula>
    </cfRule>
  </conditionalFormatting>
  <conditionalFormatting sqref="AE4">
    <cfRule type="expression" dxfId="17" priority="17">
      <formula>IF(RIGHT(TEXT(AE4,"0.#"),1)=".",FALSE,TRUE)</formula>
    </cfRule>
    <cfRule type="expression" dxfId="16" priority="18">
      <formula>IF(RIGHT(TEXT(AE4,"0.#"),1)=".",TRUE,FALSE)</formula>
    </cfRule>
  </conditionalFormatting>
  <conditionalFormatting sqref="AE5">
    <cfRule type="expression" dxfId="15" priority="15">
      <formula>IF(RIGHT(TEXT(AE5,"0.#"),1)=".",FALSE,TRUE)</formula>
    </cfRule>
    <cfRule type="expression" dxfId="14" priority="16">
      <formula>IF(RIGHT(TEXT(AE5,"0.#"),1)=".",TRUE,FALSE)</formula>
    </cfRule>
  </conditionalFormatting>
  <conditionalFormatting sqref="AE6">
    <cfRule type="expression" dxfId="13" priority="13">
      <formula>IF(RIGHT(TEXT(AE6,"0.#"),1)=".",FALSE,TRUE)</formula>
    </cfRule>
    <cfRule type="expression" dxfId="12" priority="14">
      <formula>IF(RIGHT(TEXT(AE6,"0.#"),1)=".",TRUE,FALSE)</formula>
    </cfRule>
  </conditionalFormatting>
  <conditionalFormatting sqref="AE11">
    <cfRule type="expression" dxfId="11" priority="11">
      <formula>IF(RIGHT(TEXT(AE11,"0.#"),1)=".",FALSE,TRUE)</formula>
    </cfRule>
    <cfRule type="expression" dxfId="10" priority="12">
      <formula>IF(RIGHT(TEXT(AE11,"0.#"),1)=".",TRUE,FALSE)</formula>
    </cfRule>
  </conditionalFormatting>
  <conditionalFormatting sqref="AE12">
    <cfRule type="expression" dxfId="9" priority="9">
      <formula>IF(RIGHT(TEXT(AE12,"0.#"),1)=".",FALSE,TRUE)</formula>
    </cfRule>
    <cfRule type="expression" dxfId="8" priority="10">
      <formula>IF(RIGHT(TEXT(AE12,"0.#"),1)=".",TRUE,FALSE)</formula>
    </cfRule>
  </conditionalFormatting>
  <conditionalFormatting sqref="AE13">
    <cfRule type="expression" dxfId="7" priority="7">
      <formula>IF(RIGHT(TEXT(AE13,"0.#"),1)=".",FALSE,TRUE)</formula>
    </cfRule>
    <cfRule type="expression" dxfId="6" priority="8">
      <formula>IF(RIGHT(TEXT(AE13,"0.#"),1)=".",TRUE,FALSE)</formula>
    </cfRule>
  </conditionalFormatting>
  <conditionalFormatting sqref="AI11">
    <cfRule type="expression" dxfId="5" priority="5">
      <formula>IF(RIGHT(TEXT(AI11,"0.#"),1)=".",FALSE,TRUE)</formula>
    </cfRule>
    <cfRule type="expression" dxfId="4" priority="6">
      <formula>IF(RIGHT(TEXT(AI11,"0.#"),1)=".",TRUE,FALSE)</formula>
    </cfRule>
  </conditionalFormatting>
  <conditionalFormatting sqref="AI12">
    <cfRule type="expression" dxfId="3" priority="3">
      <formula>IF(RIGHT(TEXT(AI12,"0.#"),1)=".",FALSE,TRUE)</formula>
    </cfRule>
    <cfRule type="expression" dxfId="2" priority="4">
      <formula>IF(RIGHT(TEXT(AI12,"0.#"),1)=".",TRUE,FALSE)</formula>
    </cfRule>
  </conditionalFormatting>
  <conditionalFormatting sqref="AI13">
    <cfRule type="expression" dxfId="1" priority="1">
      <formula>IF(RIGHT(TEXT(AI13,"0.#"),1)=".",FALSE,TRUE)</formula>
    </cfRule>
    <cfRule type="expression" dxfId="0" priority="2">
      <formula>IF(RIGHT(TEXT(AI13,"0.#"),1)=".",TRUE,FALSE)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2022-08-29T08:23:20Z</cp:lastPrinted>
  <dcterms:created xsi:type="dcterms:W3CDTF">2012-03-13T00:50:25Z</dcterms:created>
  <dcterms:modified xsi:type="dcterms:W3CDTF">2022-09-08T09:57:45Z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