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行政事業レビューシート!$A$1:$AX$598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40" i="11"/>
  <c r="AY337" i="11"/>
  <c r="AY321" i="11"/>
  <c r="AY330" i="11" s="1"/>
  <c r="AY398" i="11" l="1"/>
  <c r="AY399" i="11"/>
  <c r="AY323" i="11"/>
  <c r="AY327" i="11"/>
  <c r="AY331" i="11"/>
  <c r="AY329" i="11"/>
  <c r="AY324" i="11"/>
  <c r="AY328" i="11"/>
  <c r="AY332" i="11"/>
  <c r="AY338" i="11"/>
  <c r="AY325" i="11"/>
  <c r="AY333" i="11"/>
  <c r="AY322" i="11"/>
  <c r="AY326" i="11"/>
  <c r="AY336" i="11"/>
  <c r="AY341" i="11"/>
  <c r="AY69" i="11"/>
  <c r="AY66" i="11"/>
  <c r="AY75" i="11"/>
  <c r="AY73" i="11"/>
  <c r="AY77" i="11"/>
  <c r="AY74" i="11"/>
  <c r="AY72" i="11"/>
  <c r="AY335" i="11"/>
  <c r="AY214" i="11"/>
  <c r="AY210" i="11"/>
  <c r="AY208" i="11"/>
  <c r="AY212" i="11" s="1"/>
  <c r="AY200" i="11"/>
  <c r="AY204"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5" i="11" s="1"/>
  <c r="AY118" i="11"/>
  <c r="AY115" i="11"/>
  <c r="AY112" i="11"/>
  <c r="AY121" i="11" s="1"/>
  <c r="AY101" i="11"/>
  <c r="AY100" i="11"/>
  <c r="AY99" i="11"/>
  <c r="AY98" i="11"/>
  <c r="AY102" i="11"/>
  <c r="AY104" i="11" s="1"/>
  <c r="AY179" i="11" l="1"/>
  <c r="AY152" i="11"/>
  <c r="AY114" i="11"/>
  <c r="AY123" i="11"/>
  <c r="AY153" i="11"/>
  <c r="AY202" i="11"/>
  <c r="AY119" i="11"/>
  <c r="AY206" i="11"/>
  <c r="AY175" i="11"/>
  <c r="AY126" i="11"/>
  <c r="AY130" i="11"/>
  <c r="AY142" i="11"/>
  <c r="AY174" i="11"/>
  <c r="AY178" i="11"/>
  <c r="AY193" i="11"/>
  <c r="AY201" i="11"/>
  <c r="AY205" i="11"/>
  <c r="AY209" i="11"/>
  <c r="AY213" i="11"/>
  <c r="AY131" i="11"/>
  <c r="AY144" i="11"/>
  <c r="AY176" i="11"/>
  <c r="AY198" i="11"/>
  <c r="AY203" i="11"/>
  <c r="AY207" i="11"/>
  <c r="AY211" i="11"/>
  <c r="AY143" i="11"/>
  <c r="AY116" i="11"/>
  <c r="AY120" i="11"/>
  <c r="AY124" i="11"/>
  <c r="AY128" i="11"/>
  <c r="AY154" i="11"/>
  <c r="AY163" i="11"/>
  <c r="AY140" i="11"/>
  <c r="AY134" i="11"/>
  <c r="AY113" i="11"/>
  <c r="AY117" i="11"/>
  <c r="AY151" i="11"/>
  <c r="AY155" i="11"/>
  <c r="AY164" i="11"/>
  <c r="AY141"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7" i="11"/>
  <c r="AY85" i="11"/>
  <c r="AY84" i="11"/>
  <c r="AY83" i="11"/>
  <c r="AY81" i="11"/>
  <c r="AY80" i="11"/>
  <c r="AY79" i="11"/>
  <c r="AY78" i="11"/>
  <c r="AY86" i="11" s="1"/>
  <c r="AY44" i="11"/>
  <c r="AY52" i="11" s="1"/>
  <c r="AY92" i="11" l="1"/>
  <c r="AY96" i="11"/>
  <c r="AY55" i="11"/>
  <c r="AY97" i="11"/>
  <c r="AY82"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<sst xmlns="http://schemas.openxmlformats.org/spreadsheetml/2006/main" count="2082" uniqueCount="789">
  <si>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</si>
  <si>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</si>
  <si>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</si>
  <si>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</si>
  <si>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</si>
  <si>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</si>
  <si>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</si>
  <si>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</si>
  <si>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</si>
  <si>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</si>
  <si>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</si>
  <si>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</si>
  <si>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</si>
  <si>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</si>
  <si>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</si>
  <si>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</si>
  <si>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</si>
  <si>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</si>
  <si>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</si>
  <si>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</si>
  <si>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</si>
  <si>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</si>
  <si>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</si>
  <si>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</si>
  <si>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</si>
  <si>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</si>
  <si>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</si>
  <si>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</si>
  <si>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</si>
  <si>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</si>
  <si>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</si>
  <si>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</si>
  <si>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</si>
  <si>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</si>
  <si>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</si>
  <si>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</si>
  <si>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</si>
  <si>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</si>
  <si>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</si>
  <si>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</si>
  <si>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</si>
  <si>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</si>
  <si>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</si>
  <si>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</si>
  <si>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</si>
  <si>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</si>
  <si>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</si>
  <si>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</si>
  <si>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</si>
  <si>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</si>
  <si>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</si>
  <si>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</si>
  <si>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</si>
  <si>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</si>
  <si>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</si>
  <si>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</si>
  <si>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</si>
  <si>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</si>
  <si>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</si>
  <si>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</si>
  <si>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</si>
  <si>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</si>
  <si>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</si>
  <si>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</si>
  <si>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</si>
  <si>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</si>
  <si>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</si>
  <si>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</si>
  <si>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</si>
  <si>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</si>
  <si>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</si>
  <si>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</si>
  <si>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</si>
  <si>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</si>
  <si>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</si>
  <si>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</si>
  <si>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</si>
  <si>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</si>
  <si>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</si>
  <si>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</si>
  <si>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</si>
  <si>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</si>
  <si>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</si>
  <si>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</si>
  <si>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</si>
  <si>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</si>
  <si>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</si>
  <si>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</si>
  <si>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</si>
  <si>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</si>
  <si>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</si>
  <si>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</si>
  <si>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</si>
  <si>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</si>
  <si>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</si>
  <si>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</si>
  <si>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</si>
  <si>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</si>
  <si>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</si>
  <si>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</si>
  <si>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</si>
  <si>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</si>
  <si>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</si>
  <si>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</si>
  <si>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</si>
  <si>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</si>
  <si>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</si>
  <si>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</si>
  <si>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</si>
  <si>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</si>
  <si>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</si>
  <si>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</si>
  <si>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</si>
  <si>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</si>
  <si>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</si>
  <si>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</si>
  <si>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</si>
  <si>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</si>
  <si>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</si>
  <si>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</si>
  <si>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</si>
  <si>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</si>
  <si>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</si>
  <si>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</si>
  <si>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</si>
  <si>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</si>
  <si>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</si>
  <si>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</si>
  <si>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</si>
  <si>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</si>
  <si>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</si>
  <si>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</si>
  <si>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</si>
  <si>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</si>
  <si>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</si>
  <si>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</si>
  <si>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</si>
  <si>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</si>
  <si>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</si>
  <si>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</si>
  <si>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</si>
  <si>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</si>
  <si>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</si>
  <si>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</si>
  <si>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</si>
  <si>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</si>
  <si>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</si>
  <si>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</si>
  <si>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</si>
  <si>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</si>
  <si>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</si>
  <si>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</si>
  <si>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</si>
  <si>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</si>
  <si>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</si>
  <si>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</si>
  <si>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</si>
  <si>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</si>
  <si>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</si>
  <si>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</si>
  <si>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</si>
  <si>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</si>
  <si>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</si>
  <si>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</si>
  <si>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</si>
  <si>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</si>
  <si>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</si>
  <si>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</si>
  <si>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</si>
  <si>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</si>
  <si>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</si>
  <si>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</si>
  <si>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</si>
  <si>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</si>
  <si>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</si>
  <si>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</si>
  <si>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</si>
  <si>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</si>
  <si>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</si>
  <si>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</si>
  <si>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</si>
  <si>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</si>
  <si>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</si>
  <si>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</si>
  <si>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</si>
  <si>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</si>
  <si>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</si>
  <si>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</si>
  <si>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</si>
  <si>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</si>
  <si>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</si>
  <si>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</si>
  <si>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</si>
  <si>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</si>
  <si>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</si>
  <si>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</si>
  <si>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</si>
  <si>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</si>
  <si>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</si>
  <si>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</si>
  <si>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</si>
  <si>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</si>
  <si>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</si>
  <si>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</si>
  <si>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</si>
  <si>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</si>
  <si>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</si>
  <si>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</si>
  <si>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</si>
  <si>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</si>
  <si>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</si>
  <si>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</si>
  <si>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</si>
  <si>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</si>
  <si>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</si>
  <si>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</si>
  <si>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</si>
  <si>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</si>
  <si>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</si>
  <si>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</si>
  <si>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</si>
  <si>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</si>
  <si>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</si>
  <si>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</si>
  <si>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</si>
  <si>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</si>
  <si>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</si>
  <si>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</si>
  <si>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</si>
  <si>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</si>
  <si>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</si>
  <si>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</si>
  <si>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</si>
  <si>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</si>
  <si>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</si>
  <si>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</si>
  <si>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</si>
  <si>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</si>
  <si>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</si>
  <si>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</si>
  <si>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</si>
  <si>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</si>
  <si>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</si>
  <si>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</si>
  <si>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</si>
  <si>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</si>
  <si>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</si>
  <si>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</si>
  <si>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</si>
  <si>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</si>
  <si>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</si>
  <si>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</si>
  <si>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</si>
  <si>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</si>
  <si>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</si>
  <si>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</si>
  <si>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</si>
  <si>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</si>
  <si>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</si>
  <si>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</si>
  <si>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</si>
  <si>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</si>
  <si>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</si>
  <si>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</si>
  <si>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</si>
  <si>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</si>
  <si>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</si>
  <si>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</si>
  <si>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</si>
  <si>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</si>
  <si>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</si>
  <si>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</si>
  <si>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</si>
  <si>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</si>
  <si>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</si>
  <si>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</si>
  <si>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</si>
  <si>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</si>
  <si>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</si>
  <si>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</si>
  <si>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</si>
  <si>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</si>
  <si>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</si>
  <si>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</si>
  <si>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</si>
  <si>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</si>
  <si>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</si>
  <si>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</si>
  <si>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</si>
  <si>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</si>
  <si>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</si>
  <si>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</si>
  <si>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</si>
  <si>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</si>
  <si>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</si>
  <si>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</si>
  <si>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</si>
  <si>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</si>
  <si>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</si>
  <si>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</si>
  <si>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</si>
  <si>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</si>
  <si>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</si>
  <si>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</si>
  <si>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</si>
  <si>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</si>
  <si>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</si>
  <si>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</si>
  <si>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</si>
  <si>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</si>
  <si>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</si>
  <si>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</si>
  <si>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</si>
  <si>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</si>
  <si>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</si>
  <si>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</si>
  <si>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</si>
  <si>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</si>
  <si>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</si>
  <si>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</si>
  <si>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</si>
  <si>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</si>
  <si>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</si>
  <si>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</si>
  <si>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</si>
  <si>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</si>
  <si>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</si>
  <si>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</si>
  <si>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</si>
  <si>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</si>
  <si>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</si>
  <si>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</si>
  <si>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</si>
  <si>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</si>
  <si>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</si>
  <si>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</si>
  <si>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</si>
  <si>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</si>
  <si>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</si>
  <si>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</si>
  <si>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</si>
  <si>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</si>
  <si>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</si>
  <si>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</si>
  <si>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</si>
  <si>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</si>
  <si>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</si>
  <si>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</si>
  <si>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</si>
  <si>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</si>
  <si>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</si>
  <si>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</si>
  <si>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</si>
  <si>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</si>
  <si>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</si>
  <si>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</si>
  <si>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</si>
  <si>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</si>
  <si>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</si>
  <si>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</si>
  <si>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</si>
  <si>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</si>
  <si>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</si>
  <si>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</si>
  <si>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</si>
  <si>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</si>
  <si>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</si>
  <si>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</si>
  <si>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</si>
  <si>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</si>
  <si>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</si>
  <si>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</si>
  <si>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</si>
  <si>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</si>
  <si>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</si>
  <si>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</si>
  <si>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</si>
  <si>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</si>
  <si>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</si>
  <si>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</si>
  <si>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</si>
  <si>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</si>
  <si>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</si>
  <si>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</si>
  <si>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</si>
  <si>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</si>
  <si>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</si>
  <si>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</si>
  <si>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</si>
  <si>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</si>
  <si>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</si>
  <si>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</si>
  <si>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</si>
  <si>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</si>
  <si>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</si>
  <si>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</si>
  <si>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</si>
  <si>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</si>
  <si>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</si>
  <si>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</si>
  <si>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</si>
  <si>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</si>
  <si>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</si>
  <si>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</si>
  <si>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</si>
  <si>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</si>
  <si>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</si>
  <si>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</si>
  <si>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</si>
  <si>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</si>
  <si>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</si>
  <si>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</si>
  <si>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</si>
  <si>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</si>
  <si>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</si>
  <si>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</si>
  <si>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</si>
  <si>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</si>
  <si>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</si>
  <si>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</si>
  <si>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</si>
  <si>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</si>
  <si>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</si>
  <si>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</si>
  <si>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</si>
  <si>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</si>
  <si>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</si>
  <si>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</si>
  <si>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</si>
  <si>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</si>
  <si>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</si>
  <si>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</si>
  <si>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</si>
  <si>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</si>
  <si>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</si>
  <si>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</si>
  <si>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</si>
  <si>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</si>
  <si>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</si>
  <si>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</si>
  <si>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</si>
  <si>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</si>
  <si>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</si>
  <si>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</si>
  <si>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</si>
  <si>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</si>
  <si>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</si>
  <si>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</si>
  <si>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</si>
  <si>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</si>
  <si>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</si>
  <si>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</si>
  <si>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</si>
  <si>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</si>
  <si>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</si>
  <si>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</si>
  <si>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</si>
  <si>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</si>
  <si>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</si>
  <si>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</si>
  <si>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</si>
  <si>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</si>
  <si>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</si>
  <si>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</si>
  <si>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</si>
  <si>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</si>
  <si>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</si>
  <si>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</si>
  <si>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</si>
  <si>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</si>
  <si>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</si>
  <si>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</si>
  <si>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</si>
  <si>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</si>
  <si>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</si>
  <si>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</si>
  <si>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</si>
  <si>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</si>
  <si>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</si>
  <si>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</si>
  <si>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</si>
  <si>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</si>
  <si>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</si>
  <si>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</si>
  <si>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</si>
  <si>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</si>
  <si>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</si>
  <si>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</si>
  <si>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</si>
  <si>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</si>
  <si>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</si>
  <si>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</si>
  <si>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</si>
  <si>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</si>
  <si>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</si>
  <si>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</si>
  <si>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</si>
  <si>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</si>
  <si>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</si>
  <si>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</si>
  <si>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</si>
  <si>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</si>
  <si>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</si>
  <si>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</si>
  <si>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</si>
  <si>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</si>
  <si>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</si>
  <si>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</si>
  <si>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</si>
  <si>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</si>
  <si>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</si>
  <si>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</si>
  <si>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</si>
  <si>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</si>
  <si>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</si>
  <si>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</si>
  <si>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</si>
  <si>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</si>
  <si>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</si>
  <si>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</si>
  <si>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</si>
  <si>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</si>
  <si>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</si>
  <si>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</si>
  <si>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</si>
  <si>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</si>
  <si>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</si>
  <si>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</si>
  <si>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</si>
  <si>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</si>
  <si>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</si>
  <si>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</si>
  <si>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</si>
  <si>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</si>
  <si>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</si>
  <si>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</si>
  <si>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</si>
  <si>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</si>
  <si>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</si>
  <si>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</si>
  <si>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</si>
  <si>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</si>
  <si>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</si>
  <si>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</si>
  <si>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</si>
  <si>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</si>
  <si>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</si>
  <si>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</si>
  <si>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</si>
  <si>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</si>
  <si>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</si>
  <si>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</si>
  <si>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</si>
  <si>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</si>
  <si>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</si>
  <si>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</si>
  <si>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</si>
  <si>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</si>
  <si>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</si>
  <si>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</si>
  <si>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</si>
  <si>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</si>
  <si>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</si>
  <si>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</si>
  <si>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</si>
  <si>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</si>
  <si>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</si>
  <si>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</si>
  <si>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</si>
  <si>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</si>
  <si>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</si>
  <si>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</si>
  <si>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</si>
  <si>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</si>
  <si>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</si>
  <si>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</si>
  <si>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</si>
  <si>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</si>
  <si>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</si>
  <si>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</si>
  <si>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</si>
  <si>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</si>
  <si>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</si>
  <si>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</si>
  <si>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</si>
  <si>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</si>
  <si>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</si>
  <si>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</si>
  <si>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</si>
  <si>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</si>
  <si>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</si>
  <si>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</si>
  <si>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</si>
  <si>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</si>
  <si>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</si>
  <si>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</si>
  <si>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</si>
  <si>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</si>
  <si>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</si>
  <si>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</si>
  <si>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</si>
  <si>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</si>
  <si>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</si>
  <si>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</si>
  <si>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</si>
  <si>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</si>
  <si>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</si>
  <si>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</si>
  <si>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</si>
  <si>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</si>
  <si>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</si>
  <si>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</si>
  <si>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</si>
  <si>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</si>
  <si>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</si>
  <si>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</si>
  <si>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</si>
  <si>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</si>
  <si>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</si>
  <si>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</si>
  <si>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</si>
  <si>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</si>
  <si>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</si>
  <si>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</si>
  <si>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</si>
  <si>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</si>
  <si>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</si>
  <si>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</si>
  <si>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</si>
  <si>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</si>
  <si>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</si>
  <si>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</si>
  <si>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</si>
  <si>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</si>
  <si>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</si>
  <si>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</si>
  <si>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</si>
  <si>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</si>
  <si>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</si>
  <si>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</si>
  <si>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</si>
  <si>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</si>
  <si>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</si>
  <si>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</si>
  <si>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</si>
  <si>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</si>
  <si>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</si>
  <si>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</si>
  <si>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</si>
  <si>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</si>
  <si>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</si>
  <si>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</si>
  <si>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</si>
  <si>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</si>
  <si>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</si>
  <si>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</si>
  <si>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</si>
  <si>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</si>
  <si>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</si>
  <si>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</si>
  <si>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</si>
  <si>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</si>
  <si>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</si>
  <si>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</si>
  <si>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</si>
  <si>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</si>
  <si>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</si>
  <si>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</si>
  <si>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</si>
  <si>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</si>
  <si>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</si>
  <si>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</si>
  <si>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</si>
  <si>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</si>
  <si>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</si>
  <si>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</si>
  <si>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</si>
  <si>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</si>
  <si>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</si>
  <si>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</si>
  <si>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</si>
  <si>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</si>
  <si>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</si>
  <si>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</si>
  <si>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</si>
  <si>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</si>
  <si>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</si>
  <si>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</si>
  <si>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</si>
  <si>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</si>
  <si>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</si>
  <si>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</si>
  <si>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障害者就業・生活支援センターによる地域における就労支援</t>
  </si>
  <si>
    <t>職業安定局</t>
  </si>
  <si>
    <t>障害者雇用対策課長
小野寺　徳子</t>
  </si>
  <si>
    <t>終了予定なし</t>
  </si>
  <si>
    <t>地域就労支援室</t>
  </si>
  <si>
    <t>雇用保険法62条第1項第6号</t>
  </si>
  <si>
    <t>障害者基本計画（第4次)(平成30年3月策定)　　　　　　　　　　　　　　　　　　　　　　　　　　　　　　　　　　　　　　　　　　　　　　　　　　　　　　　　　　　　　　　　　　　　　　　　　　　　　　　　　　　　　　　　　　　　　　　　</t>
  </si>
  <si>
    <t>障害者の職業生活における自立のため、雇用、保健、福祉、教育等の地域の関係機関との連携の下、障害者の身近な地域において就業面及び生活面における一体的な支援を行う。</t>
  </si>
  <si>
    <t>就業及びそれに伴う日常生活上の支援を必要とする障害者に対し、障害者就業・生活支援センター窓口での相談や職場・家庭訪問等により指導、相談を実施する。
【就業支援】
○就職に向けた準備支援（職業準備訓練、職場実習のあっせん）
○求職活動支援
○職場定着に向けた支援
○事業所に対する障害者の特性を踏まえた雇用管理に関する助言　等</t>
  </si>
  <si>
    <t>-</t>
  </si>
  <si>
    <t>高齢者等雇用安定促進事業委託費</t>
  </si>
  <si>
    <t>職員旅費</t>
  </si>
  <si>
    <t>庁費</t>
  </si>
  <si>
    <t>委員等旅費</t>
  </si>
  <si>
    <t>諸謝金</t>
  </si>
  <si>
    <t>件</t>
  </si>
  <si>
    <t>厚生労働省職業安定局調べ</t>
  </si>
  <si>
    <t>就職率
（就職者数/新規求職者数）</t>
  </si>
  <si>
    <t>職場定着率
（前年度就職から１年経過時点の在職者数/前年度就職者数）</t>
  </si>
  <si>
    <t>支援対象者数</t>
  </si>
  <si>
    <t>人</t>
  </si>
  <si>
    <t>千円</t>
  </si>
  <si>
    <t>X/Y</t>
    <phoneticPr fontId="5"/>
  </si>
  <si>
    <t>7,557
/197,631人</t>
  </si>
  <si>
    <t>7,589
/204,394人</t>
  </si>
  <si>
    <t>／　</t>
    <phoneticPr fontId="5"/>
  </si>
  <si>
    <t>756</t>
  </si>
  <si>
    <t>607</t>
  </si>
  <si>
    <t>533</t>
  </si>
  <si>
    <t>531</t>
  </si>
  <si>
    <t>539</t>
  </si>
  <si>
    <t>534</t>
  </si>
  <si>
    <t>529</t>
  </si>
  <si>
    <t>548</t>
  </si>
  <si>
    <t>○</t>
  </si>
  <si>
    <t>厚労</t>
  </si>
  <si>
    <t>-</t>
    <phoneticPr fontId="5"/>
  </si>
  <si>
    <t>障害者の身近な地域において、就業面と生活面の一体的な相談・支援を行うとともに、地域の支援機関のネットワーク拠点としての機能も果たす。</t>
    <rPh sb="39" eb="41">
      <t>チイキ</t>
    </rPh>
    <phoneticPr fontId="5"/>
  </si>
  <si>
    <t>-</t>
    <phoneticPr fontId="5"/>
  </si>
  <si>
    <r>
      <t>支援対象者数2</t>
    </r>
    <r>
      <rPr>
        <sz val="11"/>
        <rFont val="ＭＳ Ｐゴシック"/>
        <family val="3"/>
        <charset val="128"/>
      </rPr>
      <t>12,000人以上</t>
    </r>
    <rPh sb="0" eb="2">
      <t>シエン</t>
    </rPh>
    <rPh sb="2" eb="4">
      <t>タイショウ</t>
    </rPh>
    <rPh sb="4" eb="5">
      <t>シャ</t>
    </rPh>
    <rPh sb="5" eb="6">
      <t>スウ</t>
    </rPh>
    <rPh sb="13" eb="14">
      <t>ニン</t>
    </rPh>
    <rPh sb="14" eb="16">
      <t>イジョウ</t>
    </rPh>
    <phoneticPr fontId="5"/>
  </si>
  <si>
    <t>7,988／212,000人</t>
    <rPh sb="13" eb="14">
      <t>ニン</t>
    </rPh>
    <phoneticPr fontId="5"/>
  </si>
  <si>
    <t>職場定着率80.8％以上</t>
    <phoneticPr fontId="5"/>
  </si>
  <si>
    <t>労働者等の特性に応じた雇用の安定・促進を図ること(Ⅴ-3）</t>
    <phoneticPr fontId="5"/>
  </si>
  <si>
    <t>高齢者・障害者・若年者等の雇用の安定・促進を図ること(Ⅴ-3-1）</t>
    <phoneticPr fontId="5"/>
  </si>
  <si>
    <t>https://www.mhlw.go.jp/wp/seisaku/hyouka/dl/r03_jizenbunseki/V-3-1.pdf</t>
    <phoneticPr fontId="5"/>
  </si>
  <si>
    <t>本事業は、一般の求職者と比して就職が困難である障害者の雇用促進を目的として実施しており、その点において、国民のニーズがあり、国費を投入しなければ事業目的が達成できない。</t>
    <phoneticPr fontId="5"/>
  </si>
  <si>
    <t>本事業は、一般の求職者と比して就職が困難である障害者の雇用促進を目的として実施しており、その点において、ニーズ及び優先度が高い。</t>
    <phoneticPr fontId="5"/>
  </si>
  <si>
    <t>△</t>
  </si>
  <si>
    <t>無</t>
  </si>
  <si>
    <t>障害者雇用促進法第27条に基づく都道府県知事が指定した団体に委託して実施。</t>
    <phoneticPr fontId="5"/>
  </si>
  <si>
    <t>‐</t>
  </si>
  <si>
    <t>センター運営経費に限定している。</t>
    <phoneticPr fontId="5"/>
  </si>
  <si>
    <t>委託費の適正な執行によるコスト減を図っている。</t>
    <phoneticPr fontId="5"/>
  </si>
  <si>
    <t>就職率、職場定着率ともに成果目標を上回った。</t>
    <rPh sb="0" eb="3">
      <t>シュウショクリツ</t>
    </rPh>
    <rPh sb="4" eb="6">
      <t>ショクバ</t>
    </rPh>
    <rPh sb="6" eb="9">
      <t>テイチャクリツ</t>
    </rPh>
    <rPh sb="12" eb="14">
      <t>セイカ</t>
    </rPh>
    <rPh sb="14" eb="16">
      <t>モクヒョウ</t>
    </rPh>
    <rPh sb="17" eb="19">
      <t>ウワマワ</t>
    </rPh>
    <phoneticPr fontId="5"/>
  </si>
  <si>
    <t>障害者の職業生活における自立を図るため、雇用、保健、福祉、教育等の地域の関係機関との連携の下、障害者の身近な地域において就業面及び生活面における一体的な支援を行っており、実効性は高いと考えている。</t>
    <phoneticPr fontId="5"/>
  </si>
  <si>
    <t>活動実績は見込みを上回った。</t>
    <rPh sb="0" eb="2">
      <t>カツドウ</t>
    </rPh>
    <rPh sb="2" eb="4">
      <t>ジッセキ</t>
    </rPh>
    <rPh sb="5" eb="7">
      <t>ミコ</t>
    </rPh>
    <rPh sb="9" eb="11">
      <t>ウワマワ</t>
    </rPh>
    <phoneticPr fontId="5"/>
  </si>
  <si>
    <t>本事業は成果目標に対して確実に実績をあげており、今後も、障害者の雇用促進、職場定着に向け、就労面と生活面の両面にわたった支援が重要となることから、引き続き実施していく必要がある。</t>
    <rPh sb="24" eb="26">
      <t>コンゴ</t>
    </rPh>
    <phoneticPr fontId="5"/>
  </si>
  <si>
    <t>委託契約に基づく委託事業実施結果報告書及び精算報告書により実施状況を把握、また、労働局による実施法人への定期的な経理監査により委託費の適正な執行を把握している。今後も引き続き、実施状況、委託費の適正な執行に努める。</t>
    <phoneticPr fontId="5"/>
  </si>
  <si>
    <t>点検対象外</t>
    <rPh sb="0" eb="2">
      <t>テンケン</t>
    </rPh>
    <rPh sb="2" eb="4">
      <t>タイショウ</t>
    </rPh>
    <rPh sb="4" eb="5">
      <t>ガイ</t>
    </rPh>
    <phoneticPr fontId="5"/>
  </si>
  <si>
    <t>雇用保険料を納付している（就職したら納付する）労働者や事業主に対象を絞っている</t>
    <phoneticPr fontId="5"/>
  </si>
  <si>
    <t>-</t>
    <phoneticPr fontId="5"/>
  </si>
  <si>
    <t>本事業は、国が行う全国斉一的な雇用対策の一環として、地域の状況を踏まえつつ、国が行う職業紹介等と一体的に実施しているものであるため、引き続き、効率及び効果の観点から国が実施すべき事業である。</t>
    <rPh sb="73" eb="74">
      <t>オヨ</t>
    </rPh>
    <phoneticPr fontId="5"/>
  </si>
  <si>
    <t>X：執行額(百万円)／Y:支援対象者数
令和4年度見込み＝7,988百万円/212,000人　　　　
7,988百万円：令和4年度予算額
212,000人：支援対象者数見込み　　　　　　　　　　</t>
    <phoneticPr fontId="5"/>
  </si>
  <si>
    <t>就職率74.4％以上</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</si>
  <si>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</si>
  <si>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7,527
/210,199人</t>
    <rPh sb="14" eb="15">
      <t>ニン</t>
    </rPh>
    <phoneticPr fontId="5"/>
  </si>
  <si>
    <t>必要最低限の費用となっており、水準は妥当と考える。</t>
    <phoneticPr fontId="5"/>
  </si>
  <si>
    <t>長崎労働局</t>
    <rPh sb="0" eb="2">
      <t>ナガサキ</t>
    </rPh>
    <rPh sb="2" eb="5">
      <t>ロウドウキョク</t>
    </rPh>
    <phoneticPr fontId="5"/>
  </si>
  <si>
    <t>センター業務運営指導費等</t>
    <rPh sb="4" eb="6">
      <t>ギョウム</t>
    </rPh>
    <rPh sb="6" eb="8">
      <t>ウンエイ</t>
    </rPh>
    <rPh sb="8" eb="10">
      <t>シドウ</t>
    </rPh>
    <rPh sb="10" eb="11">
      <t>ヒ</t>
    </rPh>
    <rPh sb="11" eb="12">
      <t>トウ</t>
    </rPh>
    <phoneticPr fontId="5"/>
  </si>
  <si>
    <t>岐阜労働局</t>
    <rPh sb="0" eb="2">
      <t>ギフ</t>
    </rPh>
    <rPh sb="2" eb="5">
      <t>ロウドウキョク</t>
    </rPh>
    <phoneticPr fontId="5"/>
  </si>
  <si>
    <t>鹿児島労働局</t>
    <rPh sb="0" eb="3">
      <t>カゴシマ</t>
    </rPh>
    <rPh sb="3" eb="6">
      <t>ロウドウキョク</t>
    </rPh>
    <phoneticPr fontId="5"/>
  </si>
  <si>
    <t>栃木労働局</t>
    <rPh sb="0" eb="2">
      <t>トチギ</t>
    </rPh>
    <rPh sb="2" eb="5">
      <t>ロウドウキョク</t>
    </rPh>
    <phoneticPr fontId="5"/>
  </si>
  <si>
    <t>熊本労働局</t>
    <rPh sb="0" eb="2">
      <t>クマモト</t>
    </rPh>
    <rPh sb="2" eb="5">
      <t>ロウドウキョク</t>
    </rPh>
    <phoneticPr fontId="5"/>
  </si>
  <si>
    <t>沖縄労働局</t>
    <rPh sb="0" eb="2">
      <t>オキナワ</t>
    </rPh>
    <rPh sb="2" eb="5">
      <t>ロウドウキョク</t>
    </rPh>
    <phoneticPr fontId="5"/>
  </si>
  <si>
    <t>山口労働局</t>
    <rPh sb="0" eb="2">
      <t>ヤマグチ</t>
    </rPh>
    <rPh sb="2" eb="5">
      <t>ロウドウキョク</t>
    </rPh>
    <phoneticPr fontId="5"/>
  </si>
  <si>
    <t>広島労働局</t>
    <rPh sb="0" eb="2">
      <t>ヒロシマ</t>
    </rPh>
    <rPh sb="2" eb="5">
      <t>ロウドウキョク</t>
    </rPh>
    <phoneticPr fontId="5"/>
  </si>
  <si>
    <t>静岡労働局</t>
    <rPh sb="0" eb="2">
      <t>シズオカ</t>
    </rPh>
    <rPh sb="2" eb="5">
      <t>ロウドウキョク</t>
    </rPh>
    <phoneticPr fontId="5"/>
  </si>
  <si>
    <t>神奈川労働局</t>
    <rPh sb="0" eb="3">
      <t>カナガワ</t>
    </rPh>
    <rPh sb="3" eb="6">
      <t>ロウドウキョク</t>
    </rPh>
    <phoneticPr fontId="5"/>
  </si>
  <si>
    <t>事業費</t>
    <rPh sb="0" eb="3">
      <t>ジギョウヒ</t>
    </rPh>
    <phoneticPr fontId="5"/>
  </si>
  <si>
    <t>A.長崎労働局</t>
    <rPh sb="2" eb="4">
      <t>ナガサキ</t>
    </rPh>
    <rPh sb="4" eb="7">
      <t>ロウドウキョク</t>
    </rPh>
    <phoneticPr fontId="5"/>
  </si>
  <si>
    <t>センター業務運営指導費、経験交流会議開催費等</t>
    <rPh sb="4" eb="6">
      <t>ギョウム</t>
    </rPh>
    <rPh sb="6" eb="8">
      <t>ウンエイ</t>
    </rPh>
    <rPh sb="8" eb="10">
      <t>シドウ</t>
    </rPh>
    <rPh sb="10" eb="11">
      <t>ヒ</t>
    </rPh>
    <rPh sb="12" eb="14">
      <t>ケイケン</t>
    </rPh>
    <rPh sb="14" eb="16">
      <t>コウリュウ</t>
    </rPh>
    <rPh sb="16" eb="18">
      <t>カイギ</t>
    </rPh>
    <rPh sb="18" eb="20">
      <t>カイサイ</t>
    </rPh>
    <rPh sb="20" eb="21">
      <t>ヒ</t>
    </rPh>
    <rPh sb="21" eb="22">
      <t>トウ</t>
    </rPh>
    <phoneticPr fontId="5"/>
  </si>
  <si>
    <t>B.社会福祉法人野の花学園</t>
    <phoneticPr fontId="5"/>
  </si>
  <si>
    <t>センター運営費</t>
    <rPh sb="4" eb="7">
      <t>ウンエイヒ</t>
    </rPh>
    <phoneticPr fontId="5"/>
  </si>
  <si>
    <t>社会福祉法人野の花学園</t>
    <phoneticPr fontId="5"/>
  </si>
  <si>
    <t>センター運営経費</t>
    <rPh sb="4" eb="6">
      <t>ウンエイ</t>
    </rPh>
    <rPh sb="6" eb="8">
      <t>ケイヒ</t>
    </rPh>
    <phoneticPr fontId="5"/>
  </si>
  <si>
    <t>社会福祉法人　聖マツテヤ会</t>
    <phoneticPr fontId="5"/>
  </si>
  <si>
    <t>社会福祉法人　実のりの会</t>
    <phoneticPr fontId="5"/>
  </si>
  <si>
    <t>社会福祉法人　奈良県手をつなぐ育成会</t>
    <phoneticPr fontId="5"/>
  </si>
  <si>
    <t>特定非営利活動法人わかくさ福祉会</t>
    <phoneticPr fontId="5"/>
  </si>
  <si>
    <t>社会福祉法人　旭川荘</t>
    <rPh sb="0" eb="2">
      <t>シャカイ</t>
    </rPh>
    <rPh sb="2" eb="4">
      <t>フクシ</t>
    </rPh>
    <rPh sb="4" eb="6">
      <t>ホウジン</t>
    </rPh>
    <rPh sb="7" eb="9">
      <t>アサヒカワ</t>
    </rPh>
    <rPh sb="9" eb="10">
      <t>ソウ</t>
    </rPh>
    <phoneticPr fontId="5"/>
  </si>
  <si>
    <t>社会福祉法人　宮城県社会福祉協議会</t>
    <phoneticPr fontId="5"/>
  </si>
  <si>
    <t>社会福祉法人　共生福祉会</t>
    <phoneticPr fontId="5"/>
  </si>
  <si>
    <t>社会福祉法人　鳥取県厚生事業団</t>
    <phoneticPr fontId="5"/>
  </si>
  <si>
    <t>社会福祉法人　兵庫県社会福祉事業団</t>
    <phoneticPr fontId="5"/>
  </si>
  <si>
    <t xml:space="preserve">●センターの就業支援担当者の人件費は、障害福祉職員の平均給与額に比べて低水準となっており、同水準に向けて引き上げを行うため増額。
●執行状況を踏まえ、庁費を減額。
</t>
    <rPh sb="57" eb="58">
      <t>オコナ</t>
    </rPh>
    <rPh sb="61" eb="63">
      <t>ゾウガク</t>
    </rPh>
    <rPh sb="66" eb="68">
      <t>シッコウ</t>
    </rPh>
    <rPh sb="68" eb="70">
      <t>ジョウキョウ</t>
    </rPh>
    <rPh sb="71" eb="72">
      <t>フ</t>
    </rPh>
    <rPh sb="75" eb="77">
      <t>チョウヒ</t>
    </rPh>
    <rPh sb="78" eb="80">
      <t>ゲンガク</t>
    </rPh>
    <phoneticPr fontId="5"/>
  </si>
  <si>
    <t>引き続き、必要な予算額を確保し、適正な執行に努めることとする。特に、予算の適正な配賦（各センター事業への真に必要かつ適正な額の配賦）に努めることとする。</t>
    <phoneticPr fontId="5"/>
  </si>
  <si>
    <t>平成14年度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</si>
</sst>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52918</xdr:colOff>
      <xdr:row>269</xdr:row>
      <xdr:rowOff>74082</xdr:rowOff>
    </xdr:from>
    <xdr:to>
      <xdr:col>38</xdr:col>
      <xdr:colOff>117594</xdr:colOff>
      <xdr:row>270</xdr:row>
      <xdr:rowOff>39752</xdr:rowOff>
    </xdr:to>
    <xdr:sp macro="" textlink="">
      <xdr:nvSpPr>
        <xdr:cNvPr id="9" name="テキスト ボックス 8"/>
        <xdr:cNvSpPr txBox="1"/>
      </xdr:nvSpPr>
      <xdr:spPr>
        <a:xfrm>
          <a:off x="3069168" y="40904582"/>
          <a:ext cx="4689593" cy="124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b="1"/>
            <a:t>（障害者就業・生活支援センターによる地域における就労支援）</a:t>
          </a:r>
          <a:endParaRPr kumimoji="1" lang="en-US" altLang="ja-JP" sz="1200" b="1"/>
        </a:p>
      </xdr:txBody>
    </xdr:sp>
    <xdr:clientData/>
  </xdr:twoCellAnchor>
  <xdr:twoCellAnchor>
    <xdr:from>
      <xdr:col>16</xdr:col>
      <xdr:colOff>0</xdr:colOff>
      <xdr:row>271</xdr:row>
      <xdr:rowOff>0</xdr:rowOff>
    </xdr:from>
    <xdr:to>
      <xdr:col>39</xdr:col>
      <xdr:colOff>17520</xdr:colOff>
      <xdr:row>303</xdr:row>
      <xdr:rowOff>130018</xdr:rowOff>
    </xdr:to>
    <xdr:grpSp>
      <xdr:nvGrpSpPr>
        <xdr:cNvPr id="43" name="グループ化 42"/>
        <xdr:cNvGrpSpPr/>
      </xdr:nvGrpSpPr>
      <xdr:grpSpPr>
        <a:xfrm>
          <a:off x="3200400" y="34242375"/>
          <a:ext cx="4618095" cy="5311618"/>
          <a:chOff x="3360964" y="40361505"/>
          <a:chExt cx="4708659" cy="5151054"/>
        </a:xfrm>
      </xdr:grpSpPr>
      <xdr:sp macro="" textlink="">
        <xdr:nvSpPr>
          <xdr:cNvPr id="44" name="正方形/長方形 43"/>
          <xdr:cNvSpPr/>
        </xdr:nvSpPr>
        <xdr:spPr>
          <a:xfrm>
            <a:off x="4082143" y="40481249"/>
            <a:ext cx="2505316" cy="9328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7,526.8</a:t>
            </a:r>
            <a:r>
              <a:rPr kumimoji="1" lang="ja-JP" altLang="en-US" sz="1100"/>
              <a:t>百万円</a:t>
            </a:r>
            <a:endParaRPr kumimoji="1" lang="en-US" altLang="ja-JP" sz="1100"/>
          </a:p>
          <a:p>
            <a:pPr algn="ctr"/>
            <a:r>
              <a:rPr kumimoji="1" lang="ja-JP" altLang="en-US" sz="1100">
                <a:solidFill>
                  <a:sysClr val="windowText" lastClr="000000"/>
                </a:solidFill>
              </a:rPr>
              <a:t>制度設計等</a:t>
            </a:r>
            <a:endParaRPr kumimoji="1" lang="en-US" altLang="ja-JP" sz="1100">
              <a:solidFill>
                <a:sysClr val="windowText" lastClr="000000"/>
              </a:solidFill>
            </a:endParaRPr>
          </a:p>
          <a:p>
            <a:pPr algn="ctr"/>
            <a:r>
              <a:rPr kumimoji="1" lang="ja-JP" altLang="en-US" sz="1100">
                <a:solidFill>
                  <a:sysClr val="windowText" lastClr="000000"/>
                </a:solidFill>
              </a:rPr>
              <a:t>うち事務費</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45" name="直線矢印コネクタ 44"/>
          <xdr:cNvCxnSpPr/>
        </xdr:nvCxnSpPr>
        <xdr:spPr>
          <a:xfrm>
            <a:off x="5214795" y="41746779"/>
            <a:ext cx="0" cy="9821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6" name="テキスト ボックス 45"/>
          <xdr:cNvSpPr txBox="1"/>
        </xdr:nvSpPr>
        <xdr:spPr bwMode="auto">
          <a:xfrm>
            <a:off x="3565071" y="41480014"/>
            <a:ext cx="3871686" cy="25293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障害者就業・生活支援センターによる地域における就労支援</a:t>
            </a:r>
          </a:p>
        </xdr:txBody>
      </xdr:sp>
      <xdr:sp macro="" textlink="">
        <xdr:nvSpPr>
          <xdr:cNvPr id="47" name="テキスト ボックス 46"/>
          <xdr:cNvSpPr txBox="1"/>
        </xdr:nvSpPr>
        <xdr:spPr bwMode="auto">
          <a:xfrm>
            <a:off x="5715000" y="42073286"/>
            <a:ext cx="1597959" cy="248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48" name="正方形/長方形 47"/>
          <xdr:cNvSpPr/>
        </xdr:nvSpPr>
        <xdr:spPr>
          <a:xfrm>
            <a:off x="4082143" y="42427071"/>
            <a:ext cx="2505316" cy="6974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．都道府県労働局（４７局）</a:t>
            </a:r>
            <a:endParaRPr kumimoji="1" lang="en-US" altLang="ja-JP" sz="1100"/>
          </a:p>
          <a:p>
            <a:pPr algn="ctr"/>
            <a:r>
              <a:rPr kumimoji="1" lang="en-US" altLang="ja-JP" sz="1100"/>
              <a:t>1.3</a:t>
            </a:r>
            <a:r>
              <a:rPr kumimoji="1" lang="ja-JP" altLang="en-US" sz="1100"/>
              <a:t>（百万円）</a:t>
            </a:r>
            <a:endParaRPr kumimoji="1" lang="en-US" altLang="ja-JP" sz="1100"/>
          </a:p>
          <a:p>
            <a:pPr algn="ctr"/>
            <a:r>
              <a:rPr kumimoji="1" lang="ja-JP" altLang="en-US" sz="1100">
                <a:solidFill>
                  <a:sysClr val="windowText" lastClr="000000"/>
                </a:solidFill>
              </a:rPr>
              <a:t>委託契約の締結等</a:t>
            </a:r>
          </a:p>
        </xdr:txBody>
      </xdr:sp>
      <xdr:cxnSp macro="">
        <xdr:nvCxnSpPr>
          <xdr:cNvPr id="49" name="直線矢印コネクタ 48"/>
          <xdr:cNvCxnSpPr/>
        </xdr:nvCxnSpPr>
        <xdr:spPr>
          <a:xfrm>
            <a:off x="5363936" y="43134643"/>
            <a:ext cx="12700" cy="1126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0" name="テキスト ボックス 49"/>
          <xdr:cNvSpPr txBox="1"/>
        </xdr:nvSpPr>
        <xdr:spPr bwMode="auto">
          <a:xfrm>
            <a:off x="4101193" y="43191793"/>
            <a:ext cx="3968430" cy="3453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t>（障害者就業・生活センター運営経費）</a:t>
            </a:r>
            <a:endParaRPr kumimoji="1" lang="en-US" altLang="ja-JP" sz="1050"/>
          </a:p>
        </xdr:txBody>
      </xdr:sp>
      <xdr:sp macro="" textlink="">
        <xdr:nvSpPr>
          <xdr:cNvPr id="51" name="テキスト ボックス 50"/>
          <xdr:cNvSpPr txBox="1"/>
        </xdr:nvSpPr>
        <xdr:spPr bwMode="auto">
          <a:xfrm>
            <a:off x="5734050" y="43831329"/>
            <a:ext cx="1619410" cy="245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sp macro="" textlink="">
        <xdr:nvSpPr>
          <xdr:cNvPr id="52" name="正方形/長方形 51"/>
          <xdr:cNvSpPr/>
        </xdr:nvSpPr>
        <xdr:spPr>
          <a:xfrm>
            <a:off x="4158343" y="44310300"/>
            <a:ext cx="2497472" cy="12022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．障害者就業・生活支援センターの運営法人（</a:t>
            </a:r>
            <a:r>
              <a:rPr kumimoji="1" lang="en-US" altLang="ja-JP" sz="1100"/>
              <a:t>336</a:t>
            </a:r>
            <a:r>
              <a:rPr kumimoji="1" lang="ja-JP" altLang="en-US" sz="1100"/>
              <a:t>法人）</a:t>
            </a:r>
            <a:endParaRPr kumimoji="1" lang="en-US" altLang="ja-JP" sz="1100"/>
          </a:p>
          <a:p>
            <a:pPr algn="ctr"/>
            <a:r>
              <a:rPr kumimoji="1" lang="en-US" altLang="ja-JP" sz="1100"/>
              <a:t>7,525</a:t>
            </a:r>
            <a:r>
              <a:rPr kumimoji="1" lang="ja-JP" altLang="en-US" sz="1100"/>
              <a:t>（百万円）</a:t>
            </a:r>
            <a:endParaRPr kumimoji="1" lang="en-US" altLang="ja-JP" sz="1100"/>
          </a:p>
          <a:p>
            <a:pPr algn="ctr"/>
            <a:r>
              <a:rPr kumimoji="1" lang="ja-JP" altLang="en-US" sz="1100">
                <a:solidFill>
                  <a:sysClr val="windowText" lastClr="000000"/>
                </a:solidFill>
              </a:rPr>
              <a:t>事業の実施</a:t>
            </a:r>
            <a:endParaRPr kumimoji="1" lang="en-US" altLang="ja-JP" sz="1100">
              <a:solidFill>
                <a:sysClr val="windowText" lastClr="000000"/>
              </a:solidFill>
            </a:endParaRPr>
          </a:p>
        </xdr:txBody>
      </xdr:sp>
      <xdr:sp macro="" textlink="">
        <xdr:nvSpPr>
          <xdr:cNvPr id="53" name="正方形/長方形 52"/>
          <xdr:cNvSpPr/>
        </xdr:nvSpPr>
        <xdr:spPr bwMode="auto">
          <a:xfrm>
            <a:off x="3360964" y="40361505"/>
            <a:ext cx="3884386" cy="31846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a:solidFill>
                  <a:sysClr val="windowText" lastClr="000000"/>
                </a:solidFill>
                <a:latin typeface="+mn-ea"/>
                <a:ea typeface="+mn-ea"/>
              </a:rPr>
              <a:t>国</a:t>
            </a:r>
            <a:endParaRPr kumimoji="1" lang="en-US" altLang="ja-JP" sz="12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zoomScaleNormal="75" zoomScaleSheetLayoutView="100" zoomScalePageLayoutView="85" workbookViewId="0">
      <selection activeCell="AG233" sqref="AG233:AX2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367</v>
      </c>
      <c r="AJ2" s="851" t="s">
        <v>727</v>
      </c>
      <c r="AK2" s="851"/>
      <c r="AL2" s="851"/>
      <c r="AM2" s="851"/>
      <c r="AN2" s="90" t="s">
        <v>367</v>
      </c>
      <c r="AO2" s="851">
        <v>21</v>
      </c>
      <c r="AP2" s="851"/>
      <c r="AQ2" s="851"/>
      <c r="AR2" s="91" t="s">
        <v>367</v>
      </c>
      <c r="AS2" s="852">
        <v>628</v>
      </c>
      <c r="AT2" s="852"/>
      <c r="AU2" s="852"/>
      <c r="AV2" s="90" t="str">
        <f>IF(AW2="","","-")</f>
        <v/>
      </c>
      <c r="AW2" s="853"/>
      <c r="AX2" s="853"/>
    </row>
    <row r="3" spans="1:50" ht="21" customHeight="1" thickBot="1" x14ac:dyDescent="0.2">
      <c r="A3" s="854" t="s">
        <v>681</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691</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692</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693</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788</v>
      </c>
      <c r="H5" s="842"/>
      <c r="I5" s="842"/>
      <c r="J5" s="842"/>
      <c r="K5" s="842"/>
      <c r="L5" s="842"/>
      <c r="M5" s="843" t="s">
        <v>62</v>
      </c>
      <c r="N5" s="844"/>
      <c r="O5" s="844"/>
      <c r="P5" s="844"/>
      <c r="Q5" s="844"/>
      <c r="R5" s="845"/>
      <c r="S5" s="846" t="s">
        <v>695</v>
      </c>
      <c r="T5" s="842"/>
      <c r="U5" s="842"/>
      <c r="V5" s="842"/>
      <c r="W5" s="842"/>
      <c r="X5" s="847"/>
      <c r="Y5" s="848" t="s">
        <v>3</v>
      </c>
      <c r="Z5" s="849"/>
      <c r="AA5" s="849"/>
      <c r="AB5" s="849"/>
      <c r="AC5" s="849"/>
      <c r="AD5" s="850"/>
      <c r="AE5" s="871" t="s">
        <v>696</v>
      </c>
      <c r="AF5" s="871"/>
      <c r="AG5" s="871"/>
      <c r="AH5" s="871"/>
      <c r="AI5" s="871"/>
      <c r="AJ5" s="871"/>
      <c r="AK5" s="871"/>
      <c r="AL5" s="871"/>
      <c r="AM5" s="871"/>
      <c r="AN5" s="871"/>
      <c r="AO5" s="871"/>
      <c r="AP5" s="872"/>
      <c r="AQ5" s="873" t="s">
        <v>694</v>
      </c>
      <c r="AR5" s="874"/>
      <c r="AS5" s="874"/>
      <c r="AT5" s="874"/>
      <c r="AU5" s="874"/>
      <c r="AV5" s="874"/>
      <c r="AW5" s="874"/>
      <c r="AX5" s="875"/>
    </row>
    <row r="6" spans="1:50" ht="27.6" customHeight="1" x14ac:dyDescent="0.15">
      <c r="A6" s="876" t="s">
        <v>4</v>
      </c>
      <c r="B6" s="877"/>
      <c r="C6" s="877"/>
      <c r="D6" s="877"/>
      <c r="E6" s="877"/>
      <c r="F6" s="877"/>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697</v>
      </c>
      <c r="H7" s="882"/>
      <c r="I7" s="882"/>
      <c r="J7" s="882"/>
      <c r="K7" s="882"/>
      <c r="L7" s="882"/>
      <c r="M7" s="882"/>
      <c r="N7" s="882"/>
      <c r="O7" s="882"/>
      <c r="P7" s="882"/>
      <c r="Q7" s="882"/>
      <c r="R7" s="882"/>
      <c r="S7" s="882"/>
      <c r="T7" s="882"/>
      <c r="U7" s="882"/>
      <c r="V7" s="882"/>
      <c r="W7" s="882"/>
      <c r="X7" s="883"/>
      <c r="Y7" s="884" t="s">
        <v>352</v>
      </c>
      <c r="Z7" s="702"/>
      <c r="AA7" s="702"/>
      <c r="AB7" s="702"/>
      <c r="AC7" s="702"/>
      <c r="AD7" s="885"/>
      <c r="AE7" s="813" t="s">
        <v>698</v>
      </c>
      <c r="AF7" s="814"/>
      <c r="AG7" s="814"/>
      <c r="AH7" s="814"/>
      <c r="AI7" s="814"/>
      <c r="AJ7" s="814"/>
      <c r="AK7" s="814"/>
      <c r="AL7" s="814"/>
      <c r="AM7" s="814"/>
      <c r="AN7" s="814"/>
      <c r="AO7" s="814"/>
      <c r="AP7" s="814"/>
      <c r="AQ7" s="814"/>
      <c r="AR7" s="814"/>
      <c r="AS7" s="814"/>
      <c r="AT7" s="814"/>
      <c r="AU7" s="814"/>
      <c r="AV7" s="814"/>
      <c r="AW7" s="814"/>
      <c r="AX7" s="815"/>
    </row>
    <row r="8" spans="1:50" ht="27.95" customHeight="1" x14ac:dyDescent="0.15">
      <c r="A8" s="857" t="s">
        <v>234</v>
      </c>
      <c r="B8" s="858"/>
      <c r="C8" s="858"/>
      <c r="D8" s="858"/>
      <c r="E8" s="858"/>
      <c r="F8" s="859"/>
      <c r="G8" s="860" t="str">
        <f>入力規則等!A27</f>
        <v>障害者施策</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699</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90" customHeight="1" x14ac:dyDescent="0.15">
      <c r="A10" s="774" t="s">
        <v>28</v>
      </c>
      <c r="B10" s="775"/>
      <c r="C10" s="775"/>
      <c r="D10" s="775"/>
      <c r="E10" s="775"/>
      <c r="F10" s="775"/>
      <c r="G10" s="776" t="s">
        <v>700</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24.6" customHeight="1" x14ac:dyDescent="0.15">
      <c r="A11" s="774" t="s">
        <v>5</v>
      </c>
      <c r="B11" s="775"/>
      <c r="C11" s="775"/>
      <c r="D11" s="775"/>
      <c r="E11" s="775"/>
      <c r="F11" s="779"/>
      <c r="G11" s="780" t="str">
        <f>入力規則等!P10</f>
        <v>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9"/>
    </row>
    <row r="13" spans="1:50" ht="21" customHeight="1" x14ac:dyDescent="0.15">
      <c r="A13" s="322"/>
      <c r="B13" s="323"/>
      <c r="C13" s="323"/>
      <c r="D13" s="323"/>
      <c r="E13" s="323"/>
      <c r="F13" s="324"/>
      <c r="G13" s="803" t="s">
        <v>6</v>
      </c>
      <c r="H13" s="804"/>
      <c r="I13" s="820" t="s">
        <v>7</v>
      </c>
      <c r="J13" s="821"/>
      <c r="K13" s="821"/>
      <c r="L13" s="821"/>
      <c r="M13" s="821"/>
      <c r="N13" s="821"/>
      <c r="O13" s="822"/>
      <c r="P13" s="714">
        <v>8349</v>
      </c>
      <c r="Q13" s="715"/>
      <c r="R13" s="715"/>
      <c r="S13" s="715"/>
      <c r="T13" s="715"/>
      <c r="U13" s="715"/>
      <c r="V13" s="716"/>
      <c r="W13" s="714">
        <v>8375</v>
      </c>
      <c r="X13" s="715"/>
      <c r="Y13" s="715"/>
      <c r="Z13" s="715"/>
      <c r="AA13" s="715"/>
      <c r="AB13" s="715"/>
      <c r="AC13" s="716"/>
      <c r="AD13" s="714">
        <v>7907</v>
      </c>
      <c r="AE13" s="715"/>
      <c r="AF13" s="715"/>
      <c r="AG13" s="715"/>
      <c r="AH13" s="715"/>
      <c r="AI13" s="715"/>
      <c r="AJ13" s="716"/>
      <c r="AK13" s="714">
        <v>7988</v>
      </c>
      <c r="AL13" s="715"/>
      <c r="AM13" s="715"/>
      <c r="AN13" s="715"/>
      <c r="AO13" s="715"/>
      <c r="AP13" s="715"/>
      <c r="AQ13" s="716"/>
      <c r="AR13" s="751">
        <v>8122</v>
      </c>
      <c r="AS13" s="752"/>
      <c r="AT13" s="752"/>
      <c r="AU13" s="752"/>
      <c r="AV13" s="752"/>
      <c r="AW13" s="752"/>
      <c r="AX13" s="823"/>
    </row>
    <row r="14" spans="1:50" ht="21" customHeight="1" x14ac:dyDescent="0.15">
      <c r="A14" s="322"/>
      <c r="B14" s="323"/>
      <c r="C14" s="323"/>
      <c r="D14" s="323"/>
      <c r="E14" s="323"/>
      <c r="F14" s="324"/>
      <c r="G14" s="805"/>
      <c r="H14" s="806"/>
      <c r="I14" s="798" t="s">
        <v>8</v>
      </c>
      <c r="J14" s="799"/>
      <c r="K14" s="799"/>
      <c r="L14" s="799"/>
      <c r="M14" s="799"/>
      <c r="N14" s="799"/>
      <c r="O14" s="800"/>
      <c r="P14" s="714" t="s">
        <v>701</v>
      </c>
      <c r="Q14" s="715"/>
      <c r="R14" s="715"/>
      <c r="S14" s="715"/>
      <c r="T14" s="715"/>
      <c r="U14" s="715"/>
      <c r="V14" s="716"/>
      <c r="W14" s="714">
        <v>138</v>
      </c>
      <c r="X14" s="715"/>
      <c r="Y14" s="715"/>
      <c r="Z14" s="715"/>
      <c r="AA14" s="715"/>
      <c r="AB14" s="715"/>
      <c r="AC14" s="716"/>
      <c r="AD14" s="714" t="s">
        <v>701</v>
      </c>
      <c r="AE14" s="715"/>
      <c r="AF14" s="715"/>
      <c r="AG14" s="715"/>
      <c r="AH14" s="715"/>
      <c r="AI14" s="715"/>
      <c r="AJ14" s="716"/>
      <c r="AK14" s="714" t="s">
        <v>728</v>
      </c>
      <c r="AL14" s="715"/>
      <c r="AM14" s="715"/>
      <c r="AN14" s="715"/>
      <c r="AO14" s="715"/>
      <c r="AP14" s="715"/>
      <c r="AQ14" s="716"/>
      <c r="AR14" s="809"/>
      <c r="AS14" s="809"/>
      <c r="AT14" s="809"/>
      <c r="AU14" s="809"/>
      <c r="AV14" s="809"/>
      <c r="AW14" s="809"/>
      <c r="AX14" s="810"/>
    </row>
    <row r="15" spans="1:50" ht="21" customHeight="1" x14ac:dyDescent="0.15">
      <c r="A15" s="322"/>
      <c r="B15" s="323"/>
      <c r="C15" s="323"/>
      <c r="D15" s="323"/>
      <c r="E15" s="323"/>
      <c r="F15" s="324"/>
      <c r="G15" s="805"/>
      <c r="H15" s="806"/>
      <c r="I15" s="798" t="s">
        <v>48</v>
      </c>
      <c r="J15" s="811"/>
      <c r="K15" s="811"/>
      <c r="L15" s="811"/>
      <c r="M15" s="811"/>
      <c r="N15" s="811"/>
      <c r="O15" s="812"/>
      <c r="P15" s="714" t="s">
        <v>701</v>
      </c>
      <c r="Q15" s="715"/>
      <c r="R15" s="715"/>
      <c r="S15" s="715"/>
      <c r="T15" s="715"/>
      <c r="U15" s="715"/>
      <c r="V15" s="716"/>
      <c r="W15" s="714" t="s">
        <v>701</v>
      </c>
      <c r="X15" s="715"/>
      <c r="Y15" s="715"/>
      <c r="Z15" s="715"/>
      <c r="AA15" s="715"/>
      <c r="AB15" s="715"/>
      <c r="AC15" s="716"/>
      <c r="AD15" s="714" t="s">
        <v>701</v>
      </c>
      <c r="AE15" s="715"/>
      <c r="AF15" s="715"/>
      <c r="AG15" s="715"/>
      <c r="AH15" s="715"/>
      <c r="AI15" s="715"/>
      <c r="AJ15" s="716"/>
      <c r="AK15" s="714" t="s">
        <v>728</v>
      </c>
      <c r="AL15" s="715"/>
      <c r="AM15" s="715"/>
      <c r="AN15" s="715"/>
      <c r="AO15" s="715"/>
      <c r="AP15" s="715"/>
      <c r="AQ15" s="716"/>
      <c r="AR15" s="714"/>
      <c r="AS15" s="715"/>
      <c r="AT15" s="715"/>
      <c r="AU15" s="715"/>
      <c r="AV15" s="715"/>
      <c r="AW15" s="715"/>
      <c r="AX15" s="824"/>
    </row>
    <row r="16" spans="1:50" ht="21" customHeight="1" x14ac:dyDescent="0.15">
      <c r="A16" s="322"/>
      <c r="B16" s="323"/>
      <c r="C16" s="323"/>
      <c r="D16" s="323"/>
      <c r="E16" s="323"/>
      <c r="F16" s="324"/>
      <c r="G16" s="805"/>
      <c r="H16" s="806"/>
      <c r="I16" s="798" t="s">
        <v>49</v>
      </c>
      <c r="J16" s="811"/>
      <c r="K16" s="811"/>
      <c r="L16" s="811"/>
      <c r="M16" s="811"/>
      <c r="N16" s="811"/>
      <c r="O16" s="812"/>
      <c r="P16" s="714" t="s">
        <v>701</v>
      </c>
      <c r="Q16" s="715"/>
      <c r="R16" s="715"/>
      <c r="S16" s="715"/>
      <c r="T16" s="715"/>
      <c r="U16" s="715"/>
      <c r="V16" s="716"/>
      <c r="W16" s="714" t="s">
        <v>701</v>
      </c>
      <c r="X16" s="715"/>
      <c r="Y16" s="715"/>
      <c r="Z16" s="715"/>
      <c r="AA16" s="715"/>
      <c r="AB16" s="715"/>
      <c r="AC16" s="716"/>
      <c r="AD16" s="714" t="s">
        <v>701</v>
      </c>
      <c r="AE16" s="715"/>
      <c r="AF16" s="715"/>
      <c r="AG16" s="715"/>
      <c r="AH16" s="715"/>
      <c r="AI16" s="715"/>
      <c r="AJ16" s="716"/>
      <c r="AK16" s="714" t="s">
        <v>728</v>
      </c>
      <c r="AL16" s="715"/>
      <c r="AM16" s="715"/>
      <c r="AN16" s="715"/>
      <c r="AO16" s="715"/>
      <c r="AP16" s="715"/>
      <c r="AQ16" s="716"/>
      <c r="AR16" s="816"/>
      <c r="AS16" s="817"/>
      <c r="AT16" s="817"/>
      <c r="AU16" s="817"/>
      <c r="AV16" s="817"/>
      <c r="AW16" s="817"/>
      <c r="AX16" s="818"/>
    </row>
    <row r="17" spans="1:50" ht="24.75" customHeight="1" x14ac:dyDescent="0.15">
      <c r="A17" s="322"/>
      <c r="B17" s="323"/>
      <c r="C17" s="323"/>
      <c r="D17" s="323"/>
      <c r="E17" s="323"/>
      <c r="F17" s="324"/>
      <c r="G17" s="805"/>
      <c r="H17" s="806"/>
      <c r="I17" s="798" t="s">
        <v>47</v>
      </c>
      <c r="J17" s="799"/>
      <c r="K17" s="799"/>
      <c r="L17" s="799"/>
      <c r="M17" s="799"/>
      <c r="N17" s="799"/>
      <c r="O17" s="800"/>
      <c r="P17" s="714" t="s">
        <v>701</v>
      </c>
      <c r="Q17" s="715"/>
      <c r="R17" s="715"/>
      <c r="S17" s="715"/>
      <c r="T17" s="715"/>
      <c r="U17" s="715"/>
      <c r="V17" s="716"/>
      <c r="W17" s="714">
        <v>-206</v>
      </c>
      <c r="X17" s="715"/>
      <c r="Y17" s="715"/>
      <c r="Z17" s="715"/>
      <c r="AA17" s="715"/>
      <c r="AB17" s="715"/>
      <c r="AC17" s="716"/>
      <c r="AD17" s="714" t="s">
        <v>701</v>
      </c>
      <c r="AE17" s="715"/>
      <c r="AF17" s="715"/>
      <c r="AG17" s="715"/>
      <c r="AH17" s="715"/>
      <c r="AI17" s="715"/>
      <c r="AJ17" s="716"/>
      <c r="AK17" s="714" t="s">
        <v>728</v>
      </c>
      <c r="AL17" s="715"/>
      <c r="AM17" s="715"/>
      <c r="AN17" s="715"/>
      <c r="AO17" s="715"/>
      <c r="AP17" s="715"/>
      <c r="AQ17" s="716"/>
      <c r="AR17" s="801"/>
      <c r="AS17" s="801"/>
      <c r="AT17" s="801"/>
      <c r="AU17" s="801"/>
      <c r="AV17" s="801"/>
      <c r="AW17" s="801"/>
      <c r="AX17" s="802"/>
    </row>
    <row r="18" spans="1:50" ht="24.75" customHeight="1" x14ac:dyDescent="0.15">
      <c r="A18" s="322"/>
      <c r="B18" s="323"/>
      <c r="C18" s="323"/>
      <c r="D18" s="323"/>
      <c r="E18" s="323"/>
      <c r="F18" s="324"/>
      <c r="G18" s="807"/>
      <c r="H18" s="808"/>
      <c r="I18" s="791" t="s">
        <v>18</v>
      </c>
      <c r="J18" s="792"/>
      <c r="K18" s="792"/>
      <c r="L18" s="792"/>
      <c r="M18" s="792"/>
      <c r="N18" s="792"/>
      <c r="O18" s="793"/>
      <c r="P18" s="794">
        <f>SUM(P13:V17)</f>
        <v>8349</v>
      </c>
      <c r="Q18" s="795"/>
      <c r="R18" s="795"/>
      <c r="S18" s="795"/>
      <c r="T18" s="795"/>
      <c r="U18" s="795"/>
      <c r="V18" s="796"/>
      <c r="W18" s="794">
        <f>SUM(W13:AC17)</f>
        <v>8307</v>
      </c>
      <c r="X18" s="795"/>
      <c r="Y18" s="795"/>
      <c r="Z18" s="795"/>
      <c r="AA18" s="795"/>
      <c r="AB18" s="795"/>
      <c r="AC18" s="796"/>
      <c r="AD18" s="794">
        <f>SUM(AD13:AJ17)</f>
        <v>7907</v>
      </c>
      <c r="AE18" s="795"/>
      <c r="AF18" s="795"/>
      <c r="AG18" s="795"/>
      <c r="AH18" s="795"/>
      <c r="AI18" s="795"/>
      <c r="AJ18" s="796"/>
      <c r="AK18" s="794">
        <f>SUM(AK13:AQ17)</f>
        <v>7988</v>
      </c>
      <c r="AL18" s="795"/>
      <c r="AM18" s="795"/>
      <c r="AN18" s="795"/>
      <c r="AO18" s="795"/>
      <c r="AP18" s="795"/>
      <c r="AQ18" s="796"/>
      <c r="AR18" s="794">
        <f>SUM(AR13:AX17)</f>
        <v>8122</v>
      </c>
      <c r="AS18" s="795"/>
      <c r="AT18" s="795"/>
      <c r="AU18" s="795"/>
      <c r="AV18" s="795"/>
      <c r="AW18" s="795"/>
      <c r="AX18" s="797"/>
    </row>
    <row r="19" spans="1:50" ht="24.75" customHeight="1" x14ac:dyDescent="0.15">
      <c r="A19" s="322"/>
      <c r="B19" s="323"/>
      <c r="C19" s="323"/>
      <c r="D19" s="323"/>
      <c r="E19" s="323"/>
      <c r="F19" s="324"/>
      <c r="G19" s="766" t="s">
        <v>9</v>
      </c>
      <c r="H19" s="767"/>
      <c r="I19" s="767"/>
      <c r="J19" s="767"/>
      <c r="K19" s="767"/>
      <c r="L19" s="767"/>
      <c r="M19" s="767"/>
      <c r="N19" s="767"/>
      <c r="O19" s="767"/>
      <c r="P19" s="714">
        <v>7557</v>
      </c>
      <c r="Q19" s="715"/>
      <c r="R19" s="715"/>
      <c r="S19" s="715"/>
      <c r="T19" s="715"/>
      <c r="U19" s="715"/>
      <c r="V19" s="716"/>
      <c r="W19" s="714">
        <v>7589</v>
      </c>
      <c r="X19" s="715"/>
      <c r="Y19" s="715"/>
      <c r="Z19" s="715"/>
      <c r="AA19" s="715"/>
      <c r="AB19" s="715"/>
      <c r="AC19" s="716"/>
      <c r="AD19" s="714">
        <v>7527</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2"/>
      <c r="B20" s="323"/>
      <c r="C20" s="323"/>
      <c r="D20" s="323"/>
      <c r="E20" s="323"/>
      <c r="F20" s="324"/>
      <c r="G20" s="766" t="s">
        <v>10</v>
      </c>
      <c r="H20" s="767"/>
      <c r="I20" s="767"/>
      <c r="J20" s="767"/>
      <c r="K20" s="767"/>
      <c r="L20" s="767"/>
      <c r="M20" s="767"/>
      <c r="N20" s="767"/>
      <c r="O20" s="767"/>
      <c r="P20" s="762">
        <f>IF(P18=0, "-", SUM(P19)/P18)</f>
        <v>0.90513833992094861</v>
      </c>
      <c r="Q20" s="762"/>
      <c r="R20" s="762"/>
      <c r="S20" s="762"/>
      <c r="T20" s="762"/>
      <c r="U20" s="762"/>
      <c r="V20" s="762"/>
      <c r="W20" s="762">
        <f>IF(W18=0, "-", SUM(W19)/W18)</f>
        <v>0.91356687131335024</v>
      </c>
      <c r="X20" s="762"/>
      <c r="Y20" s="762"/>
      <c r="Z20" s="762"/>
      <c r="AA20" s="762"/>
      <c r="AB20" s="762"/>
      <c r="AC20" s="762"/>
      <c r="AD20" s="762">
        <f>IF(AD18=0, "-", SUM(AD19)/AD18)</f>
        <v>0.95194131781965352</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f>IF(P19=0, "-", SUM(P19)/SUM(P13,P14))</f>
        <v>0.90513833992094861</v>
      </c>
      <c r="Q21" s="762"/>
      <c r="R21" s="762"/>
      <c r="S21" s="762"/>
      <c r="T21" s="762"/>
      <c r="U21" s="762"/>
      <c r="V21" s="762"/>
      <c r="W21" s="762">
        <f>IF(W19=0, "-", SUM(W19)/SUM(W13,W14))</f>
        <v>0.89146011981675088</v>
      </c>
      <c r="X21" s="762"/>
      <c r="Y21" s="762"/>
      <c r="Z21" s="762"/>
      <c r="AA21" s="762"/>
      <c r="AB21" s="762"/>
      <c r="AC21" s="762"/>
      <c r="AD21" s="762">
        <f>IF(AD19=0, "-", SUM(AD19)/SUM(AD13,AD14))</f>
        <v>0.95194131781965352</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676</v>
      </c>
      <c r="B22" s="721"/>
      <c r="C22" s="721"/>
      <c r="D22" s="721"/>
      <c r="E22" s="721"/>
      <c r="F22" s="722"/>
      <c r="G22" s="726" t="s">
        <v>309</v>
      </c>
      <c r="H22" s="565"/>
      <c r="I22" s="565"/>
      <c r="J22" s="565"/>
      <c r="K22" s="565"/>
      <c r="L22" s="565"/>
      <c r="M22" s="565"/>
      <c r="N22" s="565"/>
      <c r="O22" s="566"/>
      <c r="P22" s="727" t="s">
        <v>674</v>
      </c>
      <c r="Q22" s="565"/>
      <c r="R22" s="565"/>
      <c r="S22" s="565"/>
      <c r="T22" s="565"/>
      <c r="U22" s="565"/>
      <c r="V22" s="566"/>
      <c r="W22" s="727" t="s">
        <v>675</v>
      </c>
      <c r="X22" s="565"/>
      <c r="Y22" s="565"/>
      <c r="Z22" s="565"/>
      <c r="AA22" s="565"/>
      <c r="AB22" s="565"/>
      <c r="AC22" s="566"/>
      <c r="AD22" s="727" t="s">
        <v>308</v>
      </c>
      <c r="AE22" s="565"/>
      <c r="AF22" s="565"/>
      <c r="AG22" s="565"/>
      <c r="AH22" s="565"/>
      <c r="AI22" s="565"/>
      <c r="AJ22" s="565"/>
      <c r="AK22" s="565"/>
      <c r="AL22" s="565"/>
      <c r="AM22" s="565"/>
      <c r="AN22" s="565"/>
      <c r="AO22" s="565"/>
      <c r="AP22" s="565"/>
      <c r="AQ22" s="565"/>
      <c r="AR22" s="565"/>
      <c r="AS22" s="565"/>
      <c r="AT22" s="565"/>
      <c r="AU22" s="565"/>
      <c r="AV22" s="565"/>
      <c r="AW22" s="565"/>
      <c r="AX22" s="747"/>
    </row>
    <row r="23" spans="1:50" ht="25.5" customHeight="1" x14ac:dyDescent="0.15">
      <c r="A23" s="723"/>
      <c r="B23" s="724"/>
      <c r="C23" s="724"/>
      <c r="D23" s="724"/>
      <c r="E23" s="724"/>
      <c r="F23" s="725"/>
      <c r="G23" s="748" t="s">
        <v>702</v>
      </c>
      <c r="H23" s="749"/>
      <c r="I23" s="749"/>
      <c r="J23" s="749"/>
      <c r="K23" s="749"/>
      <c r="L23" s="749"/>
      <c r="M23" s="749"/>
      <c r="N23" s="749"/>
      <c r="O23" s="750"/>
      <c r="P23" s="751">
        <v>7980</v>
      </c>
      <c r="Q23" s="752"/>
      <c r="R23" s="752"/>
      <c r="S23" s="752"/>
      <c r="T23" s="752"/>
      <c r="U23" s="752"/>
      <c r="V23" s="753"/>
      <c r="W23" s="751">
        <v>8114</v>
      </c>
      <c r="X23" s="752"/>
      <c r="Y23" s="752"/>
      <c r="Z23" s="752"/>
      <c r="AA23" s="752"/>
      <c r="AB23" s="752"/>
      <c r="AC23" s="753"/>
      <c r="AD23" s="754" t="s">
        <v>786</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customHeight="1" x14ac:dyDescent="0.15">
      <c r="A24" s="723"/>
      <c r="B24" s="724"/>
      <c r="C24" s="724"/>
      <c r="D24" s="724"/>
      <c r="E24" s="724"/>
      <c r="F24" s="725"/>
      <c r="G24" s="717" t="s">
        <v>703</v>
      </c>
      <c r="H24" s="718"/>
      <c r="I24" s="718"/>
      <c r="J24" s="718"/>
      <c r="K24" s="718"/>
      <c r="L24" s="718"/>
      <c r="M24" s="718"/>
      <c r="N24" s="718"/>
      <c r="O24" s="719"/>
      <c r="P24" s="714">
        <v>3</v>
      </c>
      <c r="Q24" s="715"/>
      <c r="R24" s="715"/>
      <c r="S24" s="715"/>
      <c r="T24" s="715"/>
      <c r="U24" s="715"/>
      <c r="V24" s="716"/>
      <c r="W24" s="714">
        <v>3</v>
      </c>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customHeight="1" x14ac:dyDescent="0.15">
      <c r="A25" s="723"/>
      <c r="B25" s="724"/>
      <c r="C25" s="724"/>
      <c r="D25" s="724"/>
      <c r="E25" s="724"/>
      <c r="F25" s="725"/>
      <c r="G25" s="717" t="s">
        <v>704</v>
      </c>
      <c r="H25" s="718"/>
      <c r="I25" s="718"/>
      <c r="J25" s="718"/>
      <c r="K25" s="718"/>
      <c r="L25" s="718"/>
      <c r="M25" s="718"/>
      <c r="N25" s="718"/>
      <c r="O25" s="719"/>
      <c r="P25" s="714">
        <v>4</v>
      </c>
      <c r="Q25" s="715"/>
      <c r="R25" s="715"/>
      <c r="S25" s="715"/>
      <c r="T25" s="715"/>
      <c r="U25" s="715"/>
      <c r="V25" s="716"/>
      <c r="W25" s="714">
        <v>3</v>
      </c>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customHeight="1" x14ac:dyDescent="0.15">
      <c r="A26" s="723"/>
      <c r="B26" s="724"/>
      <c r="C26" s="724"/>
      <c r="D26" s="724"/>
      <c r="E26" s="724"/>
      <c r="F26" s="725"/>
      <c r="G26" s="717" t="s">
        <v>705</v>
      </c>
      <c r="H26" s="718"/>
      <c r="I26" s="718"/>
      <c r="J26" s="718"/>
      <c r="K26" s="718"/>
      <c r="L26" s="718"/>
      <c r="M26" s="718"/>
      <c r="N26" s="718"/>
      <c r="O26" s="719"/>
      <c r="P26" s="714">
        <v>1</v>
      </c>
      <c r="Q26" s="715"/>
      <c r="R26" s="715"/>
      <c r="S26" s="715"/>
      <c r="T26" s="715"/>
      <c r="U26" s="715"/>
      <c r="V26" s="716"/>
      <c r="W26" s="714">
        <v>1</v>
      </c>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customHeight="1" x14ac:dyDescent="0.15">
      <c r="A27" s="723"/>
      <c r="B27" s="724"/>
      <c r="C27" s="724"/>
      <c r="D27" s="724"/>
      <c r="E27" s="724"/>
      <c r="F27" s="725"/>
      <c r="G27" s="717" t="s">
        <v>706</v>
      </c>
      <c r="H27" s="718"/>
      <c r="I27" s="718"/>
      <c r="J27" s="718"/>
      <c r="K27" s="718"/>
      <c r="L27" s="718"/>
      <c r="M27" s="718"/>
      <c r="N27" s="718"/>
      <c r="O27" s="719"/>
      <c r="P27" s="714">
        <v>1</v>
      </c>
      <c r="Q27" s="715"/>
      <c r="R27" s="715"/>
      <c r="S27" s="715"/>
      <c r="T27" s="715"/>
      <c r="U27" s="715"/>
      <c r="V27" s="716"/>
      <c r="W27" s="714">
        <v>1</v>
      </c>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7.5" customHeight="1" x14ac:dyDescent="0.15">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43.5" customHeight="1" thickBot="1" x14ac:dyDescent="0.2">
      <c r="A29" s="723"/>
      <c r="B29" s="724"/>
      <c r="C29" s="724"/>
      <c r="D29" s="724"/>
      <c r="E29" s="724"/>
      <c r="F29" s="725"/>
      <c r="G29" s="313" t="s">
        <v>18</v>
      </c>
      <c r="H29" s="734"/>
      <c r="I29" s="734"/>
      <c r="J29" s="734"/>
      <c r="K29" s="734"/>
      <c r="L29" s="734"/>
      <c r="M29" s="734"/>
      <c r="N29" s="734"/>
      <c r="O29" s="735"/>
      <c r="P29" s="736">
        <f>AK13</f>
        <v>7988</v>
      </c>
      <c r="Q29" s="737"/>
      <c r="R29" s="737"/>
      <c r="S29" s="737"/>
      <c r="T29" s="737"/>
      <c r="U29" s="737"/>
      <c r="V29" s="738"/>
      <c r="W29" s="739">
        <f>AR13</f>
        <v>8122</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2" t="s">
        <v>663</v>
      </c>
      <c r="B30" s="743"/>
      <c r="C30" s="743"/>
      <c r="D30" s="743"/>
      <c r="E30" s="743"/>
      <c r="F30" s="744"/>
      <c r="G30" s="745" t="s">
        <v>729</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3" t="s">
        <v>664</v>
      </c>
      <c r="B31" s="168"/>
      <c r="C31" s="168"/>
      <c r="D31" s="168"/>
      <c r="E31" s="168"/>
      <c r="F31" s="169"/>
      <c r="G31" s="705" t="s">
        <v>656</v>
      </c>
      <c r="H31" s="706"/>
      <c r="I31" s="706"/>
      <c r="J31" s="706"/>
      <c r="K31" s="706"/>
      <c r="L31" s="706"/>
      <c r="M31" s="706"/>
      <c r="N31" s="706"/>
      <c r="O31" s="706"/>
      <c r="P31" s="707" t="s">
        <v>655</v>
      </c>
      <c r="Q31" s="706"/>
      <c r="R31" s="706"/>
      <c r="S31" s="706"/>
      <c r="T31" s="706"/>
      <c r="U31" s="706"/>
      <c r="V31" s="706"/>
      <c r="W31" s="706"/>
      <c r="X31" s="708"/>
      <c r="Y31" s="709"/>
      <c r="Z31" s="710"/>
      <c r="AA31" s="711"/>
      <c r="AB31" s="641" t="s">
        <v>11</v>
      </c>
      <c r="AC31" s="641"/>
      <c r="AD31" s="641"/>
      <c r="AE31" s="131" t="s">
        <v>500</v>
      </c>
      <c r="AF31" s="712"/>
      <c r="AG31" s="712"/>
      <c r="AH31" s="713"/>
      <c r="AI31" s="131" t="s">
        <v>652</v>
      </c>
      <c r="AJ31" s="712"/>
      <c r="AK31" s="712"/>
      <c r="AL31" s="713"/>
      <c r="AM31" s="131" t="s">
        <v>468</v>
      </c>
      <c r="AN31" s="712"/>
      <c r="AO31" s="712"/>
      <c r="AP31" s="713"/>
      <c r="AQ31" s="638" t="s">
        <v>499</v>
      </c>
      <c r="AR31" s="639"/>
      <c r="AS31" s="639"/>
      <c r="AT31" s="640"/>
      <c r="AU31" s="638" t="s">
        <v>677</v>
      </c>
      <c r="AV31" s="639"/>
      <c r="AW31" s="639"/>
      <c r="AX31" s="648"/>
    </row>
    <row r="32" spans="1:50" ht="23.25" customHeight="1" x14ac:dyDescent="0.15">
      <c r="A32" s="663"/>
      <c r="B32" s="168"/>
      <c r="C32" s="168"/>
      <c r="D32" s="168"/>
      <c r="E32" s="168"/>
      <c r="F32" s="169"/>
      <c r="G32" s="746" t="s">
        <v>731</v>
      </c>
      <c r="H32" s="650"/>
      <c r="I32" s="650"/>
      <c r="J32" s="650"/>
      <c r="K32" s="650"/>
      <c r="L32" s="650"/>
      <c r="M32" s="650"/>
      <c r="N32" s="650"/>
      <c r="O32" s="650"/>
      <c r="P32" s="653" t="s">
        <v>711</v>
      </c>
      <c r="Q32" s="654"/>
      <c r="R32" s="654"/>
      <c r="S32" s="654"/>
      <c r="T32" s="654"/>
      <c r="U32" s="654"/>
      <c r="V32" s="654"/>
      <c r="W32" s="654"/>
      <c r="X32" s="655"/>
      <c r="Y32" s="659" t="s">
        <v>52</v>
      </c>
      <c r="Z32" s="660"/>
      <c r="AA32" s="661"/>
      <c r="AB32" s="662" t="s">
        <v>712</v>
      </c>
      <c r="AC32" s="662"/>
      <c r="AD32" s="662"/>
      <c r="AE32" s="631">
        <v>197631</v>
      </c>
      <c r="AF32" s="631"/>
      <c r="AG32" s="631"/>
      <c r="AH32" s="631"/>
      <c r="AI32" s="631">
        <v>204394</v>
      </c>
      <c r="AJ32" s="631"/>
      <c r="AK32" s="631"/>
      <c r="AL32" s="631"/>
      <c r="AM32" s="631">
        <v>210199</v>
      </c>
      <c r="AN32" s="631"/>
      <c r="AO32" s="631"/>
      <c r="AP32" s="631"/>
      <c r="AQ32" s="677" t="s">
        <v>730</v>
      </c>
      <c r="AR32" s="631"/>
      <c r="AS32" s="631"/>
      <c r="AT32" s="631"/>
      <c r="AU32" s="108" t="s">
        <v>730</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712</v>
      </c>
      <c r="AC33" s="662"/>
      <c r="AD33" s="662"/>
      <c r="AE33" s="631">
        <v>190000</v>
      </c>
      <c r="AF33" s="631"/>
      <c r="AG33" s="631"/>
      <c r="AH33" s="631"/>
      <c r="AI33" s="631">
        <v>198000</v>
      </c>
      <c r="AJ33" s="631"/>
      <c r="AK33" s="631"/>
      <c r="AL33" s="631"/>
      <c r="AM33" s="631">
        <v>205000</v>
      </c>
      <c r="AN33" s="631"/>
      <c r="AO33" s="631"/>
      <c r="AP33" s="631"/>
      <c r="AQ33" s="631">
        <v>212000</v>
      </c>
      <c r="AR33" s="631"/>
      <c r="AS33" s="631"/>
      <c r="AT33" s="631"/>
      <c r="AU33" s="108" t="s">
        <v>730</v>
      </c>
      <c r="AV33" s="633"/>
      <c r="AW33" s="633"/>
      <c r="AX33" s="634"/>
    </row>
    <row r="34" spans="1:51" ht="23.25" customHeight="1" x14ac:dyDescent="0.15">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678</v>
      </c>
      <c r="AR34" s="643"/>
      <c r="AS34" s="643"/>
      <c r="AT34" s="643"/>
      <c r="AU34" s="643"/>
      <c r="AV34" s="643"/>
      <c r="AW34" s="643"/>
      <c r="AX34" s="644"/>
    </row>
    <row r="35" spans="1:51" ht="23.25" customHeight="1" x14ac:dyDescent="0.15">
      <c r="A35" s="698"/>
      <c r="B35" s="699"/>
      <c r="C35" s="699"/>
      <c r="D35" s="699"/>
      <c r="E35" s="699"/>
      <c r="F35" s="700"/>
      <c r="G35" s="667" t="s">
        <v>754</v>
      </c>
      <c r="H35" s="668"/>
      <c r="I35" s="668"/>
      <c r="J35" s="668"/>
      <c r="K35" s="668"/>
      <c r="L35" s="668"/>
      <c r="M35" s="668"/>
      <c r="N35" s="668"/>
      <c r="O35" s="668"/>
      <c r="P35" s="668"/>
      <c r="Q35" s="668"/>
      <c r="R35" s="668"/>
      <c r="S35" s="668"/>
      <c r="T35" s="668"/>
      <c r="U35" s="668"/>
      <c r="V35" s="668"/>
      <c r="W35" s="668"/>
      <c r="X35" s="668"/>
      <c r="Y35" s="671" t="s">
        <v>665</v>
      </c>
      <c r="Z35" s="672"/>
      <c r="AA35" s="673"/>
      <c r="AB35" s="674" t="s">
        <v>713</v>
      </c>
      <c r="AC35" s="675"/>
      <c r="AD35" s="676"/>
      <c r="AE35" s="677">
        <v>38</v>
      </c>
      <c r="AF35" s="677"/>
      <c r="AG35" s="677"/>
      <c r="AH35" s="677"/>
      <c r="AI35" s="677">
        <v>37</v>
      </c>
      <c r="AJ35" s="677"/>
      <c r="AK35" s="677"/>
      <c r="AL35" s="677"/>
      <c r="AM35" s="677">
        <v>36</v>
      </c>
      <c r="AN35" s="677"/>
      <c r="AO35" s="677"/>
      <c r="AP35" s="677"/>
      <c r="AQ35" s="108">
        <v>38</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668</v>
      </c>
      <c r="Z36" s="664"/>
      <c r="AA36" s="665"/>
      <c r="AB36" s="627" t="s">
        <v>714</v>
      </c>
      <c r="AC36" s="628"/>
      <c r="AD36" s="629"/>
      <c r="AE36" s="704" t="s">
        <v>715</v>
      </c>
      <c r="AF36" s="630"/>
      <c r="AG36" s="630"/>
      <c r="AH36" s="630"/>
      <c r="AI36" s="704" t="s">
        <v>716</v>
      </c>
      <c r="AJ36" s="630"/>
      <c r="AK36" s="630"/>
      <c r="AL36" s="630"/>
      <c r="AM36" s="704" t="s">
        <v>757</v>
      </c>
      <c r="AN36" s="630"/>
      <c r="AO36" s="630"/>
      <c r="AP36" s="630"/>
      <c r="AQ36" s="630" t="s">
        <v>732</v>
      </c>
      <c r="AR36" s="630"/>
      <c r="AS36" s="630"/>
      <c r="AT36" s="630"/>
      <c r="AU36" s="630"/>
      <c r="AV36" s="630"/>
      <c r="AW36" s="630"/>
      <c r="AX36" s="666"/>
    </row>
    <row r="37" spans="1:51" ht="18.75" hidden="1"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3" t="s">
        <v>652</v>
      </c>
      <c r="AJ37" s="693"/>
      <c r="AK37" s="693"/>
      <c r="AL37" s="624"/>
      <c r="AM37" s="693" t="s">
        <v>468</v>
      </c>
      <c r="AN37" s="693"/>
      <c r="AO37" s="693"/>
      <c r="AP37" s="624"/>
      <c r="AQ37" s="231" t="s">
        <v>223</v>
      </c>
      <c r="AR37" s="232"/>
      <c r="AS37" s="232"/>
      <c r="AT37" s="233"/>
      <c r="AU37" s="212" t="s">
        <v>129</v>
      </c>
      <c r="AV37" s="212"/>
      <c r="AW37" s="212"/>
      <c r="AX37" s="215"/>
    </row>
    <row r="38" spans="1:51" ht="18.75" hidden="1"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701</v>
      </c>
      <c r="AR38" s="523"/>
      <c r="AS38" s="142" t="s">
        <v>224</v>
      </c>
      <c r="AT38" s="143"/>
      <c r="AU38" s="141"/>
      <c r="AV38" s="141"/>
      <c r="AW38" s="123" t="s">
        <v>170</v>
      </c>
      <c r="AX38" s="144"/>
    </row>
    <row r="39" spans="1:51" ht="23.25" hidden="1" customHeight="1" x14ac:dyDescent="0.15">
      <c r="A39" s="689"/>
      <c r="B39" s="687"/>
      <c r="C39" s="687"/>
      <c r="D39" s="687"/>
      <c r="E39" s="687"/>
      <c r="F39" s="688"/>
      <c r="G39" s="193"/>
      <c r="H39" s="194"/>
      <c r="I39" s="194"/>
      <c r="J39" s="194"/>
      <c r="K39" s="194"/>
      <c r="L39" s="194"/>
      <c r="M39" s="194"/>
      <c r="N39" s="194"/>
      <c r="O39" s="195"/>
      <c r="P39" s="146"/>
      <c r="Q39" s="146"/>
      <c r="R39" s="146"/>
      <c r="S39" s="146"/>
      <c r="T39" s="146"/>
      <c r="U39" s="146"/>
      <c r="V39" s="146"/>
      <c r="W39" s="146"/>
      <c r="X39" s="147"/>
      <c r="Y39" s="234" t="s">
        <v>12</v>
      </c>
      <c r="Z39" s="235"/>
      <c r="AA39" s="236"/>
      <c r="AB39" s="163" t="s">
        <v>707</v>
      </c>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707</v>
      </c>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15">
      <c r="A42" s="202" t="s">
        <v>343</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663</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3" t="s">
        <v>664</v>
      </c>
      <c r="B65" s="168"/>
      <c r="C65" s="168"/>
      <c r="D65" s="168"/>
      <c r="E65" s="168"/>
      <c r="F65" s="169"/>
      <c r="G65" s="705" t="s">
        <v>656</v>
      </c>
      <c r="H65" s="706"/>
      <c r="I65" s="706"/>
      <c r="J65" s="706"/>
      <c r="K65" s="706"/>
      <c r="L65" s="706"/>
      <c r="M65" s="706"/>
      <c r="N65" s="706"/>
      <c r="O65" s="706"/>
      <c r="P65" s="707" t="s">
        <v>655</v>
      </c>
      <c r="Q65" s="706"/>
      <c r="R65" s="706"/>
      <c r="S65" s="706"/>
      <c r="T65" s="706"/>
      <c r="U65" s="706"/>
      <c r="V65" s="706"/>
      <c r="W65" s="706"/>
      <c r="X65" s="708"/>
      <c r="Y65" s="709"/>
      <c r="Z65" s="710"/>
      <c r="AA65" s="711"/>
      <c r="AB65" s="641" t="s">
        <v>11</v>
      </c>
      <c r="AC65" s="641"/>
      <c r="AD65" s="641"/>
      <c r="AE65" s="131" t="s">
        <v>500</v>
      </c>
      <c r="AF65" s="712"/>
      <c r="AG65" s="712"/>
      <c r="AH65" s="713"/>
      <c r="AI65" s="131" t="s">
        <v>652</v>
      </c>
      <c r="AJ65" s="712"/>
      <c r="AK65" s="712"/>
      <c r="AL65" s="713"/>
      <c r="AM65" s="131" t="s">
        <v>468</v>
      </c>
      <c r="AN65" s="712"/>
      <c r="AO65" s="712"/>
      <c r="AP65" s="713"/>
      <c r="AQ65" s="638" t="s">
        <v>499</v>
      </c>
      <c r="AR65" s="639"/>
      <c r="AS65" s="639"/>
      <c r="AT65" s="640"/>
      <c r="AU65" s="638" t="s">
        <v>677</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678</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717</v>
      </c>
      <c r="H69" s="668"/>
      <c r="I69" s="668"/>
      <c r="J69" s="668"/>
      <c r="K69" s="668"/>
      <c r="L69" s="668"/>
      <c r="M69" s="668"/>
      <c r="N69" s="668"/>
      <c r="O69" s="668"/>
      <c r="P69" s="668"/>
      <c r="Q69" s="668"/>
      <c r="R69" s="668"/>
      <c r="S69" s="668"/>
      <c r="T69" s="668"/>
      <c r="U69" s="668"/>
      <c r="V69" s="668"/>
      <c r="W69" s="668"/>
      <c r="X69" s="668"/>
      <c r="Y69" s="671" t="s">
        <v>665</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668</v>
      </c>
      <c r="Z70" s="664"/>
      <c r="AA70" s="665"/>
      <c r="AB70" s="627" t="s">
        <v>669</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1</v>
      </c>
    </row>
    <row r="72" spans="1:51" ht="18.75"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t="s">
        <v>701</v>
      </c>
      <c r="AR72" s="523"/>
      <c r="AS72" s="142" t="s">
        <v>224</v>
      </c>
      <c r="AT72" s="143"/>
      <c r="AU72" s="141">
        <v>4</v>
      </c>
      <c r="AV72" s="141"/>
      <c r="AW72" s="123" t="s">
        <v>170</v>
      </c>
      <c r="AX72" s="144"/>
      <c r="AY72">
        <f t="shared" ref="AY72:AY77" si="1">$AY$71</f>
        <v>1</v>
      </c>
    </row>
    <row r="73" spans="1:51" ht="23.25" customHeight="1" x14ac:dyDescent="0.15">
      <c r="A73" s="613"/>
      <c r="B73" s="611"/>
      <c r="C73" s="611"/>
      <c r="D73" s="611"/>
      <c r="E73" s="611"/>
      <c r="F73" s="612"/>
      <c r="G73" s="193" t="s">
        <v>755</v>
      </c>
      <c r="H73" s="194"/>
      <c r="I73" s="194"/>
      <c r="J73" s="194"/>
      <c r="K73" s="194"/>
      <c r="L73" s="194"/>
      <c r="M73" s="194"/>
      <c r="N73" s="194"/>
      <c r="O73" s="195"/>
      <c r="P73" s="146" t="s">
        <v>709</v>
      </c>
      <c r="Q73" s="146"/>
      <c r="R73" s="146"/>
      <c r="S73" s="146"/>
      <c r="T73" s="146"/>
      <c r="U73" s="146"/>
      <c r="V73" s="146"/>
      <c r="W73" s="146"/>
      <c r="X73" s="147"/>
      <c r="Y73" s="234" t="s">
        <v>12</v>
      </c>
      <c r="Z73" s="235"/>
      <c r="AA73" s="236"/>
      <c r="AB73" s="163" t="s">
        <v>334</v>
      </c>
      <c r="AC73" s="163"/>
      <c r="AD73" s="163"/>
      <c r="AE73" s="108">
        <v>72.8</v>
      </c>
      <c r="AF73" s="102"/>
      <c r="AG73" s="102"/>
      <c r="AH73" s="102"/>
      <c r="AI73" s="108">
        <v>72.7</v>
      </c>
      <c r="AJ73" s="102"/>
      <c r="AK73" s="102"/>
      <c r="AL73" s="102"/>
      <c r="AM73" s="108">
        <v>78</v>
      </c>
      <c r="AN73" s="102"/>
      <c r="AO73" s="102"/>
      <c r="AP73" s="102"/>
      <c r="AQ73" s="109" t="s">
        <v>701</v>
      </c>
      <c r="AR73" s="110"/>
      <c r="AS73" s="110"/>
      <c r="AT73" s="111"/>
      <c r="AU73" s="102" t="s">
        <v>701</v>
      </c>
      <c r="AV73" s="102"/>
      <c r="AW73" s="102"/>
      <c r="AX73" s="103"/>
      <c r="AY73">
        <f t="shared" si="1"/>
        <v>1</v>
      </c>
    </row>
    <row r="74" spans="1:51" ht="23.25"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334</v>
      </c>
      <c r="AC74" s="107"/>
      <c r="AD74" s="107"/>
      <c r="AE74" s="108">
        <v>73.2</v>
      </c>
      <c r="AF74" s="102"/>
      <c r="AG74" s="102"/>
      <c r="AH74" s="102"/>
      <c r="AI74" s="108">
        <v>73.2</v>
      </c>
      <c r="AJ74" s="102"/>
      <c r="AK74" s="102"/>
      <c r="AL74" s="102"/>
      <c r="AM74" s="108">
        <v>73.2</v>
      </c>
      <c r="AN74" s="102"/>
      <c r="AO74" s="102"/>
      <c r="AP74" s="102"/>
      <c r="AQ74" s="109" t="s">
        <v>701</v>
      </c>
      <c r="AR74" s="110"/>
      <c r="AS74" s="110"/>
      <c r="AT74" s="111"/>
      <c r="AU74" s="102">
        <v>74.400000000000006</v>
      </c>
      <c r="AV74" s="102"/>
      <c r="AW74" s="102"/>
      <c r="AX74" s="103"/>
      <c r="AY74">
        <f t="shared" si="1"/>
        <v>1</v>
      </c>
    </row>
    <row r="75" spans="1:51" ht="23.25"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v>99.453551912568301</v>
      </c>
      <c r="AF75" s="102"/>
      <c r="AG75" s="102"/>
      <c r="AH75" s="102"/>
      <c r="AI75" s="108">
        <v>99.316939890710401</v>
      </c>
      <c r="AJ75" s="102"/>
      <c r="AK75" s="102"/>
      <c r="AL75" s="102"/>
      <c r="AM75" s="108">
        <v>106.557377</v>
      </c>
      <c r="AN75" s="102"/>
      <c r="AO75" s="102"/>
      <c r="AP75" s="102"/>
      <c r="AQ75" s="109" t="s">
        <v>701</v>
      </c>
      <c r="AR75" s="110"/>
      <c r="AS75" s="110"/>
      <c r="AT75" s="111"/>
      <c r="AU75" s="102" t="s">
        <v>701</v>
      </c>
      <c r="AV75" s="102"/>
      <c r="AW75" s="102"/>
      <c r="AX75" s="103"/>
      <c r="AY75">
        <f t="shared" si="1"/>
        <v>1</v>
      </c>
    </row>
    <row r="76" spans="1:51" ht="23.25" customHeight="1" x14ac:dyDescent="0.15">
      <c r="A76" s="202" t="s">
        <v>343</v>
      </c>
      <c r="B76" s="165"/>
      <c r="C76" s="165"/>
      <c r="D76" s="165"/>
      <c r="E76" s="165"/>
      <c r="F76" s="166"/>
      <c r="G76" s="204" t="s">
        <v>708</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663</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3" t="s">
        <v>664</v>
      </c>
      <c r="B99" s="168"/>
      <c r="C99" s="168"/>
      <c r="D99" s="168"/>
      <c r="E99" s="168"/>
      <c r="F99" s="169"/>
      <c r="G99" s="705" t="s">
        <v>656</v>
      </c>
      <c r="H99" s="706"/>
      <c r="I99" s="706"/>
      <c r="J99" s="706"/>
      <c r="K99" s="706"/>
      <c r="L99" s="706"/>
      <c r="M99" s="706"/>
      <c r="N99" s="706"/>
      <c r="O99" s="706"/>
      <c r="P99" s="707" t="s">
        <v>655</v>
      </c>
      <c r="Q99" s="706"/>
      <c r="R99" s="706"/>
      <c r="S99" s="706"/>
      <c r="T99" s="706"/>
      <c r="U99" s="706"/>
      <c r="V99" s="706"/>
      <c r="W99" s="706"/>
      <c r="X99" s="708"/>
      <c r="Y99" s="709"/>
      <c r="Z99" s="710"/>
      <c r="AA99" s="711"/>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677</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678</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667</v>
      </c>
      <c r="H103" s="668"/>
      <c r="I103" s="668"/>
      <c r="J103" s="668"/>
      <c r="K103" s="668"/>
      <c r="L103" s="668"/>
      <c r="M103" s="668"/>
      <c r="N103" s="668"/>
      <c r="O103" s="668"/>
      <c r="P103" s="668"/>
      <c r="Q103" s="668"/>
      <c r="R103" s="668"/>
      <c r="S103" s="668"/>
      <c r="T103" s="668"/>
      <c r="U103" s="668"/>
      <c r="V103" s="668"/>
      <c r="W103" s="668"/>
      <c r="X103" s="668"/>
      <c r="Y103" s="671" t="s">
        <v>665</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668</v>
      </c>
      <c r="Z104" s="664"/>
      <c r="AA104" s="665"/>
      <c r="AB104" s="627" t="s">
        <v>669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1</v>
      </c>
    </row>
    <row r="106" spans="1:60" ht="18.75"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t="s">
        <v>701</v>
      </c>
      <c r="AR106" s="523"/>
      <c r="AS106" s="142" t="s">
        <v>224</v>
      </c>
      <c r="AT106" s="143"/>
      <c r="AU106" s="141">
        <v>4</v>
      </c>
      <c r="AV106" s="141"/>
      <c r="AW106" s="123" t="s">
        <v>170</v>
      </c>
      <c r="AX106" s="144"/>
      <c r="AY106">
        <f t="shared" ref="AY106:AY111" si="3">$AY$105</f>
        <v>1</v>
      </c>
    </row>
    <row r="107" spans="1:60" ht="23.25" customHeight="1" x14ac:dyDescent="0.15">
      <c r="A107" s="613"/>
      <c r="B107" s="611"/>
      <c r="C107" s="611"/>
      <c r="D107" s="611"/>
      <c r="E107" s="611"/>
      <c r="F107" s="612"/>
      <c r="G107" s="193" t="s">
        <v>733</v>
      </c>
      <c r="H107" s="194"/>
      <c r="I107" s="194"/>
      <c r="J107" s="194"/>
      <c r="K107" s="194"/>
      <c r="L107" s="194"/>
      <c r="M107" s="194"/>
      <c r="N107" s="194"/>
      <c r="O107" s="195"/>
      <c r="P107" s="146" t="s">
        <v>710</v>
      </c>
      <c r="Q107" s="146"/>
      <c r="R107" s="146"/>
      <c r="S107" s="146"/>
      <c r="T107" s="146"/>
      <c r="U107" s="146"/>
      <c r="V107" s="146"/>
      <c r="W107" s="146"/>
      <c r="X107" s="147"/>
      <c r="Y107" s="234" t="s">
        <v>12</v>
      </c>
      <c r="Z107" s="235"/>
      <c r="AA107" s="236"/>
      <c r="AB107" s="163" t="s">
        <v>334</v>
      </c>
      <c r="AC107" s="163"/>
      <c r="AD107" s="163"/>
      <c r="AE107" s="108">
        <v>79.900000000000006</v>
      </c>
      <c r="AF107" s="102"/>
      <c r="AG107" s="102"/>
      <c r="AH107" s="102"/>
      <c r="AI107" s="108">
        <v>81.2</v>
      </c>
      <c r="AJ107" s="102"/>
      <c r="AK107" s="102"/>
      <c r="AL107" s="102"/>
      <c r="AM107" s="108">
        <v>81.400000000000006</v>
      </c>
      <c r="AN107" s="102"/>
      <c r="AO107" s="102"/>
      <c r="AP107" s="102"/>
      <c r="AQ107" s="109" t="s">
        <v>701</v>
      </c>
      <c r="AR107" s="110"/>
      <c r="AS107" s="110"/>
      <c r="AT107" s="111"/>
      <c r="AU107" s="102" t="s">
        <v>701</v>
      </c>
      <c r="AV107" s="102"/>
      <c r="AW107" s="102"/>
      <c r="AX107" s="103"/>
      <c r="AY107">
        <f t="shared" si="3"/>
        <v>1</v>
      </c>
    </row>
    <row r="108" spans="1:60" ht="23.25"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334</v>
      </c>
      <c r="AC108" s="107"/>
      <c r="AD108" s="107"/>
      <c r="AE108" s="108">
        <v>78.8</v>
      </c>
      <c r="AF108" s="102"/>
      <c r="AG108" s="102"/>
      <c r="AH108" s="102"/>
      <c r="AI108" s="108">
        <v>79.2</v>
      </c>
      <c r="AJ108" s="102"/>
      <c r="AK108" s="102"/>
      <c r="AL108" s="102"/>
      <c r="AM108" s="108">
        <v>79.400000000000006</v>
      </c>
      <c r="AN108" s="102"/>
      <c r="AO108" s="102"/>
      <c r="AP108" s="102"/>
      <c r="AQ108" s="109" t="s">
        <v>701</v>
      </c>
      <c r="AR108" s="110"/>
      <c r="AS108" s="110"/>
      <c r="AT108" s="111"/>
      <c r="AU108" s="102">
        <v>80.8</v>
      </c>
      <c r="AV108" s="102"/>
      <c r="AW108" s="102"/>
      <c r="AX108" s="103"/>
      <c r="AY108">
        <f t="shared" si="3"/>
        <v>1</v>
      </c>
    </row>
    <row r="109" spans="1:60" ht="23.25"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v>101.39593908629401</v>
      </c>
      <c r="AF109" s="102"/>
      <c r="AG109" s="102"/>
      <c r="AH109" s="102"/>
      <c r="AI109" s="108">
        <v>102.52525252525299</v>
      </c>
      <c r="AJ109" s="102"/>
      <c r="AK109" s="102"/>
      <c r="AL109" s="102"/>
      <c r="AM109" s="108">
        <v>102.51</v>
      </c>
      <c r="AN109" s="102"/>
      <c r="AO109" s="102"/>
      <c r="AP109" s="102"/>
      <c r="AQ109" s="109" t="s">
        <v>701</v>
      </c>
      <c r="AR109" s="110"/>
      <c r="AS109" s="110"/>
      <c r="AT109" s="111"/>
      <c r="AU109" s="102" t="s">
        <v>701</v>
      </c>
      <c r="AV109" s="102"/>
      <c r="AW109" s="102"/>
      <c r="AX109" s="103"/>
      <c r="AY109">
        <f t="shared" si="3"/>
        <v>1</v>
      </c>
    </row>
    <row r="110" spans="1:60" ht="23.25" customHeight="1" x14ac:dyDescent="0.15">
      <c r="A110" s="202" t="s">
        <v>343</v>
      </c>
      <c r="B110" s="165"/>
      <c r="C110" s="165"/>
      <c r="D110" s="165"/>
      <c r="E110" s="165"/>
      <c r="F110" s="166"/>
      <c r="G110" s="204" t="s">
        <v>708</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663</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3" t="s">
        <v>664</v>
      </c>
      <c r="B133" s="168"/>
      <c r="C133" s="168"/>
      <c r="D133" s="168"/>
      <c r="E133" s="168"/>
      <c r="F133" s="169"/>
      <c r="G133" s="705" t="s">
        <v>656</v>
      </c>
      <c r="H133" s="706"/>
      <c r="I133" s="706"/>
      <c r="J133" s="706"/>
      <c r="K133" s="706"/>
      <c r="L133" s="706"/>
      <c r="M133" s="706"/>
      <c r="N133" s="706"/>
      <c r="O133" s="706"/>
      <c r="P133" s="707" t="s">
        <v>655</v>
      </c>
      <c r="Q133" s="706"/>
      <c r="R133" s="706"/>
      <c r="S133" s="706"/>
      <c r="T133" s="706"/>
      <c r="U133" s="706"/>
      <c r="V133" s="706"/>
      <c r="W133" s="706"/>
      <c r="X133" s="708"/>
      <c r="Y133" s="709"/>
      <c r="Z133" s="710"/>
      <c r="AA133" s="711"/>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677</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678</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667</v>
      </c>
      <c r="H137" s="668"/>
      <c r="I137" s="668"/>
      <c r="J137" s="668"/>
      <c r="K137" s="668"/>
      <c r="L137" s="668"/>
      <c r="M137" s="668"/>
      <c r="N137" s="668"/>
      <c r="O137" s="668"/>
      <c r="P137" s="668"/>
      <c r="Q137" s="668"/>
      <c r="R137" s="668"/>
      <c r="S137" s="668"/>
      <c r="T137" s="668"/>
      <c r="U137" s="668"/>
      <c r="V137" s="668"/>
      <c r="W137" s="668"/>
      <c r="X137" s="668"/>
      <c r="Y137" s="671" t="s">
        <v>665</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668</v>
      </c>
      <c r="Z138" s="664"/>
      <c r="AA138" s="665"/>
      <c r="AB138" s="627" t="s">
        <v>669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663</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3" t="s">
        <v>664</v>
      </c>
      <c r="B167" s="168"/>
      <c r="C167" s="168"/>
      <c r="D167" s="168"/>
      <c r="E167" s="168"/>
      <c r="F167" s="169"/>
      <c r="G167" s="705" t="s">
        <v>656</v>
      </c>
      <c r="H167" s="706"/>
      <c r="I167" s="706"/>
      <c r="J167" s="706"/>
      <c r="K167" s="706"/>
      <c r="L167" s="706"/>
      <c r="M167" s="706"/>
      <c r="N167" s="706"/>
      <c r="O167" s="706"/>
      <c r="P167" s="707" t="s">
        <v>655</v>
      </c>
      <c r="Q167" s="706"/>
      <c r="R167" s="706"/>
      <c r="S167" s="706"/>
      <c r="T167" s="706"/>
      <c r="U167" s="706"/>
      <c r="V167" s="706"/>
      <c r="W167" s="706"/>
      <c r="X167" s="708"/>
      <c r="Y167" s="709"/>
      <c r="Z167" s="710"/>
      <c r="AA167" s="711"/>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677</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678</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667</v>
      </c>
      <c r="H171" s="668"/>
      <c r="I171" s="668"/>
      <c r="J171" s="668"/>
      <c r="K171" s="668"/>
      <c r="L171" s="668"/>
      <c r="M171" s="668"/>
      <c r="N171" s="668"/>
      <c r="O171" s="668"/>
      <c r="P171" s="668"/>
      <c r="Q171" s="668"/>
      <c r="R171" s="668"/>
      <c r="S171" s="668"/>
      <c r="T171" s="668"/>
      <c r="U171" s="668"/>
      <c r="V171" s="668"/>
      <c r="W171" s="668"/>
      <c r="X171" s="668"/>
      <c r="Y171" s="671" t="s">
        <v>665</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668</v>
      </c>
      <c r="Z172" s="664"/>
      <c r="AA172" s="665"/>
      <c r="AB172" s="627" t="s">
        <v>669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32.1" customHeight="1" x14ac:dyDescent="0.15">
      <c r="A215" s="421" t="s">
        <v>366</v>
      </c>
      <c r="B215" s="422"/>
      <c r="C215" s="425" t="s">
        <v>227</v>
      </c>
      <c r="D215" s="422"/>
      <c r="E215" s="427" t="s">
        <v>243</v>
      </c>
      <c r="F215" s="428"/>
      <c r="G215" s="429" t="s">
        <v>734</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735</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736</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v>5</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23.45" customHeight="1" x14ac:dyDescent="0.15">
      <c r="A218" s="423"/>
      <c r="B218" s="424"/>
      <c r="C218" s="506" t="s">
        <v>683</v>
      </c>
      <c r="D218" s="507"/>
      <c r="E218" s="164" t="s">
        <v>362</v>
      </c>
      <c r="F218" s="166"/>
      <c r="G218" s="487" t="s">
        <v>230</v>
      </c>
      <c r="H218" s="488"/>
      <c r="I218" s="488"/>
      <c r="J218" s="508" t="s">
        <v>701</v>
      </c>
      <c r="K218" s="509"/>
      <c r="L218" s="509"/>
      <c r="M218" s="509"/>
      <c r="N218" s="509"/>
      <c r="O218" s="509"/>
      <c r="P218" s="509"/>
      <c r="Q218" s="509"/>
      <c r="R218" s="509"/>
      <c r="S218" s="509"/>
      <c r="T218" s="510"/>
      <c r="U218" s="485" t="s">
        <v>752</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752</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21" customHeight="1" thickBot="1" x14ac:dyDescent="0.2">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5" t="s">
        <v>752</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726</v>
      </c>
      <c r="AE223" s="467"/>
      <c r="AF223" s="467"/>
      <c r="AG223" s="468" t="s">
        <v>737</v>
      </c>
      <c r="AH223" s="469"/>
      <c r="AI223" s="469"/>
      <c r="AJ223" s="469"/>
      <c r="AK223" s="469"/>
      <c r="AL223" s="469"/>
      <c r="AM223" s="469"/>
      <c r="AN223" s="469"/>
      <c r="AO223" s="469"/>
      <c r="AP223" s="469"/>
      <c r="AQ223" s="469"/>
      <c r="AR223" s="469"/>
      <c r="AS223" s="469"/>
      <c r="AT223" s="469"/>
      <c r="AU223" s="469"/>
      <c r="AV223" s="469"/>
      <c r="AW223" s="469"/>
      <c r="AX223" s="470"/>
    </row>
    <row r="224" spans="1:51" ht="60"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726</v>
      </c>
      <c r="AE224" s="380"/>
      <c r="AF224" s="380"/>
      <c r="AG224" s="374" t="s">
        <v>753</v>
      </c>
      <c r="AH224" s="375"/>
      <c r="AI224" s="375"/>
      <c r="AJ224" s="375"/>
      <c r="AK224" s="375"/>
      <c r="AL224" s="375"/>
      <c r="AM224" s="375"/>
      <c r="AN224" s="375"/>
      <c r="AO224" s="375"/>
      <c r="AP224" s="375"/>
      <c r="AQ224" s="375"/>
      <c r="AR224" s="375"/>
      <c r="AS224" s="375"/>
      <c r="AT224" s="375"/>
      <c r="AU224" s="375"/>
      <c r="AV224" s="375"/>
      <c r="AW224" s="375"/>
      <c r="AX224" s="376"/>
    </row>
    <row r="225" spans="1:50" ht="48.6"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726</v>
      </c>
      <c r="AE225" s="417"/>
      <c r="AF225" s="417"/>
      <c r="AG225" s="402" t="s">
        <v>738</v>
      </c>
      <c r="AH225" s="149"/>
      <c r="AI225" s="149"/>
      <c r="AJ225" s="149"/>
      <c r="AK225" s="149"/>
      <c r="AL225" s="149"/>
      <c r="AM225" s="149"/>
      <c r="AN225" s="149"/>
      <c r="AO225" s="149"/>
      <c r="AP225" s="149"/>
      <c r="AQ225" s="149"/>
      <c r="AR225" s="149"/>
      <c r="AS225" s="149"/>
      <c r="AT225" s="149"/>
      <c r="AU225" s="149"/>
      <c r="AV225" s="149"/>
      <c r="AW225" s="149"/>
      <c r="AX225" s="403"/>
    </row>
    <row r="226" spans="1:50" ht="20.45"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739</v>
      </c>
      <c r="AE226" s="398"/>
      <c r="AF226" s="398"/>
      <c r="AG226" s="400" t="s">
        <v>741</v>
      </c>
      <c r="AH226" s="146"/>
      <c r="AI226" s="146"/>
      <c r="AJ226" s="146"/>
      <c r="AK226" s="146"/>
      <c r="AL226" s="146"/>
      <c r="AM226" s="146"/>
      <c r="AN226" s="146"/>
      <c r="AO226" s="146"/>
      <c r="AP226" s="146"/>
      <c r="AQ226" s="146"/>
      <c r="AR226" s="146"/>
      <c r="AS226" s="146"/>
      <c r="AT226" s="146"/>
      <c r="AU226" s="146"/>
      <c r="AV226" s="146"/>
      <c r="AW226" s="146"/>
      <c r="AX226" s="401"/>
    </row>
    <row r="227" spans="1:50" ht="30.6"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740</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0.100000000000001"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740</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726</v>
      </c>
      <c r="AE229" s="364"/>
      <c r="AF229" s="364"/>
      <c r="AG229" s="366" t="s">
        <v>751</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416" t="s">
        <v>726</v>
      </c>
      <c r="AE230" s="417"/>
      <c r="AF230" s="417"/>
      <c r="AG230" s="374" t="s">
        <v>758</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742</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726</v>
      </c>
      <c r="AE232" s="380"/>
      <c r="AF232" s="380"/>
      <c r="AG232" s="374" t="s">
        <v>743</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742</v>
      </c>
      <c r="AE233" s="417"/>
      <c r="AF233" s="417"/>
      <c r="AG233" s="418"/>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742</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726</v>
      </c>
      <c r="AE235" s="410"/>
      <c r="AF235" s="411"/>
      <c r="AG235" s="412" t="s">
        <v>744</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726</v>
      </c>
      <c r="AE236" s="364"/>
      <c r="AF236" s="365"/>
      <c r="AG236" s="366" t="s">
        <v>745</v>
      </c>
      <c r="AH236" s="367"/>
      <c r="AI236" s="367"/>
      <c r="AJ236" s="367"/>
      <c r="AK236" s="367"/>
      <c r="AL236" s="367"/>
      <c r="AM236" s="367"/>
      <c r="AN236" s="367"/>
      <c r="AO236" s="367"/>
      <c r="AP236" s="367"/>
      <c r="AQ236" s="367"/>
      <c r="AR236" s="367"/>
      <c r="AS236" s="367"/>
      <c r="AT236" s="367"/>
      <c r="AU236" s="367"/>
      <c r="AV236" s="367"/>
      <c r="AW236" s="367"/>
      <c r="AX236" s="368"/>
    </row>
    <row r="237" spans="1:50" ht="58.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726</v>
      </c>
      <c r="AE237" s="373"/>
      <c r="AF237" s="373"/>
      <c r="AG237" s="374" t="s">
        <v>746</v>
      </c>
      <c r="AH237" s="375"/>
      <c r="AI237" s="375"/>
      <c r="AJ237" s="375"/>
      <c r="AK237" s="375"/>
      <c r="AL237" s="375"/>
      <c r="AM237" s="375"/>
      <c r="AN237" s="375"/>
      <c r="AO237" s="375"/>
      <c r="AP237" s="375"/>
      <c r="AQ237" s="375"/>
      <c r="AR237" s="375"/>
      <c r="AS237" s="375"/>
      <c r="AT237" s="375"/>
      <c r="AU237" s="375"/>
      <c r="AV237" s="375"/>
      <c r="AW237" s="375"/>
      <c r="AX237" s="376"/>
    </row>
    <row r="238" spans="1:50" ht="23.1"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726</v>
      </c>
      <c r="AE238" s="380"/>
      <c r="AF238" s="380"/>
      <c r="AG238" s="374" t="s">
        <v>747</v>
      </c>
      <c r="AH238" s="375"/>
      <c r="AI238" s="375"/>
      <c r="AJ238" s="375"/>
      <c r="AK238" s="375"/>
      <c r="AL238" s="375"/>
      <c r="AM238" s="375"/>
      <c r="AN238" s="375"/>
      <c r="AO238" s="375"/>
      <c r="AP238" s="375"/>
      <c r="AQ238" s="375"/>
      <c r="AR238" s="375"/>
      <c r="AS238" s="375"/>
      <c r="AT238" s="375"/>
      <c r="AU238" s="375"/>
      <c r="AV238" s="375"/>
      <c r="AW238" s="375"/>
      <c r="AX238" s="376"/>
    </row>
    <row r="239" spans="1:50" ht="21"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742</v>
      </c>
      <c r="AE239" s="380"/>
      <c r="AF239" s="380"/>
      <c r="AG239" s="404"/>
      <c r="AH239" s="152"/>
      <c r="AI239" s="152"/>
      <c r="AJ239" s="152"/>
      <c r="AK239" s="152"/>
      <c r="AL239" s="152"/>
      <c r="AM239" s="152"/>
      <c r="AN239" s="152"/>
      <c r="AO239" s="152"/>
      <c r="AP239" s="152"/>
      <c r="AQ239" s="152"/>
      <c r="AR239" s="152"/>
      <c r="AS239" s="152"/>
      <c r="AT239" s="152"/>
      <c r="AU239" s="152"/>
      <c r="AV239" s="152"/>
      <c r="AW239" s="152"/>
      <c r="AX239" s="405"/>
    </row>
    <row r="240" spans="1:50" ht="41.25" hidden="1"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hidden="1" customHeight="1" x14ac:dyDescent="0.15">
      <c r="A241" s="390"/>
      <c r="B241" s="391"/>
      <c r="C241" s="904" t="s">
        <v>0</v>
      </c>
      <c r="D241" s="905"/>
      <c r="E241" s="905"/>
      <c r="F241" s="905"/>
      <c r="G241" s="905"/>
      <c r="H241" s="905"/>
      <c r="I241" s="905"/>
      <c r="J241" s="905"/>
      <c r="K241" s="905"/>
      <c r="L241" s="905"/>
      <c r="M241" s="905"/>
      <c r="N241" s="905"/>
      <c r="O241" s="901" t="s">
        <v>689</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x14ac:dyDescent="0.15">
      <c r="A242" s="390"/>
      <c r="B242" s="391"/>
      <c r="C242" s="888"/>
      <c r="D242" s="889"/>
      <c r="E242" s="383"/>
      <c r="F242" s="383"/>
      <c r="G242" s="383"/>
      <c r="H242" s="384"/>
      <c r="I242" s="384"/>
      <c r="J242" s="890"/>
      <c r="K242" s="890"/>
      <c r="L242" s="890"/>
      <c r="M242" s="384"/>
      <c r="N242" s="891"/>
      <c r="O242" s="892"/>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51.6" customHeight="1" x14ac:dyDescent="0.15">
      <c r="A247" s="354" t="s">
        <v>46</v>
      </c>
      <c r="B247" s="916"/>
      <c r="C247" s="313" t="s">
        <v>50</v>
      </c>
      <c r="D247" s="734"/>
      <c r="E247" s="734"/>
      <c r="F247" s="735"/>
      <c r="G247" s="919" t="s">
        <v>748</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48" customHeight="1" thickBot="1" x14ac:dyDescent="0.2">
      <c r="A248" s="917"/>
      <c r="B248" s="918"/>
      <c r="C248" s="921" t="s">
        <v>54</v>
      </c>
      <c r="D248" s="922"/>
      <c r="E248" s="922"/>
      <c r="F248" s="923"/>
      <c r="G248" s="924" t="s">
        <v>749</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18.600000000000001"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24" customHeight="1" thickBot="1" x14ac:dyDescent="0.2">
      <c r="A250" s="909" t="s">
        <v>750</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19.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42" customHeight="1" thickBot="1" x14ac:dyDescent="0.2">
      <c r="A252" s="338" t="s">
        <v>133</v>
      </c>
      <c r="B252" s="339"/>
      <c r="C252" s="339"/>
      <c r="D252" s="339"/>
      <c r="E252" s="340"/>
      <c r="F252" s="915" t="s">
        <v>756</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1.9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39.6" customHeight="1" thickBot="1" x14ac:dyDescent="0.2">
      <c r="A254" s="338" t="s">
        <v>133</v>
      </c>
      <c r="B254" s="339"/>
      <c r="C254" s="339"/>
      <c r="D254" s="339"/>
      <c r="E254" s="340"/>
      <c r="F254" s="341" t="s">
        <v>787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18.9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28.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18.95" customHeight="1" x14ac:dyDescent="0.15">
      <c r="A258" s="353" t="s">
        <v>360</v>
      </c>
      <c r="B258" s="105"/>
      <c r="C258" s="105"/>
      <c r="D258" s="106"/>
      <c r="E258" s="334" t="s">
        <v>718</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18.95" customHeight="1" x14ac:dyDescent="0.15">
      <c r="A259" s="271" t="s">
        <v>359</v>
      </c>
      <c r="B259" s="271"/>
      <c r="C259" s="271"/>
      <c r="D259" s="271"/>
      <c r="E259" s="334" t="s">
        <v>719</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18.95" customHeight="1" x14ac:dyDescent="0.15">
      <c r="A260" s="271" t="s">
        <v>358</v>
      </c>
      <c r="B260" s="271"/>
      <c r="C260" s="271"/>
      <c r="D260" s="271"/>
      <c r="E260" s="334" t="s">
        <v>720</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18.95" customHeight="1" x14ac:dyDescent="0.15">
      <c r="A261" s="271" t="s">
        <v>357</v>
      </c>
      <c r="B261" s="271"/>
      <c r="C261" s="271"/>
      <c r="D261" s="271"/>
      <c r="E261" s="334" t="s">
        <v>721</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18.95" customHeight="1" x14ac:dyDescent="0.15">
      <c r="A262" s="271" t="s">
        <v>356</v>
      </c>
      <c r="B262" s="271"/>
      <c r="C262" s="271"/>
      <c r="D262" s="271"/>
      <c r="E262" s="334" t="s">
        <v>722</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18.95" customHeight="1" x14ac:dyDescent="0.15">
      <c r="A263" s="271" t="s">
        <v>355</v>
      </c>
      <c r="B263" s="271"/>
      <c r="C263" s="271"/>
      <c r="D263" s="271"/>
      <c r="E263" s="334" t="s">
        <v>723</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18.95" customHeight="1" x14ac:dyDescent="0.15">
      <c r="A264" s="271" t="s">
        <v>354</v>
      </c>
      <c r="B264" s="271"/>
      <c r="C264" s="271"/>
      <c r="D264" s="271"/>
      <c r="E264" s="334" t="s">
        <v>724</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18.95" customHeight="1" x14ac:dyDescent="0.15">
      <c r="A265" s="271" t="s">
        <v>353</v>
      </c>
      <c r="B265" s="271"/>
      <c r="C265" s="271"/>
      <c r="D265" s="271"/>
      <c r="E265" s="334" t="s">
        <v>725</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18.95" customHeight="1" x14ac:dyDescent="0.15">
      <c r="A266" s="271" t="s">
        <v>500</v>
      </c>
      <c r="B266" s="271"/>
      <c r="C266" s="271"/>
      <c r="D266" s="271"/>
      <c r="E266" s="115" t="s">
        <v>691</v>
      </c>
      <c r="F266" s="101"/>
      <c r="G266" s="101"/>
      <c r="H266" s="92" t="str">
        <f>IF(E266="","","-")</f>
        <v>-</v>
      </c>
      <c r="I266" s="101"/>
      <c r="J266" s="101"/>
      <c r="K266" s="92" t="str">
        <f>IF(I266="","","-")</f>
        <v/>
      </c>
      <c r="L266" s="116">
        <v>563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x14ac:dyDescent="0.15">
      <c r="A267" s="271" t="s">
        <v>680</v>
      </c>
      <c r="B267" s="271"/>
      <c r="C267" s="271"/>
      <c r="D267" s="271"/>
      <c r="E267" s="115" t="s">
        <v>691</v>
      </c>
      <c r="F267" s="101"/>
      <c r="G267" s="101"/>
      <c r="H267" s="92"/>
      <c r="I267" s="101"/>
      <c r="J267" s="101"/>
      <c r="K267" s="92"/>
      <c r="L267" s="116">
        <v>571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x14ac:dyDescent="0.15">
      <c r="A268" s="271" t="s">
        <v>468</v>
      </c>
      <c r="B268" s="271"/>
      <c r="C268" s="271"/>
      <c r="D268" s="271"/>
      <c r="E268" s="99">
        <v>2021</v>
      </c>
      <c r="F268" s="100"/>
      <c r="G268" s="101" t="s">
        <v>727</v>
      </c>
      <c r="H268" s="101"/>
      <c r="I268" s="101"/>
      <c r="J268" s="100">
        <v>20</v>
      </c>
      <c r="K268" s="100"/>
      <c r="L268" s="116">
        <v>629</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14.4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12.7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12.7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12.7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12.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12.7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12.7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12.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12.7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12.7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12.7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12.7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12.7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12.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2.7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12.7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12.7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12.7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12.7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12.7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12.7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2.75"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12.7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12.75"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12.75"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12.75"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12.75"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12.75"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12.75"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12.75"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12.75"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12.75"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12.75"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12.75"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12.75"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12.75"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12.75"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12.75"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2.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771</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773</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770</v>
      </c>
      <c r="H310" s="300"/>
      <c r="I310" s="300"/>
      <c r="J310" s="300"/>
      <c r="K310" s="301"/>
      <c r="L310" s="302" t="s">
        <v>772</v>
      </c>
      <c r="M310" s="303"/>
      <c r="N310" s="303"/>
      <c r="O310" s="303"/>
      <c r="P310" s="303"/>
      <c r="Q310" s="303"/>
      <c r="R310" s="303"/>
      <c r="S310" s="303"/>
      <c r="T310" s="303"/>
      <c r="U310" s="303"/>
      <c r="V310" s="303"/>
      <c r="W310" s="303"/>
      <c r="X310" s="304"/>
      <c r="Y310" s="305">
        <v>0.2</v>
      </c>
      <c r="Z310" s="306"/>
      <c r="AA310" s="306"/>
      <c r="AB310" s="307"/>
      <c r="AC310" s="299" t="s">
        <v>770</v>
      </c>
      <c r="AD310" s="300"/>
      <c r="AE310" s="300"/>
      <c r="AF310" s="300"/>
      <c r="AG310" s="301"/>
      <c r="AH310" s="302" t="s">
        <v>774</v>
      </c>
      <c r="AI310" s="303"/>
      <c r="AJ310" s="303"/>
      <c r="AK310" s="303"/>
      <c r="AL310" s="303"/>
      <c r="AM310" s="303"/>
      <c r="AN310" s="303"/>
      <c r="AO310" s="303"/>
      <c r="AP310" s="303"/>
      <c r="AQ310" s="303"/>
      <c r="AR310" s="303"/>
      <c r="AS310" s="303"/>
      <c r="AT310" s="304"/>
      <c r="AU310" s="305">
        <v>79</v>
      </c>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0.2</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79</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11.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9"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759</v>
      </c>
      <c r="D366" s="265"/>
      <c r="E366" s="265"/>
      <c r="F366" s="265"/>
      <c r="G366" s="265"/>
      <c r="H366" s="265"/>
      <c r="I366" s="265"/>
      <c r="J366" s="248"/>
      <c r="K366" s="249"/>
      <c r="L366" s="249"/>
      <c r="M366" s="249"/>
      <c r="N366" s="249"/>
      <c r="O366" s="249"/>
      <c r="P366" s="267" t="s">
        <v>760</v>
      </c>
      <c r="Q366" s="250"/>
      <c r="R366" s="250"/>
      <c r="S366" s="250"/>
      <c r="T366" s="250"/>
      <c r="U366" s="250"/>
      <c r="V366" s="250"/>
      <c r="W366" s="250"/>
      <c r="X366" s="250"/>
      <c r="Y366" s="251">
        <v>0.2</v>
      </c>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customHeight="1" x14ac:dyDescent="0.15">
      <c r="A367" s="245">
        <v>2</v>
      </c>
      <c r="B367" s="245">
        <v>1</v>
      </c>
      <c r="C367" s="266" t="s">
        <v>761</v>
      </c>
      <c r="D367" s="265"/>
      <c r="E367" s="265"/>
      <c r="F367" s="265"/>
      <c r="G367" s="265"/>
      <c r="H367" s="265"/>
      <c r="I367" s="265"/>
      <c r="J367" s="248"/>
      <c r="K367" s="249"/>
      <c r="L367" s="249"/>
      <c r="M367" s="249"/>
      <c r="N367" s="249"/>
      <c r="O367" s="249"/>
      <c r="P367" s="267" t="s">
        <v>760</v>
      </c>
      <c r="Q367" s="250"/>
      <c r="R367" s="250"/>
      <c r="S367" s="250"/>
      <c r="T367" s="250"/>
      <c r="U367" s="250"/>
      <c r="V367" s="250"/>
      <c r="W367" s="250"/>
      <c r="X367" s="250"/>
      <c r="Y367" s="251">
        <v>0.2</v>
      </c>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1</v>
      </c>
    </row>
    <row r="368" spans="1:51" ht="30" customHeight="1" x14ac:dyDescent="0.15">
      <c r="A368" s="245">
        <v>3</v>
      </c>
      <c r="B368" s="245">
        <v>1</v>
      </c>
      <c r="C368" s="266" t="s">
        <v>762</v>
      </c>
      <c r="D368" s="265"/>
      <c r="E368" s="265"/>
      <c r="F368" s="265"/>
      <c r="G368" s="265"/>
      <c r="H368" s="265"/>
      <c r="I368" s="265"/>
      <c r="J368" s="248"/>
      <c r="K368" s="249"/>
      <c r="L368" s="249"/>
      <c r="M368" s="249"/>
      <c r="N368" s="249"/>
      <c r="O368" s="249"/>
      <c r="P368" s="267" t="s">
        <v>760</v>
      </c>
      <c r="Q368" s="250"/>
      <c r="R368" s="250"/>
      <c r="S368" s="250"/>
      <c r="T368" s="250"/>
      <c r="U368" s="250"/>
      <c r="V368" s="250"/>
      <c r="W368" s="250"/>
      <c r="X368" s="250"/>
      <c r="Y368" s="251">
        <v>0.2</v>
      </c>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1</v>
      </c>
    </row>
    <row r="369" spans="1:51" ht="30" customHeight="1" x14ac:dyDescent="0.15">
      <c r="A369" s="245">
        <v>4</v>
      </c>
      <c r="B369" s="245">
        <v>1</v>
      </c>
      <c r="C369" s="266" t="s">
        <v>763</v>
      </c>
      <c r="D369" s="265"/>
      <c r="E369" s="265"/>
      <c r="F369" s="265"/>
      <c r="G369" s="265"/>
      <c r="H369" s="265"/>
      <c r="I369" s="265"/>
      <c r="J369" s="248"/>
      <c r="K369" s="249"/>
      <c r="L369" s="249"/>
      <c r="M369" s="249"/>
      <c r="N369" s="249"/>
      <c r="O369" s="249"/>
      <c r="P369" s="267" t="s">
        <v>760</v>
      </c>
      <c r="Q369" s="250"/>
      <c r="R369" s="250"/>
      <c r="S369" s="250"/>
      <c r="T369" s="250"/>
      <c r="U369" s="250"/>
      <c r="V369" s="250"/>
      <c r="W369" s="250"/>
      <c r="X369" s="250"/>
      <c r="Y369" s="251">
        <v>0.2</v>
      </c>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1</v>
      </c>
    </row>
    <row r="370" spans="1:51" ht="30" customHeight="1" x14ac:dyDescent="0.15">
      <c r="A370" s="245">
        <v>5</v>
      </c>
      <c r="B370" s="245">
        <v>1</v>
      </c>
      <c r="C370" s="266" t="s">
        <v>764</v>
      </c>
      <c r="D370" s="265"/>
      <c r="E370" s="265"/>
      <c r="F370" s="265"/>
      <c r="G370" s="265"/>
      <c r="H370" s="265"/>
      <c r="I370" s="265"/>
      <c r="J370" s="248"/>
      <c r="K370" s="249"/>
      <c r="L370" s="249"/>
      <c r="M370" s="249"/>
      <c r="N370" s="249"/>
      <c r="O370" s="249"/>
      <c r="P370" s="267" t="s">
        <v>760</v>
      </c>
      <c r="Q370" s="250"/>
      <c r="R370" s="250"/>
      <c r="S370" s="250"/>
      <c r="T370" s="250"/>
      <c r="U370" s="250"/>
      <c r="V370" s="250"/>
      <c r="W370" s="250"/>
      <c r="X370" s="250"/>
      <c r="Y370" s="251">
        <v>0.1</v>
      </c>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1</v>
      </c>
    </row>
    <row r="371" spans="1:51" ht="30" customHeight="1" x14ac:dyDescent="0.15">
      <c r="A371" s="245">
        <v>6</v>
      </c>
      <c r="B371" s="245">
        <v>1</v>
      </c>
      <c r="C371" s="266" t="s">
        <v>765</v>
      </c>
      <c r="D371" s="265"/>
      <c r="E371" s="265"/>
      <c r="F371" s="265"/>
      <c r="G371" s="265"/>
      <c r="H371" s="265"/>
      <c r="I371" s="265"/>
      <c r="J371" s="248"/>
      <c r="K371" s="249"/>
      <c r="L371" s="249"/>
      <c r="M371" s="249"/>
      <c r="N371" s="249"/>
      <c r="O371" s="249"/>
      <c r="P371" s="267" t="s">
        <v>760</v>
      </c>
      <c r="Q371" s="250"/>
      <c r="R371" s="250"/>
      <c r="S371" s="250"/>
      <c r="T371" s="250"/>
      <c r="U371" s="250"/>
      <c r="V371" s="250"/>
      <c r="W371" s="250"/>
      <c r="X371" s="250"/>
      <c r="Y371" s="251">
        <v>0.1</v>
      </c>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1</v>
      </c>
    </row>
    <row r="372" spans="1:51" ht="30" customHeight="1" x14ac:dyDescent="0.15">
      <c r="A372" s="245">
        <v>7</v>
      </c>
      <c r="B372" s="245">
        <v>1</v>
      </c>
      <c r="C372" s="266" t="s">
        <v>766</v>
      </c>
      <c r="D372" s="265"/>
      <c r="E372" s="265"/>
      <c r="F372" s="265"/>
      <c r="G372" s="265"/>
      <c r="H372" s="265"/>
      <c r="I372" s="265"/>
      <c r="J372" s="248"/>
      <c r="K372" s="249"/>
      <c r="L372" s="249"/>
      <c r="M372" s="249"/>
      <c r="N372" s="249"/>
      <c r="O372" s="249"/>
      <c r="P372" s="267" t="s">
        <v>760</v>
      </c>
      <c r="Q372" s="250"/>
      <c r="R372" s="250"/>
      <c r="S372" s="250"/>
      <c r="T372" s="250"/>
      <c r="U372" s="250"/>
      <c r="V372" s="250"/>
      <c r="W372" s="250"/>
      <c r="X372" s="250"/>
      <c r="Y372" s="251">
        <v>0.1</v>
      </c>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1</v>
      </c>
    </row>
    <row r="373" spans="1:51" ht="30" customHeight="1" x14ac:dyDescent="0.15">
      <c r="A373" s="245">
        <v>8</v>
      </c>
      <c r="B373" s="245">
        <v>1</v>
      </c>
      <c r="C373" s="266" t="s">
        <v>767</v>
      </c>
      <c r="D373" s="265"/>
      <c r="E373" s="265"/>
      <c r="F373" s="265"/>
      <c r="G373" s="265"/>
      <c r="H373" s="265"/>
      <c r="I373" s="265"/>
      <c r="J373" s="248"/>
      <c r="K373" s="249"/>
      <c r="L373" s="249"/>
      <c r="M373" s="249"/>
      <c r="N373" s="249"/>
      <c r="O373" s="249"/>
      <c r="P373" s="267" t="s">
        <v>760</v>
      </c>
      <c r="Q373" s="250"/>
      <c r="R373" s="250"/>
      <c r="S373" s="250"/>
      <c r="T373" s="250"/>
      <c r="U373" s="250"/>
      <c r="V373" s="250"/>
      <c r="W373" s="250"/>
      <c r="X373" s="250"/>
      <c r="Y373" s="251">
        <v>0.1</v>
      </c>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1</v>
      </c>
    </row>
    <row r="374" spans="1:51" ht="30" customHeight="1" x14ac:dyDescent="0.15">
      <c r="A374" s="245">
        <v>9</v>
      </c>
      <c r="B374" s="245">
        <v>1</v>
      </c>
      <c r="C374" s="266" t="s">
        <v>768</v>
      </c>
      <c r="D374" s="265"/>
      <c r="E374" s="265"/>
      <c r="F374" s="265"/>
      <c r="G374" s="265"/>
      <c r="H374" s="265"/>
      <c r="I374" s="265"/>
      <c r="J374" s="248"/>
      <c r="K374" s="249"/>
      <c r="L374" s="249"/>
      <c r="M374" s="249"/>
      <c r="N374" s="249"/>
      <c r="O374" s="249"/>
      <c r="P374" s="267" t="s">
        <v>760</v>
      </c>
      <c r="Q374" s="250"/>
      <c r="R374" s="250"/>
      <c r="S374" s="250"/>
      <c r="T374" s="250"/>
      <c r="U374" s="250"/>
      <c r="V374" s="250"/>
      <c r="W374" s="250"/>
      <c r="X374" s="250"/>
      <c r="Y374" s="251">
        <v>0.1</v>
      </c>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1</v>
      </c>
    </row>
    <row r="375" spans="1:51" ht="30" customHeight="1" x14ac:dyDescent="0.15">
      <c r="A375" s="245">
        <v>10</v>
      </c>
      <c r="B375" s="245">
        <v>1</v>
      </c>
      <c r="C375" s="266" t="s">
        <v>769</v>
      </c>
      <c r="D375" s="265"/>
      <c r="E375" s="265"/>
      <c r="F375" s="265"/>
      <c r="G375" s="265"/>
      <c r="H375" s="265"/>
      <c r="I375" s="265"/>
      <c r="J375" s="248"/>
      <c r="K375" s="249"/>
      <c r="L375" s="249"/>
      <c r="M375" s="249"/>
      <c r="N375" s="249"/>
      <c r="O375" s="249"/>
      <c r="P375" s="267" t="s">
        <v>760</v>
      </c>
      <c r="Q375" s="250"/>
      <c r="R375" s="250"/>
      <c r="S375" s="250"/>
      <c r="T375" s="250"/>
      <c r="U375" s="250"/>
      <c r="V375" s="250"/>
      <c r="W375" s="250"/>
      <c r="X375" s="250"/>
      <c r="Y375" s="251">
        <v>0.1</v>
      </c>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13.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18.9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6" t="s">
        <v>775</v>
      </c>
      <c r="D399" s="265"/>
      <c r="E399" s="265"/>
      <c r="F399" s="265"/>
      <c r="G399" s="265"/>
      <c r="H399" s="265"/>
      <c r="I399" s="265"/>
      <c r="J399" s="248">
        <v>6290005001406</v>
      </c>
      <c r="K399" s="249"/>
      <c r="L399" s="249"/>
      <c r="M399" s="249"/>
      <c r="N399" s="249"/>
      <c r="O399" s="249"/>
      <c r="P399" s="267" t="s">
        <v>776</v>
      </c>
      <c r="Q399" s="250"/>
      <c r="R399" s="250"/>
      <c r="S399" s="250"/>
      <c r="T399" s="250"/>
      <c r="U399" s="250"/>
      <c r="V399" s="250"/>
      <c r="W399" s="250"/>
      <c r="X399" s="250"/>
      <c r="Y399" s="251">
        <v>79</v>
      </c>
      <c r="Z399" s="252"/>
      <c r="AA399" s="252"/>
      <c r="AB399" s="253"/>
      <c r="AC399" s="237" t="s">
        <v>342</v>
      </c>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1</v>
      </c>
    </row>
    <row r="400" spans="1:51" ht="30" customHeight="1" x14ac:dyDescent="0.15">
      <c r="A400" s="245">
        <v>2</v>
      </c>
      <c r="B400" s="245">
        <v>1</v>
      </c>
      <c r="C400" s="266" t="s">
        <v>777</v>
      </c>
      <c r="D400" s="265"/>
      <c r="E400" s="265"/>
      <c r="F400" s="265"/>
      <c r="G400" s="265"/>
      <c r="H400" s="265"/>
      <c r="I400" s="265"/>
      <c r="J400" s="248">
        <v>9190005000101</v>
      </c>
      <c r="K400" s="249"/>
      <c r="L400" s="249"/>
      <c r="M400" s="249"/>
      <c r="N400" s="249"/>
      <c r="O400" s="249"/>
      <c r="P400" s="267" t="s">
        <v>776</v>
      </c>
      <c r="Q400" s="250"/>
      <c r="R400" s="250"/>
      <c r="S400" s="250"/>
      <c r="T400" s="250"/>
      <c r="U400" s="250"/>
      <c r="V400" s="250"/>
      <c r="W400" s="250"/>
      <c r="X400" s="250"/>
      <c r="Y400" s="251">
        <v>70</v>
      </c>
      <c r="Z400" s="252"/>
      <c r="AA400" s="252"/>
      <c r="AB400" s="253"/>
      <c r="AC400" s="237" t="s">
        <v>342</v>
      </c>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1</v>
      </c>
    </row>
    <row r="401" spans="1:51" ht="30" customHeight="1" x14ac:dyDescent="0.15">
      <c r="A401" s="245">
        <v>3</v>
      </c>
      <c r="B401" s="245">
        <v>1</v>
      </c>
      <c r="C401" s="266" t="s">
        <v>778</v>
      </c>
      <c r="D401" s="265"/>
      <c r="E401" s="265"/>
      <c r="F401" s="265"/>
      <c r="G401" s="265"/>
      <c r="H401" s="265"/>
      <c r="I401" s="265"/>
      <c r="J401" s="248">
        <v>8040005003383</v>
      </c>
      <c r="K401" s="249"/>
      <c r="L401" s="249"/>
      <c r="M401" s="249"/>
      <c r="N401" s="249"/>
      <c r="O401" s="249"/>
      <c r="P401" s="267" t="s">
        <v>776</v>
      </c>
      <c r="Q401" s="250"/>
      <c r="R401" s="250"/>
      <c r="S401" s="250"/>
      <c r="T401" s="250"/>
      <c r="U401" s="250"/>
      <c r="V401" s="250"/>
      <c r="W401" s="250"/>
      <c r="X401" s="250"/>
      <c r="Y401" s="251">
        <v>59</v>
      </c>
      <c r="Z401" s="252"/>
      <c r="AA401" s="252"/>
      <c r="AB401" s="253"/>
      <c r="AC401" s="237" t="s">
        <v>342</v>
      </c>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1</v>
      </c>
    </row>
    <row r="402" spans="1:51" ht="30" customHeight="1" x14ac:dyDescent="0.15">
      <c r="A402" s="245">
        <v>4</v>
      </c>
      <c r="B402" s="245">
        <v>1</v>
      </c>
      <c r="C402" s="266" t="s">
        <v>781</v>
      </c>
      <c r="D402" s="265"/>
      <c r="E402" s="265"/>
      <c r="F402" s="265"/>
      <c r="G402" s="265"/>
      <c r="H402" s="265"/>
      <c r="I402" s="265"/>
      <c r="J402" s="248">
        <v>2260005001800</v>
      </c>
      <c r="K402" s="249"/>
      <c r="L402" s="249"/>
      <c r="M402" s="249"/>
      <c r="N402" s="249"/>
      <c r="O402" s="249"/>
      <c r="P402" s="267" t="s">
        <v>776</v>
      </c>
      <c r="Q402" s="250"/>
      <c r="R402" s="250"/>
      <c r="S402" s="250"/>
      <c r="T402" s="250"/>
      <c r="U402" s="250"/>
      <c r="V402" s="250"/>
      <c r="W402" s="250"/>
      <c r="X402" s="250"/>
      <c r="Y402" s="251">
        <v>58</v>
      </c>
      <c r="Z402" s="252"/>
      <c r="AA402" s="252"/>
      <c r="AB402" s="253"/>
      <c r="AC402" s="237" t="s">
        <v>342</v>
      </c>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1</v>
      </c>
    </row>
    <row r="403" spans="1:51" ht="30" customHeight="1" x14ac:dyDescent="0.15">
      <c r="A403" s="245">
        <v>5</v>
      </c>
      <c r="B403" s="245">
        <v>1</v>
      </c>
      <c r="C403" s="266" t="s">
        <v>779</v>
      </c>
      <c r="D403" s="265"/>
      <c r="E403" s="265"/>
      <c r="F403" s="265"/>
      <c r="G403" s="265"/>
      <c r="H403" s="265"/>
      <c r="I403" s="265"/>
      <c r="J403" s="248">
        <v>4150005005439</v>
      </c>
      <c r="K403" s="249"/>
      <c r="L403" s="249"/>
      <c r="M403" s="249"/>
      <c r="N403" s="249"/>
      <c r="O403" s="249"/>
      <c r="P403" s="267" t="s">
        <v>776</v>
      </c>
      <c r="Q403" s="250"/>
      <c r="R403" s="250"/>
      <c r="S403" s="250"/>
      <c r="T403" s="250"/>
      <c r="U403" s="250"/>
      <c r="V403" s="250"/>
      <c r="W403" s="250"/>
      <c r="X403" s="250"/>
      <c r="Y403" s="251">
        <v>57</v>
      </c>
      <c r="Z403" s="252"/>
      <c r="AA403" s="252"/>
      <c r="AB403" s="253"/>
      <c r="AC403" s="237" t="s">
        <v>342</v>
      </c>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1</v>
      </c>
    </row>
    <row r="404" spans="1:51" ht="30" customHeight="1" x14ac:dyDescent="0.15">
      <c r="A404" s="245">
        <v>6</v>
      </c>
      <c r="B404" s="245">
        <v>1</v>
      </c>
      <c r="C404" s="266" t="s">
        <v>780</v>
      </c>
      <c r="D404" s="265"/>
      <c r="E404" s="265"/>
      <c r="F404" s="265"/>
      <c r="G404" s="265"/>
      <c r="H404" s="265"/>
      <c r="I404" s="265"/>
      <c r="J404" s="248">
        <v>6010105001309</v>
      </c>
      <c r="K404" s="249"/>
      <c r="L404" s="249"/>
      <c r="M404" s="249"/>
      <c r="N404" s="249"/>
      <c r="O404" s="249"/>
      <c r="P404" s="267" t="s">
        <v>776</v>
      </c>
      <c r="Q404" s="250"/>
      <c r="R404" s="250"/>
      <c r="S404" s="250"/>
      <c r="T404" s="250"/>
      <c r="U404" s="250"/>
      <c r="V404" s="250"/>
      <c r="W404" s="250"/>
      <c r="X404" s="250"/>
      <c r="Y404" s="251">
        <v>49</v>
      </c>
      <c r="Z404" s="252"/>
      <c r="AA404" s="252"/>
      <c r="AB404" s="253"/>
      <c r="AC404" s="237" t="s">
        <v>342</v>
      </c>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1</v>
      </c>
    </row>
    <row r="405" spans="1:51" ht="30" customHeight="1" x14ac:dyDescent="0.15">
      <c r="A405" s="245">
        <v>7</v>
      </c>
      <c r="B405" s="245">
        <v>1</v>
      </c>
      <c r="C405" s="266" t="s">
        <v>782</v>
      </c>
      <c r="D405" s="265"/>
      <c r="E405" s="265"/>
      <c r="F405" s="265"/>
      <c r="G405" s="265"/>
      <c r="H405" s="265"/>
      <c r="I405" s="265"/>
      <c r="J405" s="248">
        <v>2370005001491</v>
      </c>
      <c r="K405" s="249"/>
      <c r="L405" s="249"/>
      <c r="M405" s="249"/>
      <c r="N405" s="249"/>
      <c r="O405" s="249"/>
      <c r="P405" s="267" t="s">
        <v>776</v>
      </c>
      <c r="Q405" s="250"/>
      <c r="R405" s="250"/>
      <c r="S405" s="250"/>
      <c r="T405" s="250"/>
      <c r="U405" s="250"/>
      <c r="V405" s="250"/>
      <c r="W405" s="250"/>
      <c r="X405" s="250"/>
      <c r="Y405" s="251">
        <v>49</v>
      </c>
      <c r="Z405" s="252"/>
      <c r="AA405" s="252"/>
      <c r="AB405" s="253"/>
      <c r="AC405" s="237" t="s">
        <v>342</v>
      </c>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1</v>
      </c>
    </row>
    <row r="406" spans="1:51" ht="30" customHeight="1" x14ac:dyDescent="0.15">
      <c r="A406" s="245">
        <v>8</v>
      </c>
      <c r="B406" s="245">
        <v>1</v>
      </c>
      <c r="C406" s="266" t="s">
        <v>783</v>
      </c>
      <c r="D406" s="265"/>
      <c r="E406" s="265"/>
      <c r="F406" s="265"/>
      <c r="G406" s="265"/>
      <c r="H406" s="265"/>
      <c r="I406" s="265"/>
      <c r="J406" s="248">
        <v>5180005002770</v>
      </c>
      <c r="K406" s="249"/>
      <c r="L406" s="249"/>
      <c r="M406" s="249"/>
      <c r="N406" s="249"/>
      <c r="O406" s="249"/>
      <c r="P406" s="267" t="s">
        <v>776</v>
      </c>
      <c r="Q406" s="250"/>
      <c r="R406" s="250"/>
      <c r="S406" s="250"/>
      <c r="T406" s="250"/>
      <c r="U406" s="250"/>
      <c r="V406" s="250"/>
      <c r="W406" s="250"/>
      <c r="X406" s="250"/>
      <c r="Y406" s="251">
        <v>49</v>
      </c>
      <c r="Z406" s="252"/>
      <c r="AA406" s="252"/>
      <c r="AB406" s="253"/>
      <c r="AC406" s="237" t="s">
        <v>342</v>
      </c>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1</v>
      </c>
    </row>
    <row r="407" spans="1:51" ht="30" customHeight="1" x14ac:dyDescent="0.15">
      <c r="A407" s="245">
        <v>9</v>
      </c>
      <c r="B407" s="245">
        <v>1</v>
      </c>
      <c r="C407" s="266" t="s">
        <v>784</v>
      </c>
      <c r="D407" s="265"/>
      <c r="E407" s="265"/>
      <c r="F407" s="265"/>
      <c r="G407" s="265"/>
      <c r="H407" s="265"/>
      <c r="I407" s="265"/>
      <c r="J407" s="248">
        <v>9270005000043</v>
      </c>
      <c r="K407" s="249"/>
      <c r="L407" s="249"/>
      <c r="M407" s="249"/>
      <c r="N407" s="249"/>
      <c r="O407" s="249"/>
      <c r="P407" s="267" t="s">
        <v>776</v>
      </c>
      <c r="Q407" s="250"/>
      <c r="R407" s="250"/>
      <c r="S407" s="250"/>
      <c r="T407" s="250"/>
      <c r="U407" s="250"/>
      <c r="V407" s="250"/>
      <c r="W407" s="250"/>
      <c r="X407" s="250"/>
      <c r="Y407" s="251">
        <v>48</v>
      </c>
      <c r="Z407" s="252"/>
      <c r="AA407" s="252"/>
      <c r="AB407" s="253"/>
      <c r="AC407" s="237" t="s">
        <v>342</v>
      </c>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1</v>
      </c>
    </row>
    <row r="408" spans="1:51" ht="30" customHeight="1" x14ac:dyDescent="0.15">
      <c r="A408" s="245">
        <v>10</v>
      </c>
      <c r="B408" s="245">
        <v>1</v>
      </c>
      <c r="C408" s="266" t="s">
        <v>785</v>
      </c>
      <c r="D408" s="265"/>
      <c r="E408" s="265"/>
      <c r="F408" s="265"/>
      <c r="G408" s="265"/>
      <c r="H408" s="265"/>
      <c r="I408" s="265"/>
      <c r="J408" s="248">
        <v>9140005002399</v>
      </c>
      <c r="K408" s="249"/>
      <c r="L408" s="249"/>
      <c r="M408" s="249"/>
      <c r="N408" s="249"/>
      <c r="O408" s="249"/>
      <c r="P408" s="267" t="s">
        <v>776</v>
      </c>
      <c r="Q408" s="250"/>
      <c r="R408" s="250"/>
      <c r="S408" s="250"/>
      <c r="T408" s="250"/>
      <c r="U408" s="250"/>
      <c r="V408" s="250"/>
      <c r="W408" s="250"/>
      <c r="X408" s="250"/>
      <c r="Y408" s="251">
        <v>48</v>
      </c>
      <c r="Z408" s="252"/>
      <c r="AA408" s="252"/>
      <c r="AB408" s="253"/>
      <c r="AC408" s="237" t="s">
        <v>342</v>
      </c>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1</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3" manualBreakCount="3">
    <brk id="75" max="49" man="1"/>
    <brk id="256" max="49" man="1"/>
    <brk id="36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726</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t="s">
        <v>726</v>
      </c>
      <c r="C12" s="13" t="str">
        <f t="shared" ref="C12:C23" si="9">IF(B12="","",A12)</f>
        <v>障害者施策</v>
      </c>
      <c r="D12" s="13" t="str">
        <f t="shared" si="8"/>
        <v>障害者施策</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障害者施策</v>
      </c>
      <c r="F14" s="18" t="s">
        <v>116</v>
      </c>
      <c r="G14" s="17" t="s">
        <v>726</v>
      </c>
      <c r="H14" s="13" t="str">
        <f t="shared" si="1"/>
        <v>労働保険特別会計雇用勘定</v>
      </c>
      <c r="I14" s="13" t="str">
        <f t="shared" si="5"/>
        <v>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障害者施策</v>
      </c>
      <c r="F23" s="18" t="s">
        <v>124</v>
      </c>
      <c r="G23" s="17"/>
      <c r="H23" s="13" t="str">
        <f t="shared" si="1"/>
        <v/>
      </c>
      <c r="I23" s="13" t="str">
        <f t="shared" si="5"/>
        <v>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371</v>
      </c>
      <c r="AF2" s="926"/>
      <c r="AG2" s="926"/>
      <c r="AH2" s="128"/>
      <c r="AI2" s="926" t="s">
        <v>467</v>
      </c>
      <c r="AJ2" s="926"/>
      <c r="AK2" s="926"/>
      <c r="AL2" s="128"/>
      <c r="AM2" s="926" t="s">
        <v>468</v>
      </c>
      <c r="AN2" s="926"/>
      <c r="AO2" s="926"/>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4"/>
      <c r="Z3" s="935"/>
      <c r="AA3" s="936"/>
      <c r="AB3" s="940"/>
      <c r="AC3" s="712"/>
      <c r="AD3" s="713"/>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4"/>
      <c r="I4" s="944"/>
      <c r="J4" s="944"/>
      <c r="K4" s="944"/>
      <c r="L4" s="944"/>
      <c r="M4" s="944"/>
      <c r="N4" s="944"/>
      <c r="O4" s="945"/>
      <c r="P4" s="146"/>
      <c r="Q4" s="654"/>
      <c r="R4" s="654"/>
      <c r="S4" s="654"/>
      <c r="T4" s="654"/>
      <c r="U4" s="654"/>
      <c r="V4" s="654"/>
      <c r="W4" s="654"/>
      <c r="X4" s="655"/>
      <c r="Y4" s="930" t="s">
        <v>12</v>
      </c>
      <c r="Z4" s="931"/>
      <c r="AA4" s="932"/>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9"/>
      <c r="H6" s="950"/>
      <c r="I6" s="950"/>
      <c r="J6" s="950"/>
      <c r="K6" s="950"/>
      <c r="L6" s="950"/>
      <c r="M6" s="950"/>
      <c r="N6" s="950"/>
      <c r="O6" s="951"/>
      <c r="P6" s="657"/>
      <c r="Q6" s="657"/>
      <c r="R6" s="657"/>
      <c r="S6" s="657"/>
      <c r="T6" s="657"/>
      <c r="U6" s="657"/>
      <c r="V6" s="657"/>
      <c r="W6" s="657"/>
      <c r="X6" s="658"/>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6" t="s">
        <v>343</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371</v>
      </c>
      <c r="AF9" s="926"/>
      <c r="AG9" s="926"/>
      <c r="AH9" s="128"/>
      <c r="AI9" s="926" t="s">
        <v>467</v>
      </c>
      <c r="AJ9" s="926"/>
      <c r="AK9" s="926"/>
      <c r="AL9" s="128"/>
      <c r="AM9" s="926" t="s">
        <v>468</v>
      </c>
      <c r="AN9" s="926"/>
      <c r="AO9" s="926"/>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4"/>
      <c r="Z10" s="935"/>
      <c r="AA10" s="936"/>
      <c r="AB10" s="940"/>
      <c r="AC10" s="712"/>
      <c r="AD10" s="713"/>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4"/>
      <c r="I11" s="944"/>
      <c r="J11" s="944"/>
      <c r="K11" s="944"/>
      <c r="L11" s="944"/>
      <c r="M11" s="944"/>
      <c r="N11" s="944"/>
      <c r="O11" s="945"/>
      <c r="P11" s="146"/>
      <c r="Q11" s="654"/>
      <c r="R11" s="654"/>
      <c r="S11" s="654"/>
      <c r="T11" s="654"/>
      <c r="U11" s="654"/>
      <c r="V11" s="654"/>
      <c r="W11" s="654"/>
      <c r="X11" s="655"/>
      <c r="Y11" s="930" t="s">
        <v>12</v>
      </c>
      <c r="Z11" s="931"/>
      <c r="AA11" s="932"/>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7"/>
      <c r="Q13" s="657"/>
      <c r="R13" s="657"/>
      <c r="S13" s="657"/>
      <c r="T13" s="657"/>
      <c r="U13" s="657"/>
      <c r="V13" s="657"/>
      <c r="W13" s="657"/>
      <c r="X13" s="658"/>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6" t="s">
        <v>343</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371</v>
      </c>
      <c r="AF16" s="926"/>
      <c r="AG16" s="926"/>
      <c r="AH16" s="128"/>
      <c r="AI16" s="926" t="s">
        <v>467</v>
      </c>
      <c r="AJ16" s="926"/>
      <c r="AK16" s="926"/>
      <c r="AL16" s="128"/>
      <c r="AM16" s="926" t="s">
        <v>468</v>
      </c>
      <c r="AN16" s="926"/>
      <c r="AO16" s="926"/>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4"/>
      <c r="Z17" s="935"/>
      <c r="AA17" s="936"/>
      <c r="AB17" s="940"/>
      <c r="AC17" s="712"/>
      <c r="AD17" s="713"/>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4"/>
      <c r="I18" s="944"/>
      <c r="J18" s="944"/>
      <c r="K18" s="944"/>
      <c r="L18" s="944"/>
      <c r="M18" s="944"/>
      <c r="N18" s="944"/>
      <c r="O18" s="945"/>
      <c r="P18" s="146"/>
      <c r="Q18" s="654"/>
      <c r="R18" s="654"/>
      <c r="S18" s="654"/>
      <c r="T18" s="654"/>
      <c r="U18" s="654"/>
      <c r="V18" s="654"/>
      <c r="W18" s="654"/>
      <c r="X18" s="655"/>
      <c r="Y18" s="930" t="s">
        <v>12</v>
      </c>
      <c r="Z18" s="931"/>
      <c r="AA18" s="932"/>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7"/>
      <c r="Q20" s="657"/>
      <c r="R20" s="657"/>
      <c r="S20" s="657"/>
      <c r="T20" s="657"/>
      <c r="U20" s="657"/>
      <c r="V20" s="657"/>
      <c r="W20" s="657"/>
      <c r="X20" s="658"/>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6" t="s">
        <v>343</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371</v>
      </c>
      <c r="AF23" s="926"/>
      <c r="AG23" s="926"/>
      <c r="AH23" s="128"/>
      <c r="AI23" s="926" t="s">
        <v>467</v>
      </c>
      <c r="AJ23" s="926"/>
      <c r="AK23" s="926"/>
      <c r="AL23" s="128"/>
      <c r="AM23" s="926" t="s">
        <v>468</v>
      </c>
      <c r="AN23" s="926"/>
      <c r="AO23" s="926"/>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4"/>
      <c r="Z24" s="935"/>
      <c r="AA24" s="936"/>
      <c r="AB24" s="940"/>
      <c r="AC24" s="712"/>
      <c r="AD24" s="713"/>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4"/>
      <c r="I25" s="944"/>
      <c r="J25" s="944"/>
      <c r="K25" s="944"/>
      <c r="L25" s="944"/>
      <c r="M25" s="944"/>
      <c r="N25" s="944"/>
      <c r="O25" s="945"/>
      <c r="P25" s="146"/>
      <c r="Q25" s="654"/>
      <c r="R25" s="654"/>
      <c r="S25" s="654"/>
      <c r="T25" s="654"/>
      <c r="U25" s="654"/>
      <c r="V25" s="654"/>
      <c r="W25" s="654"/>
      <c r="X25" s="655"/>
      <c r="Y25" s="930" t="s">
        <v>12</v>
      </c>
      <c r="Z25" s="931"/>
      <c r="AA25" s="932"/>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7"/>
      <c r="Q27" s="657"/>
      <c r="R27" s="657"/>
      <c r="S27" s="657"/>
      <c r="T27" s="657"/>
      <c r="U27" s="657"/>
      <c r="V27" s="657"/>
      <c r="W27" s="657"/>
      <c r="X27" s="658"/>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6" t="s">
        <v>343</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371</v>
      </c>
      <c r="AF30" s="926"/>
      <c r="AG30" s="926"/>
      <c r="AH30" s="128"/>
      <c r="AI30" s="926" t="s">
        <v>467</v>
      </c>
      <c r="AJ30" s="926"/>
      <c r="AK30" s="926"/>
      <c r="AL30" s="128"/>
      <c r="AM30" s="926" t="s">
        <v>468</v>
      </c>
      <c r="AN30" s="926"/>
      <c r="AO30" s="926"/>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4"/>
      <c r="Z31" s="935"/>
      <c r="AA31" s="936"/>
      <c r="AB31" s="940"/>
      <c r="AC31" s="712"/>
      <c r="AD31" s="713"/>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4"/>
      <c r="I32" s="944"/>
      <c r="J32" s="944"/>
      <c r="K32" s="944"/>
      <c r="L32" s="944"/>
      <c r="M32" s="944"/>
      <c r="N32" s="944"/>
      <c r="O32" s="945"/>
      <c r="P32" s="146"/>
      <c r="Q32" s="654"/>
      <c r="R32" s="654"/>
      <c r="S32" s="654"/>
      <c r="T32" s="654"/>
      <c r="U32" s="654"/>
      <c r="V32" s="654"/>
      <c r="W32" s="654"/>
      <c r="X32" s="655"/>
      <c r="Y32" s="930" t="s">
        <v>12</v>
      </c>
      <c r="Z32" s="931"/>
      <c r="AA32" s="932"/>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7"/>
      <c r="Q34" s="657"/>
      <c r="R34" s="657"/>
      <c r="S34" s="657"/>
      <c r="T34" s="657"/>
      <c r="U34" s="657"/>
      <c r="V34" s="657"/>
      <c r="W34" s="657"/>
      <c r="X34" s="658"/>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6" t="s">
        <v>343</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371</v>
      </c>
      <c r="AF37" s="926"/>
      <c r="AG37" s="926"/>
      <c r="AH37" s="128"/>
      <c r="AI37" s="926" t="s">
        <v>467</v>
      </c>
      <c r="AJ37" s="926"/>
      <c r="AK37" s="926"/>
      <c r="AL37" s="128"/>
      <c r="AM37" s="926" t="s">
        <v>468</v>
      </c>
      <c r="AN37" s="926"/>
      <c r="AO37" s="926"/>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4"/>
      <c r="Z38" s="935"/>
      <c r="AA38" s="936"/>
      <c r="AB38" s="940"/>
      <c r="AC38" s="712"/>
      <c r="AD38" s="713"/>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4"/>
      <c r="I39" s="944"/>
      <c r="J39" s="944"/>
      <c r="K39" s="944"/>
      <c r="L39" s="944"/>
      <c r="M39" s="944"/>
      <c r="N39" s="944"/>
      <c r="O39" s="945"/>
      <c r="P39" s="146"/>
      <c r="Q39" s="654"/>
      <c r="R39" s="654"/>
      <c r="S39" s="654"/>
      <c r="T39" s="654"/>
      <c r="U39" s="654"/>
      <c r="V39" s="654"/>
      <c r="W39" s="654"/>
      <c r="X39" s="655"/>
      <c r="Y39" s="930" t="s">
        <v>12</v>
      </c>
      <c r="Z39" s="931"/>
      <c r="AA39" s="932"/>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7"/>
      <c r="Q41" s="657"/>
      <c r="R41" s="657"/>
      <c r="S41" s="657"/>
      <c r="T41" s="657"/>
      <c r="U41" s="657"/>
      <c r="V41" s="657"/>
      <c r="W41" s="657"/>
      <c r="X41" s="658"/>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6" t="s">
        <v>343</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371</v>
      </c>
      <c r="AF44" s="926"/>
      <c r="AG44" s="926"/>
      <c r="AH44" s="128"/>
      <c r="AI44" s="926" t="s">
        <v>467</v>
      </c>
      <c r="AJ44" s="926"/>
      <c r="AK44" s="926"/>
      <c r="AL44" s="128"/>
      <c r="AM44" s="926" t="s">
        <v>468</v>
      </c>
      <c r="AN44" s="926"/>
      <c r="AO44" s="926"/>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4"/>
      <c r="Z45" s="935"/>
      <c r="AA45" s="936"/>
      <c r="AB45" s="940"/>
      <c r="AC45" s="712"/>
      <c r="AD45" s="713"/>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4"/>
      <c r="I46" s="944"/>
      <c r="J46" s="944"/>
      <c r="K46" s="944"/>
      <c r="L46" s="944"/>
      <c r="M46" s="944"/>
      <c r="N46" s="944"/>
      <c r="O46" s="945"/>
      <c r="P46" s="146"/>
      <c r="Q46" s="654"/>
      <c r="R46" s="654"/>
      <c r="S46" s="654"/>
      <c r="T46" s="654"/>
      <c r="U46" s="654"/>
      <c r="V46" s="654"/>
      <c r="W46" s="654"/>
      <c r="X46" s="655"/>
      <c r="Y46" s="930" t="s">
        <v>12</v>
      </c>
      <c r="Z46" s="931"/>
      <c r="AA46" s="932"/>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7"/>
      <c r="Q48" s="657"/>
      <c r="R48" s="657"/>
      <c r="S48" s="657"/>
      <c r="T48" s="657"/>
      <c r="U48" s="657"/>
      <c r="V48" s="657"/>
      <c r="W48" s="657"/>
      <c r="X48" s="658"/>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6" t="s">
        <v>343</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371</v>
      </c>
      <c r="AF51" s="926"/>
      <c r="AG51" s="926"/>
      <c r="AH51" s="128"/>
      <c r="AI51" s="926" t="s">
        <v>467</v>
      </c>
      <c r="AJ51" s="926"/>
      <c r="AK51" s="926"/>
      <c r="AL51" s="128"/>
      <c r="AM51" s="926" t="s">
        <v>468</v>
      </c>
      <c r="AN51" s="926"/>
      <c r="AO51" s="926"/>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4"/>
      <c r="Z52" s="935"/>
      <c r="AA52" s="936"/>
      <c r="AB52" s="940"/>
      <c r="AC52" s="712"/>
      <c r="AD52" s="713"/>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4"/>
      <c r="I53" s="944"/>
      <c r="J53" s="944"/>
      <c r="K53" s="944"/>
      <c r="L53" s="944"/>
      <c r="M53" s="944"/>
      <c r="N53" s="944"/>
      <c r="O53" s="945"/>
      <c r="P53" s="146"/>
      <c r="Q53" s="654"/>
      <c r="R53" s="654"/>
      <c r="S53" s="654"/>
      <c r="T53" s="654"/>
      <c r="U53" s="654"/>
      <c r="V53" s="654"/>
      <c r="W53" s="654"/>
      <c r="X53" s="655"/>
      <c r="Y53" s="930" t="s">
        <v>12</v>
      </c>
      <c r="Z53" s="931"/>
      <c r="AA53" s="932"/>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7"/>
      <c r="Q55" s="657"/>
      <c r="R55" s="657"/>
      <c r="S55" s="657"/>
      <c r="T55" s="657"/>
      <c r="U55" s="657"/>
      <c r="V55" s="657"/>
      <c r="W55" s="657"/>
      <c r="X55" s="658"/>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6" t="s">
        <v>343</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371</v>
      </c>
      <c r="AF58" s="926"/>
      <c r="AG58" s="926"/>
      <c r="AH58" s="128"/>
      <c r="AI58" s="926" t="s">
        <v>467</v>
      </c>
      <c r="AJ58" s="926"/>
      <c r="AK58" s="926"/>
      <c r="AL58" s="128"/>
      <c r="AM58" s="926" t="s">
        <v>468</v>
      </c>
      <c r="AN58" s="926"/>
      <c r="AO58" s="926"/>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4"/>
      <c r="Z59" s="935"/>
      <c r="AA59" s="936"/>
      <c r="AB59" s="940"/>
      <c r="AC59" s="712"/>
      <c r="AD59" s="713"/>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4"/>
      <c r="I60" s="944"/>
      <c r="J60" s="944"/>
      <c r="K60" s="944"/>
      <c r="L60" s="944"/>
      <c r="M60" s="944"/>
      <c r="N60" s="944"/>
      <c r="O60" s="945"/>
      <c r="P60" s="146"/>
      <c r="Q60" s="654"/>
      <c r="R60" s="654"/>
      <c r="S60" s="654"/>
      <c r="T60" s="654"/>
      <c r="U60" s="654"/>
      <c r="V60" s="654"/>
      <c r="W60" s="654"/>
      <c r="X60" s="655"/>
      <c r="Y60" s="930" t="s">
        <v>12</v>
      </c>
      <c r="Z60" s="931"/>
      <c r="AA60" s="932"/>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7"/>
      <c r="Q62" s="657"/>
      <c r="R62" s="657"/>
      <c r="S62" s="657"/>
      <c r="T62" s="657"/>
      <c r="U62" s="657"/>
      <c r="V62" s="657"/>
      <c r="W62" s="657"/>
      <c r="X62" s="658"/>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6" t="s">
        <v>343</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371</v>
      </c>
      <c r="AF65" s="926"/>
      <c r="AG65" s="926"/>
      <c r="AH65" s="128"/>
      <c r="AI65" s="926" t="s">
        <v>467</v>
      </c>
      <c r="AJ65" s="926"/>
      <c r="AK65" s="926"/>
      <c r="AL65" s="128"/>
      <c r="AM65" s="926" t="s">
        <v>468</v>
      </c>
      <c r="AN65" s="926"/>
      <c r="AO65" s="926"/>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4"/>
      <c r="Z66" s="935"/>
      <c r="AA66" s="936"/>
      <c r="AB66" s="940"/>
      <c r="AC66" s="712"/>
      <c r="AD66" s="713"/>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4"/>
      <c r="I67" s="944"/>
      <c r="J67" s="944"/>
      <c r="K67" s="944"/>
      <c r="L67" s="944"/>
      <c r="M67" s="944"/>
      <c r="N67" s="944"/>
      <c r="O67" s="945"/>
      <c r="P67" s="146"/>
      <c r="Q67" s="654"/>
      <c r="R67" s="654"/>
      <c r="S67" s="654"/>
      <c r="T67" s="654"/>
      <c r="U67" s="654"/>
      <c r="V67" s="654"/>
      <c r="W67" s="654"/>
      <c r="X67" s="655"/>
      <c r="Y67" s="930" t="s">
        <v>12</v>
      </c>
      <c r="Z67" s="931"/>
      <c r="AA67" s="932"/>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7"/>
      <c r="Q69" s="657"/>
      <c r="R69" s="657"/>
      <c r="S69" s="657"/>
      <c r="T69" s="657"/>
      <c r="U69" s="657"/>
      <c r="V69" s="657"/>
      <c r="W69" s="657"/>
      <c r="X69" s="658"/>
      <c r="Y69" s="190" t="s">
        <v>13</v>
      </c>
      <c r="Z69" s="927"/>
      <c r="AA69" s="928"/>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6" t="s">
        <v>343</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319</v>
      </c>
      <c r="Z3" s="273"/>
      <c r="AA3" s="273"/>
      <c r="AB3" s="273"/>
      <c r="AC3" s="990" t="s">
        <v>310</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15">
      <c r="A4" s="992">
        <v>1</v>
      </c>
      <c r="B4" s="992">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2">
        <v>2</v>
      </c>
      <c r="B5" s="992">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2">
        <v>3</v>
      </c>
      <c r="B6" s="992">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2">
        <v>4</v>
      </c>
      <c r="B7" s="992">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2">
        <v>5</v>
      </c>
      <c r="B8" s="992">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2">
        <v>6</v>
      </c>
      <c r="B9" s="992">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2">
        <v>7</v>
      </c>
      <c r="B10" s="992">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2">
        <v>8</v>
      </c>
      <c r="B11" s="992">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2">
        <v>9</v>
      </c>
      <c r="B12" s="992">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2">
        <v>10</v>
      </c>
      <c r="B13" s="992">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2">
        <v>11</v>
      </c>
      <c r="B14" s="992">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2">
        <v>12</v>
      </c>
      <c r="B15" s="992">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2">
        <v>13</v>
      </c>
      <c r="B16" s="992">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2">
        <v>14</v>
      </c>
      <c r="B17" s="992">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2">
        <v>15</v>
      </c>
      <c r="B18" s="992">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2">
        <v>16</v>
      </c>
      <c r="B19" s="992">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2">
        <v>17</v>
      </c>
      <c r="B20" s="992">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2">
        <v>18</v>
      </c>
      <c r="B21" s="992">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2">
        <v>19</v>
      </c>
      <c r="B22" s="992">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2">
        <v>20</v>
      </c>
      <c r="B23" s="992">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2">
        <v>21</v>
      </c>
      <c r="B24" s="992">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2">
        <v>22</v>
      </c>
      <c r="B25" s="992">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2">
        <v>23</v>
      </c>
      <c r="B26" s="992">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2">
        <v>24</v>
      </c>
      <c r="B27" s="992">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2">
        <v>25</v>
      </c>
      <c r="B28" s="992">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2">
        <v>26</v>
      </c>
      <c r="B29" s="992">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2">
        <v>27</v>
      </c>
      <c r="B30" s="992">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2">
        <v>28</v>
      </c>
      <c r="B31" s="992">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2">
        <v>29</v>
      </c>
      <c r="B32" s="992">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2">
        <v>30</v>
      </c>
      <c r="B33" s="992">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319</v>
      </c>
      <c r="Z36" s="273"/>
      <c r="AA36" s="273"/>
      <c r="AB36" s="273"/>
      <c r="AC36" s="990" t="s">
        <v>310</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15">
      <c r="A37" s="992">
        <v>1</v>
      </c>
      <c r="B37" s="992">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2">
        <v>2</v>
      </c>
      <c r="B38" s="992">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2">
        <v>3</v>
      </c>
      <c r="B39" s="992">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2">
        <v>4</v>
      </c>
      <c r="B40" s="992">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2">
        <v>5</v>
      </c>
      <c r="B41" s="992">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2">
        <v>6</v>
      </c>
      <c r="B42" s="992">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2">
        <v>7</v>
      </c>
      <c r="B43" s="992">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2">
        <v>8</v>
      </c>
      <c r="B44" s="992">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2">
        <v>9</v>
      </c>
      <c r="B45" s="992">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2">
        <v>10</v>
      </c>
      <c r="B46" s="992">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2">
        <v>11</v>
      </c>
      <c r="B47" s="992">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2">
        <v>12</v>
      </c>
      <c r="B48" s="992">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2">
        <v>13</v>
      </c>
      <c r="B49" s="992">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2">
        <v>14</v>
      </c>
      <c r="B50" s="992">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2">
        <v>15</v>
      </c>
      <c r="B51" s="992">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2">
        <v>16</v>
      </c>
      <c r="B52" s="992">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2">
        <v>17</v>
      </c>
      <c r="B53" s="992">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2">
        <v>18</v>
      </c>
      <c r="B54" s="992">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2">
        <v>19</v>
      </c>
      <c r="B55" s="992">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2">
        <v>20</v>
      </c>
      <c r="B56" s="992">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2">
        <v>21</v>
      </c>
      <c r="B57" s="992">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2">
        <v>22</v>
      </c>
      <c r="B58" s="992">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2">
        <v>23</v>
      </c>
      <c r="B59" s="992">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2">
        <v>24</v>
      </c>
      <c r="B60" s="992">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2">
        <v>25</v>
      </c>
      <c r="B61" s="992">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2">
        <v>26</v>
      </c>
      <c r="B62" s="992">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2">
        <v>27</v>
      </c>
      <c r="B63" s="992">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2">
        <v>28</v>
      </c>
      <c r="B64" s="992">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2">
        <v>29</v>
      </c>
      <c r="B65" s="992">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2">
        <v>30</v>
      </c>
      <c r="B66" s="992">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319</v>
      </c>
      <c r="Z69" s="273"/>
      <c r="AA69" s="273"/>
      <c r="AB69" s="273"/>
      <c r="AC69" s="990" t="s">
        <v>310</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15">
      <c r="A70" s="992">
        <v>1</v>
      </c>
      <c r="B70" s="992">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2">
        <v>2</v>
      </c>
      <c r="B71" s="992">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2">
        <v>3</v>
      </c>
      <c r="B72" s="992">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2">
        <v>4</v>
      </c>
      <c r="B73" s="992">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2">
        <v>5</v>
      </c>
      <c r="B74" s="992">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2">
        <v>6</v>
      </c>
      <c r="B75" s="992">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2">
        <v>7</v>
      </c>
      <c r="B76" s="992">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2">
        <v>8</v>
      </c>
      <c r="B77" s="992">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2">
        <v>9</v>
      </c>
      <c r="B78" s="992">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2">
        <v>10</v>
      </c>
      <c r="B79" s="992">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2">
        <v>11</v>
      </c>
      <c r="B80" s="992">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2">
        <v>12</v>
      </c>
      <c r="B81" s="992">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2">
        <v>13</v>
      </c>
      <c r="B82" s="992">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2">
        <v>14</v>
      </c>
      <c r="B83" s="992">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2">
        <v>15</v>
      </c>
      <c r="B84" s="992">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2">
        <v>16</v>
      </c>
      <c r="B85" s="992">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2">
        <v>17</v>
      </c>
      <c r="B86" s="992">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2">
        <v>18</v>
      </c>
      <c r="B87" s="992">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2">
        <v>19</v>
      </c>
      <c r="B88" s="992">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2">
        <v>20</v>
      </c>
      <c r="B89" s="992">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2">
        <v>21</v>
      </c>
      <c r="B90" s="992">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2">
        <v>22</v>
      </c>
      <c r="B91" s="992">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2">
        <v>23</v>
      </c>
      <c r="B92" s="992">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2">
        <v>24</v>
      </c>
      <c r="B93" s="992">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2">
        <v>25</v>
      </c>
      <c r="B94" s="992">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2">
        <v>26</v>
      </c>
      <c r="B95" s="992">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2">
        <v>27</v>
      </c>
      <c r="B96" s="992">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2">
        <v>28</v>
      </c>
      <c r="B97" s="992">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2">
        <v>29</v>
      </c>
      <c r="B98" s="992">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2">
        <v>30</v>
      </c>
      <c r="B99" s="992">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319</v>
      </c>
      <c r="Z102" s="273"/>
      <c r="AA102" s="273"/>
      <c r="AB102" s="273"/>
      <c r="AC102" s="990" t="s">
        <v>310</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15">
      <c r="A103" s="992">
        <v>1</v>
      </c>
      <c r="B103" s="992">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2">
        <v>2</v>
      </c>
      <c r="B104" s="992">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2">
        <v>3</v>
      </c>
      <c r="B105" s="992">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2">
        <v>4</v>
      </c>
      <c r="B106" s="992">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2">
        <v>5</v>
      </c>
      <c r="B107" s="992">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2">
        <v>6</v>
      </c>
      <c r="B108" s="992">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2">
        <v>7</v>
      </c>
      <c r="B109" s="992">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2">
        <v>8</v>
      </c>
      <c r="B110" s="992">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2">
        <v>9</v>
      </c>
      <c r="B111" s="992">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2">
        <v>10</v>
      </c>
      <c r="B112" s="992">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2">
        <v>11</v>
      </c>
      <c r="B113" s="992">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2">
        <v>12</v>
      </c>
      <c r="B114" s="992">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2">
        <v>13</v>
      </c>
      <c r="B115" s="992">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2">
        <v>14</v>
      </c>
      <c r="B116" s="992">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2">
        <v>15</v>
      </c>
      <c r="B117" s="992">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2">
        <v>16</v>
      </c>
      <c r="B118" s="992">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2">
        <v>17</v>
      </c>
      <c r="B119" s="992">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2">
        <v>18</v>
      </c>
      <c r="B120" s="992">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2">
        <v>19</v>
      </c>
      <c r="B121" s="992">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2">
        <v>20</v>
      </c>
      <c r="B122" s="992">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2">
        <v>21</v>
      </c>
      <c r="B123" s="992">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2">
        <v>22</v>
      </c>
      <c r="B124" s="992">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2">
        <v>23</v>
      </c>
      <c r="B125" s="992">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2">
        <v>24</v>
      </c>
      <c r="B126" s="992">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2">
        <v>25</v>
      </c>
      <c r="B127" s="992">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2">
        <v>26</v>
      </c>
      <c r="B128" s="992">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2">
        <v>27</v>
      </c>
      <c r="B129" s="992">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2">
        <v>28</v>
      </c>
      <c r="B130" s="992">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2">
        <v>29</v>
      </c>
      <c r="B131" s="992">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2">
        <v>30</v>
      </c>
      <c r="B132" s="992">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319</v>
      </c>
      <c r="Z135" s="273"/>
      <c r="AA135" s="273"/>
      <c r="AB135" s="273"/>
      <c r="AC135" s="990" t="s">
        <v>310</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15">
      <c r="A136" s="992">
        <v>1</v>
      </c>
      <c r="B136" s="992">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2">
        <v>2</v>
      </c>
      <c r="B137" s="992">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2">
        <v>3</v>
      </c>
      <c r="B138" s="992">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2">
        <v>4</v>
      </c>
      <c r="B139" s="992">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2">
        <v>5</v>
      </c>
      <c r="B140" s="992">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2">
        <v>6</v>
      </c>
      <c r="B141" s="992">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2">
        <v>7</v>
      </c>
      <c r="B142" s="992">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2">
        <v>8</v>
      </c>
      <c r="B143" s="992">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2">
        <v>9</v>
      </c>
      <c r="B144" s="992">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2">
        <v>10</v>
      </c>
      <c r="B145" s="992">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2">
        <v>11</v>
      </c>
      <c r="B146" s="992">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2">
        <v>12</v>
      </c>
      <c r="B147" s="992">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2">
        <v>13</v>
      </c>
      <c r="B148" s="992">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2">
        <v>14</v>
      </c>
      <c r="B149" s="992">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2">
        <v>15</v>
      </c>
      <c r="B150" s="992">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2">
        <v>16</v>
      </c>
      <c r="B151" s="992">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2">
        <v>17</v>
      </c>
      <c r="B152" s="992">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2">
        <v>18</v>
      </c>
      <c r="B153" s="992">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2">
        <v>19</v>
      </c>
      <c r="B154" s="992">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2">
        <v>20</v>
      </c>
      <c r="B155" s="992">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2">
        <v>21</v>
      </c>
      <c r="B156" s="992">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2">
        <v>22</v>
      </c>
      <c r="B157" s="992">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2">
        <v>23</v>
      </c>
      <c r="B158" s="992">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2">
        <v>24</v>
      </c>
      <c r="B159" s="992">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2">
        <v>25</v>
      </c>
      <c r="B160" s="992">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2">
        <v>26</v>
      </c>
      <c r="B161" s="992">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2">
        <v>27</v>
      </c>
      <c r="B162" s="992">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2">
        <v>28</v>
      </c>
      <c r="B163" s="992">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2">
        <v>29</v>
      </c>
      <c r="B164" s="992">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2">
        <v>30</v>
      </c>
      <c r="B165" s="992">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319</v>
      </c>
      <c r="Z168" s="273"/>
      <c r="AA168" s="273"/>
      <c r="AB168" s="273"/>
      <c r="AC168" s="990" t="s">
        <v>310</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15">
      <c r="A169" s="992">
        <v>1</v>
      </c>
      <c r="B169" s="992">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2">
        <v>2</v>
      </c>
      <c r="B170" s="992">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2">
        <v>3</v>
      </c>
      <c r="B171" s="992">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2">
        <v>4</v>
      </c>
      <c r="B172" s="992">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2">
        <v>5</v>
      </c>
      <c r="B173" s="992">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2">
        <v>6</v>
      </c>
      <c r="B174" s="992">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2">
        <v>7</v>
      </c>
      <c r="B175" s="992">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2">
        <v>8</v>
      </c>
      <c r="B176" s="992">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2">
        <v>9</v>
      </c>
      <c r="B177" s="992">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2">
        <v>10</v>
      </c>
      <c r="B178" s="992">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2">
        <v>11</v>
      </c>
      <c r="B179" s="992">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2">
        <v>12</v>
      </c>
      <c r="B180" s="992">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2">
        <v>13</v>
      </c>
      <c r="B181" s="992">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2">
        <v>14</v>
      </c>
      <c r="B182" s="992">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2">
        <v>15</v>
      </c>
      <c r="B183" s="992">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2">
        <v>16</v>
      </c>
      <c r="B184" s="992">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2">
        <v>17</v>
      </c>
      <c r="B185" s="992">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2">
        <v>18</v>
      </c>
      <c r="B186" s="992">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2">
        <v>19</v>
      </c>
      <c r="B187" s="992">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2">
        <v>20</v>
      </c>
      <c r="B188" s="992">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2">
        <v>21</v>
      </c>
      <c r="B189" s="992">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2">
        <v>22</v>
      </c>
      <c r="B190" s="992">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2">
        <v>23</v>
      </c>
      <c r="B191" s="992">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2">
        <v>24</v>
      </c>
      <c r="B192" s="992">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2">
        <v>25</v>
      </c>
      <c r="B193" s="992">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2">
        <v>26</v>
      </c>
      <c r="B194" s="992">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2">
        <v>27</v>
      </c>
      <c r="B195" s="992">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2">
        <v>28</v>
      </c>
      <c r="B196" s="992">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2">
        <v>29</v>
      </c>
      <c r="B197" s="992">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2">
        <v>30</v>
      </c>
      <c r="B198" s="992">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319</v>
      </c>
      <c r="Z201" s="273"/>
      <c r="AA201" s="273"/>
      <c r="AB201" s="273"/>
      <c r="AC201" s="990" t="s">
        <v>310</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15">
      <c r="A202" s="992">
        <v>1</v>
      </c>
      <c r="B202" s="992">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2">
        <v>2</v>
      </c>
      <c r="B203" s="992">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2">
        <v>3</v>
      </c>
      <c r="B204" s="992">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2">
        <v>4</v>
      </c>
      <c r="B205" s="992">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2">
        <v>5</v>
      </c>
      <c r="B206" s="992">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2">
        <v>6</v>
      </c>
      <c r="B207" s="992">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2">
        <v>7</v>
      </c>
      <c r="B208" s="992">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2">
        <v>8</v>
      </c>
      <c r="B209" s="992">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2">
        <v>9</v>
      </c>
      <c r="B210" s="992">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2">
        <v>10</v>
      </c>
      <c r="B211" s="992">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2">
        <v>11</v>
      </c>
      <c r="B212" s="992">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2">
        <v>12</v>
      </c>
      <c r="B213" s="992">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2">
        <v>13</v>
      </c>
      <c r="B214" s="992">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2">
        <v>14</v>
      </c>
      <c r="B215" s="992">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2">
        <v>15</v>
      </c>
      <c r="B216" s="992">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2">
        <v>16</v>
      </c>
      <c r="B217" s="992">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2">
        <v>17</v>
      </c>
      <c r="B218" s="992">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2">
        <v>18</v>
      </c>
      <c r="B219" s="992">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2">
        <v>19</v>
      </c>
      <c r="B220" s="992">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2">
        <v>20</v>
      </c>
      <c r="B221" s="992">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2">
        <v>21</v>
      </c>
      <c r="B222" s="992">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2">
        <v>22</v>
      </c>
      <c r="B223" s="992">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2">
        <v>23</v>
      </c>
      <c r="B224" s="992">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2">
        <v>24</v>
      </c>
      <c r="B225" s="992">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2">
        <v>25</v>
      </c>
      <c r="B226" s="992">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2">
        <v>26</v>
      </c>
      <c r="B227" s="992">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2">
        <v>27</v>
      </c>
      <c r="B228" s="992">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2">
        <v>28</v>
      </c>
      <c r="B229" s="992">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2">
        <v>29</v>
      </c>
      <c r="B230" s="992">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2">
        <v>30</v>
      </c>
      <c r="B231" s="992">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319</v>
      </c>
      <c r="Z234" s="273"/>
      <c r="AA234" s="273"/>
      <c r="AB234" s="273"/>
      <c r="AC234" s="990" t="s">
        <v>310</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15">
      <c r="A235" s="992">
        <v>1</v>
      </c>
      <c r="B235" s="992">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2">
        <v>2</v>
      </c>
      <c r="B236" s="992">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2">
        <v>3</v>
      </c>
      <c r="B237" s="992">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2">
        <v>4</v>
      </c>
      <c r="B238" s="992">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2">
        <v>5</v>
      </c>
      <c r="B239" s="992">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2">
        <v>6</v>
      </c>
      <c r="B240" s="992">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2">
        <v>7</v>
      </c>
      <c r="B241" s="992">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2">
        <v>8</v>
      </c>
      <c r="B242" s="992">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2">
        <v>9</v>
      </c>
      <c r="B243" s="992">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2">
        <v>10</v>
      </c>
      <c r="B244" s="992">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2">
        <v>11</v>
      </c>
      <c r="B245" s="992">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2">
        <v>12</v>
      </c>
      <c r="B246" s="992">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2">
        <v>13</v>
      </c>
      <c r="B247" s="992">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2">
        <v>14</v>
      </c>
      <c r="B248" s="992">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2">
        <v>15</v>
      </c>
      <c r="B249" s="992">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2">
        <v>16</v>
      </c>
      <c r="B250" s="992">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2">
        <v>17</v>
      </c>
      <c r="B251" s="992">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2">
        <v>18</v>
      </c>
      <c r="B252" s="992">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2">
        <v>19</v>
      </c>
      <c r="B253" s="992">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2">
        <v>20</v>
      </c>
      <c r="B254" s="992">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2">
        <v>21</v>
      </c>
      <c r="B255" s="992">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2">
        <v>22</v>
      </c>
      <c r="B256" s="992">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2">
        <v>23</v>
      </c>
      <c r="B257" s="992">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2">
        <v>24</v>
      </c>
      <c r="B258" s="992">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2">
        <v>25</v>
      </c>
      <c r="B259" s="992">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2">
        <v>26</v>
      </c>
      <c r="B260" s="992">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2">
        <v>27</v>
      </c>
      <c r="B261" s="992">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2">
        <v>28</v>
      </c>
      <c r="B262" s="992">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2">
        <v>29</v>
      </c>
      <c r="B263" s="992">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2">
        <v>30</v>
      </c>
      <c r="B264" s="992">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319</v>
      </c>
      <c r="Z267" s="273"/>
      <c r="AA267" s="273"/>
      <c r="AB267" s="273"/>
      <c r="AC267" s="990" t="s">
        <v>310</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15">
      <c r="A268" s="992">
        <v>1</v>
      </c>
      <c r="B268" s="992">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2">
        <v>2</v>
      </c>
      <c r="B269" s="992">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2">
        <v>3</v>
      </c>
      <c r="B270" s="992">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2">
        <v>4</v>
      </c>
      <c r="B271" s="992">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2">
        <v>5</v>
      </c>
      <c r="B272" s="992">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2">
        <v>6</v>
      </c>
      <c r="B273" s="992">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2">
        <v>7</v>
      </c>
      <c r="B274" s="992">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2">
        <v>8</v>
      </c>
      <c r="B275" s="992">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2">
        <v>9</v>
      </c>
      <c r="B276" s="992">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2">
        <v>10</v>
      </c>
      <c r="B277" s="992">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2">
        <v>11</v>
      </c>
      <c r="B278" s="992">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2">
        <v>12</v>
      </c>
      <c r="B279" s="992">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2">
        <v>13</v>
      </c>
      <c r="B280" s="992">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2">
        <v>14</v>
      </c>
      <c r="B281" s="992">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2">
        <v>15</v>
      </c>
      <c r="B282" s="992">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2">
        <v>16</v>
      </c>
      <c r="B283" s="992">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2">
        <v>17</v>
      </c>
      <c r="B284" s="992">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2">
        <v>18</v>
      </c>
      <c r="B285" s="992">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2">
        <v>19</v>
      </c>
      <c r="B286" s="992">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2">
        <v>20</v>
      </c>
      <c r="B287" s="992">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2">
        <v>21</v>
      </c>
      <c r="B288" s="992">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2">
        <v>22</v>
      </c>
      <c r="B289" s="992">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2">
        <v>23</v>
      </c>
      <c r="B290" s="992">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2">
        <v>24</v>
      </c>
      <c r="B291" s="992">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2">
        <v>25</v>
      </c>
      <c r="B292" s="992">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2">
        <v>26</v>
      </c>
      <c r="B293" s="992">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2">
        <v>27</v>
      </c>
      <c r="B294" s="992">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2">
        <v>28</v>
      </c>
      <c r="B295" s="992">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2">
        <v>29</v>
      </c>
      <c r="B296" s="992">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2">
        <v>30</v>
      </c>
      <c r="B297" s="992">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319</v>
      </c>
      <c r="Z300" s="273"/>
      <c r="AA300" s="273"/>
      <c r="AB300" s="273"/>
      <c r="AC300" s="990" t="s">
        <v>310</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15">
      <c r="A301" s="992">
        <v>1</v>
      </c>
      <c r="B301" s="992">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2">
        <v>2</v>
      </c>
      <c r="B302" s="992">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2">
        <v>3</v>
      </c>
      <c r="B303" s="992">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2">
        <v>4</v>
      </c>
      <c r="B304" s="992">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2">
        <v>5</v>
      </c>
      <c r="B305" s="992">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2">
        <v>6</v>
      </c>
      <c r="B306" s="992">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2">
        <v>7</v>
      </c>
      <c r="B307" s="992">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2">
        <v>8</v>
      </c>
      <c r="B308" s="992">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2">
        <v>9</v>
      </c>
      <c r="B309" s="992">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2">
        <v>10</v>
      </c>
      <c r="B310" s="992">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2">
        <v>11</v>
      </c>
      <c r="B311" s="992">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2">
        <v>12</v>
      </c>
      <c r="B312" s="992">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2">
        <v>13</v>
      </c>
      <c r="B313" s="992">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2">
        <v>14</v>
      </c>
      <c r="B314" s="992">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2">
        <v>15</v>
      </c>
      <c r="B315" s="992">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2">
        <v>16</v>
      </c>
      <c r="B316" s="992">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2">
        <v>17</v>
      </c>
      <c r="B317" s="992">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2">
        <v>18</v>
      </c>
      <c r="B318" s="992">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2">
        <v>19</v>
      </c>
      <c r="B319" s="992">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2">
        <v>20</v>
      </c>
      <c r="B320" s="992">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2">
        <v>21</v>
      </c>
      <c r="B321" s="992">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2">
        <v>22</v>
      </c>
      <c r="B322" s="992">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2">
        <v>23</v>
      </c>
      <c r="B323" s="992">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2">
        <v>24</v>
      </c>
      <c r="B324" s="992">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2">
        <v>25</v>
      </c>
      <c r="B325" s="992">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2">
        <v>26</v>
      </c>
      <c r="B326" s="992">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2">
        <v>27</v>
      </c>
      <c r="B327" s="992">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2">
        <v>28</v>
      </c>
      <c r="B328" s="992">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2">
        <v>29</v>
      </c>
      <c r="B329" s="992">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2">
        <v>30</v>
      </c>
      <c r="B330" s="992">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319</v>
      </c>
      <c r="Z333" s="273"/>
      <c r="AA333" s="273"/>
      <c r="AB333" s="273"/>
      <c r="AC333" s="990" t="s">
        <v>310</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15">
      <c r="A334" s="992">
        <v>1</v>
      </c>
      <c r="B334" s="992">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2">
        <v>2</v>
      </c>
      <c r="B335" s="992">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2">
        <v>3</v>
      </c>
      <c r="B336" s="992">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2">
        <v>4</v>
      </c>
      <c r="B337" s="992">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2">
        <v>5</v>
      </c>
      <c r="B338" s="992">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2">
        <v>6</v>
      </c>
      <c r="B339" s="992">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2">
        <v>7</v>
      </c>
      <c r="B340" s="992">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2">
        <v>8</v>
      </c>
      <c r="B341" s="992">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2">
        <v>9</v>
      </c>
      <c r="B342" s="992">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2">
        <v>10</v>
      </c>
      <c r="B343" s="992">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2">
        <v>11</v>
      </c>
      <c r="B344" s="992">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2">
        <v>12</v>
      </c>
      <c r="B345" s="992">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2">
        <v>13</v>
      </c>
      <c r="B346" s="992">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2">
        <v>14</v>
      </c>
      <c r="B347" s="992">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2">
        <v>15</v>
      </c>
      <c r="B348" s="992">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2">
        <v>16</v>
      </c>
      <c r="B349" s="992">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2">
        <v>17</v>
      </c>
      <c r="B350" s="992">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2">
        <v>18</v>
      </c>
      <c r="B351" s="992">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2">
        <v>19</v>
      </c>
      <c r="B352" s="992">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2">
        <v>20</v>
      </c>
      <c r="B353" s="992">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2">
        <v>21</v>
      </c>
      <c r="B354" s="992">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2">
        <v>22</v>
      </c>
      <c r="B355" s="992">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2">
        <v>23</v>
      </c>
      <c r="B356" s="992">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2">
        <v>24</v>
      </c>
      <c r="B357" s="992">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2">
        <v>25</v>
      </c>
      <c r="B358" s="992">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2">
        <v>26</v>
      </c>
      <c r="B359" s="992">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2">
        <v>27</v>
      </c>
      <c r="B360" s="992">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2">
        <v>28</v>
      </c>
      <c r="B361" s="992">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2">
        <v>29</v>
      </c>
      <c r="B362" s="992">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2">
        <v>30</v>
      </c>
      <c r="B363" s="992">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319</v>
      </c>
      <c r="Z366" s="273"/>
      <c r="AA366" s="273"/>
      <c r="AB366" s="273"/>
      <c r="AC366" s="990" t="s">
        <v>310</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15">
      <c r="A367" s="992">
        <v>1</v>
      </c>
      <c r="B367" s="992">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2">
        <v>2</v>
      </c>
      <c r="B368" s="992">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2">
        <v>3</v>
      </c>
      <c r="B369" s="992">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2">
        <v>4</v>
      </c>
      <c r="B370" s="992">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2">
        <v>5</v>
      </c>
      <c r="B371" s="992">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2">
        <v>6</v>
      </c>
      <c r="B372" s="992">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2">
        <v>7</v>
      </c>
      <c r="B373" s="992">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2">
        <v>8</v>
      </c>
      <c r="B374" s="992">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2">
        <v>9</v>
      </c>
      <c r="B375" s="992">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2">
        <v>10</v>
      </c>
      <c r="B376" s="992">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2">
        <v>11</v>
      </c>
      <c r="B377" s="992">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2">
        <v>12</v>
      </c>
      <c r="B378" s="992">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2">
        <v>13</v>
      </c>
      <c r="B379" s="992">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2">
        <v>14</v>
      </c>
      <c r="B380" s="992">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2">
        <v>15</v>
      </c>
      <c r="B381" s="992">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2">
        <v>16</v>
      </c>
      <c r="B382" s="992">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2">
        <v>17</v>
      </c>
      <c r="B383" s="992">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2">
        <v>18</v>
      </c>
      <c r="B384" s="992">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2">
        <v>19</v>
      </c>
      <c r="B385" s="992">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2">
        <v>20</v>
      </c>
      <c r="B386" s="992">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2">
        <v>21</v>
      </c>
      <c r="B387" s="992">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2">
        <v>22</v>
      </c>
      <c r="B388" s="992">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2">
        <v>23</v>
      </c>
      <c r="B389" s="992">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2">
        <v>24</v>
      </c>
      <c r="B390" s="992">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2">
        <v>25</v>
      </c>
      <c r="B391" s="992">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2">
        <v>26</v>
      </c>
      <c r="B392" s="992">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2">
        <v>27</v>
      </c>
      <c r="B393" s="992">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2">
        <v>28</v>
      </c>
      <c r="B394" s="992">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2">
        <v>29</v>
      </c>
      <c r="B395" s="992">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2">
        <v>30</v>
      </c>
      <c r="B396" s="992">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319</v>
      </c>
      <c r="Z399" s="273"/>
      <c r="AA399" s="273"/>
      <c r="AB399" s="273"/>
      <c r="AC399" s="990" t="s">
        <v>310</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15">
      <c r="A400" s="992">
        <v>1</v>
      </c>
      <c r="B400" s="992">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2">
        <v>2</v>
      </c>
      <c r="B401" s="992">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2">
        <v>3</v>
      </c>
      <c r="B402" s="992">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2">
        <v>4</v>
      </c>
      <c r="B403" s="992">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2">
        <v>5</v>
      </c>
      <c r="B404" s="992">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2">
        <v>6</v>
      </c>
      <c r="B405" s="992">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2">
        <v>7</v>
      </c>
      <c r="B406" s="992">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2">
        <v>8</v>
      </c>
      <c r="B407" s="992">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2">
        <v>9</v>
      </c>
      <c r="B408" s="992">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2">
        <v>10</v>
      </c>
      <c r="B409" s="992">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2">
        <v>11</v>
      </c>
      <c r="B410" s="992">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2">
        <v>12</v>
      </c>
      <c r="B411" s="992">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2">
        <v>13</v>
      </c>
      <c r="B412" s="992">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2">
        <v>14</v>
      </c>
      <c r="B413" s="992">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2">
        <v>15</v>
      </c>
      <c r="B414" s="992">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2">
        <v>16</v>
      </c>
      <c r="B415" s="992">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2">
        <v>17</v>
      </c>
      <c r="B416" s="992">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2">
        <v>18</v>
      </c>
      <c r="B417" s="992">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2">
        <v>19</v>
      </c>
      <c r="B418" s="992">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2">
        <v>20</v>
      </c>
      <c r="B419" s="992">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2">
        <v>21</v>
      </c>
      <c r="B420" s="992">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2">
        <v>22</v>
      </c>
      <c r="B421" s="992">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2">
        <v>23</v>
      </c>
      <c r="B422" s="992">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2">
        <v>24</v>
      </c>
      <c r="B423" s="992">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2">
        <v>25</v>
      </c>
      <c r="B424" s="992">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2">
        <v>26</v>
      </c>
      <c r="B425" s="992">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2">
        <v>27</v>
      </c>
      <c r="B426" s="992">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2">
        <v>28</v>
      </c>
      <c r="B427" s="992">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2">
        <v>29</v>
      </c>
      <c r="B428" s="992">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2">
        <v>30</v>
      </c>
      <c r="B429" s="992">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319</v>
      </c>
      <c r="Z432" s="273"/>
      <c r="AA432" s="273"/>
      <c r="AB432" s="273"/>
      <c r="AC432" s="990" t="s">
        <v>310</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15">
      <c r="A433" s="992">
        <v>1</v>
      </c>
      <c r="B433" s="992">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2">
        <v>2</v>
      </c>
      <c r="B434" s="992">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2">
        <v>3</v>
      </c>
      <c r="B435" s="992">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2">
        <v>4</v>
      </c>
      <c r="B436" s="992">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2">
        <v>5</v>
      </c>
      <c r="B437" s="992">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2">
        <v>6</v>
      </c>
      <c r="B438" s="992">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2">
        <v>7</v>
      </c>
      <c r="B439" s="992">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2">
        <v>8</v>
      </c>
      <c r="B440" s="992">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2">
        <v>9</v>
      </c>
      <c r="B441" s="992">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2">
        <v>10</v>
      </c>
      <c r="B442" s="992">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2">
        <v>11</v>
      </c>
      <c r="B443" s="992">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2">
        <v>12</v>
      </c>
      <c r="B444" s="992">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2">
        <v>13</v>
      </c>
      <c r="B445" s="992">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2">
        <v>14</v>
      </c>
      <c r="B446" s="992">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2">
        <v>15</v>
      </c>
      <c r="B447" s="992">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2">
        <v>16</v>
      </c>
      <c r="B448" s="992">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2">
        <v>17</v>
      </c>
      <c r="B449" s="992">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2">
        <v>18</v>
      </c>
      <c r="B450" s="992">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2">
        <v>19</v>
      </c>
      <c r="B451" s="992">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2">
        <v>20</v>
      </c>
      <c r="B452" s="992">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2">
        <v>21</v>
      </c>
      <c r="B453" s="992">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2">
        <v>22</v>
      </c>
      <c r="B454" s="992">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2">
        <v>23</v>
      </c>
      <c r="B455" s="992">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2">
        <v>24</v>
      </c>
      <c r="B456" s="992">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2">
        <v>25</v>
      </c>
      <c r="B457" s="992">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2">
        <v>26</v>
      </c>
      <c r="B458" s="992">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2">
        <v>27</v>
      </c>
      <c r="B459" s="992">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2">
        <v>28</v>
      </c>
      <c r="B460" s="992">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2">
        <v>29</v>
      </c>
      <c r="B461" s="992">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2">
        <v>30</v>
      </c>
      <c r="B462" s="992">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319</v>
      </c>
      <c r="Z465" s="273"/>
      <c r="AA465" s="273"/>
      <c r="AB465" s="273"/>
      <c r="AC465" s="990" t="s">
        <v>310</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15">
      <c r="A466" s="992">
        <v>1</v>
      </c>
      <c r="B466" s="992">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2">
        <v>2</v>
      </c>
      <c r="B467" s="992">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2">
        <v>3</v>
      </c>
      <c r="B468" s="992">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2">
        <v>4</v>
      </c>
      <c r="B469" s="992">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2">
        <v>5</v>
      </c>
      <c r="B470" s="992">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2">
        <v>6</v>
      </c>
      <c r="B471" s="992">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2">
        <v>7</v>
      </c>
      <c r="B472" s="992">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2">
        <v>8</v>
      </c>
      <c r="B473" s="992">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2">
        <v>9</v>
      </c>
      <c r="B474" s="992">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2">
        <v>10</v>
      </c>
      <c r="B475" s="992">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2">
        <v>11</v>
      </c>
      <c r="B476" s="992">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2">
        <v>12</v>
      </c>
      <c r="B477" s="992">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2">
        <v>13</v>
      </c>
      <c r="B478" s="992">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2">
        <v>14</v>
      </c>
      <c r="B479" s="992">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2">
        <v>15</v>
      </c>
      <c r="B480" s="992">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2">
        <v>16</v>
      </c>
      <c r="B481" s="992">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2">
        <v>17</v>
      </c>
      <c r="B482" s="992">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2">
        <v>18</v>
      </c>
      <c r="B483" s="992">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2">
        <v>19</v>
      </c>
      <c r="B484" s="992">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2">
        <v>20</v>
      </c>
      <c r="B485" s="992">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2">
        <v>21</v>
      </c>
      <c r="B486" s="992">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2">
        <v>22</v>
      </c>
      <c r="B487" s="992">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2">
        <v>23</v>
      </c>
      <c r="B488" s="992">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2">
        <v>24</v>
      </c>
      <c r="B489" s="992">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2">
        <v>25</v>
      </c>
      <c r="B490" s="992">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2">
        <v>26</v>
      </c>
      <c r="B491" s="992">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2">
        <v>27</v>
      </c>
      <c r="B492" s="992">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2">
        <v>28</v>
      </c>
      <c r="B493" s="992">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2">
        <v>29</v>
      </c>
      <c r="B494" s="992">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2">
        <v>30</v>
      </c>
      <c r="B495" s="992">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319</v>
      </c>
      <c r="Z498" s="273"/>
      <c r="AA498" s="273"/>
      <c r="AB498" s="273"/>
      <c r="AC498" s="990" t="s">
        <v>310</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15">
      <c r="A499" s="992">
        <v>1</v>
      </c>
      <c r="B499" s="992">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2">
        <v>2</v>
      </c>
      <c r="B500" s="992">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2">
        <v>3</v>
      </c>
      <c r="B501" s="992">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2">
        <v>4</v>
      </c>
      <c r="B502" s="992">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2">
        <v>5</v>
      </c>
      <c r="B503" s="992">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2">
        <v>6</v>
      </c>
      <c r="B504" s="992">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2">
        <v>7</v>
      </c>
      <c r="B505" s="992">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2">
        <v>8</v>
      </c>
      <c r="B506" s="992">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2">
        <v>9</v>
      </c>
      <c r="B507" s="992">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2">
        <v>10</v>
      </c>
      <c r="B508" s="992">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2">
        <v>11</v>
      </c>
      <c r="B509" s="992">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2">
        <v>12</v>
      </c>
      <c r="B510" s="992">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2">
        <v>13</v>
      </c>
      <c r="B511" s="992">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2">
        <v>14</v>
      </c>
      <c r="B512" s="992">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2">
        <v>15</v>
      </c>
      <c r="B513" s="992">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2">
        <v>16</v>
      </c>
      <c r="B514" s="992">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2">
        <v>17</v>
      </c>
      <c r="B515" s="992">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2">
        <v>18</v>
      </c>
      <c r="B516" s="992">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2">
        <v>19</v>
      </c>
      <c r="B517" s="992">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2">
        <v>20</v>
      </c>
      <c r="B518" s="992">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2">
        <v>21</v>
      </c>
      <c r="B519" s="992">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2">
        <v>22</v>
      </c>
      <c r="B520" s="992">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2">
        <v>23</v>
      </c>
      <c r="B521" s="992">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2">
        <v>24</v>
      </c>
      <c r="B522" s="992">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2">
        <v>25</v>
      </c>
      <c r="B523" s="992">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2">
        <v>26</v>
      </c>
      <c r="B524" s="992">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2">
        <v>27</v>
      </c>
      <c r="B525" s="992">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2">
        <v>28</v>
      </c>
      <c r="B526" s="992">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2">
        <v>29</v>
      </c>
      <c r="B527" s="992">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2">
        <v>30</v>
      </c>
      <c r="B528" s="992">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319</v>
      </c>
      <c r="Z531" s="273"/>
      <c r="AA531" s="273"/>
      <c r="AB531" s="273"/>
      <c r="AC531" s="990" t="s">
        <v>310</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15">
      <c r="A532" s="992">
        <v>1</v>
      </c>
      <c r="B532" s="992">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2">
        <v>2</v>
      </c>
      <c r="B533" s="992">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2">
        <v>3</v>
      </c>
      <c r="B534" s="992">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2">
        <v>4</v>
      </c>
      <c r="B535" s="992">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2">
        <v>5</v>
      </c>
      <c r="B536" s="992">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2">
        <v>6</v>
      </c>
      <c r="B537" s="992">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2">
        <v>7</v>
      </c>
      <c r="B538" s="992">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2">
        <v>8</v>
      </c>
      <c r="B539" s="992">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2">
        <v>9</v>
      </c>
      <c r="B540" s="992">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2">
        <v>10</v>
      </c>
      <c r="B541" s="992">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2">
        <v>11</v>
      </c>
      <c r="B542" s="992">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2">
        <v>12</v>
      </c>
      <c r="B543" s="992">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2">
        <v>13</v>
      </c>
      <c r="B544" s="992">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2">
        <v>14</v>
      </c>
      <c r="B545" s="992">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2">
        <v>15</v>
      </c>
      <c r="B546" s="992">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2">
        <v>16</v>
      </c>
      <c r="B547" s="992">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2">
        <v>17</v>
      </c>
      <c r="B548" s="992">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2">
        <v>18</v>
      </c>
      <c r="B549" s="992">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2">
        <v>19</v>
      </c>
      <c r="B550" s="992">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2">
        <v>20</v>
      </c>
      <c r="B551" s="992">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2">
        <v>21</v>
      </c>
      <c r="B552" s="992">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2">
        <v>22</v>
      </c>
      <c r="B553" s="992">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2">
        <v>23</v>
      </c>
      <c r="B554" s="992">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2">
        <v>24</v>
      </c>
      <c r="B555" s="992">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2">
        <v>25</v>
      </c>
      <c r="B556" s="992">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2">
        <v>26</v>
      </c>
      <c r="B557" s="992">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2">
        <v>27</v>
      </c>
      <c r="B558" s="992">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2">
        <v>28</v>
      </c>
      <c r="B559" s="992">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2">
        <v>29</v>
      </c>
      <c r="B560" s="992">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2">
        <v>30</v>
      </c>
      <c r="B561" s="992">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319</v>
      </c>
      <c r="Z564" s="273"/>
      <c r="AA564" s="273"/>
      <c r="AB564" s="273"/>
      <c r="AC564" s="990" t="s">
        <v>310</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15">
      <c r="A565" s="992">
        <v>1</v>
      </c>
      <c r="B565" s="992">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2">
        <v>2</v>
      </c>
      <c r="B566" s="992">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2">
        <v>3</v>
      </c>
      <c r="B567" s="992">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2">
        <v>4</v>
      </c>
      <c r="B568" s="992">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2">
        <v>5</v>
      </c>
      <c r="B569" s="992">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2">
        <v>6</v>
      </c>
      <c r="B570" s="992">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2">
        <v>7</v>
      </c>
      <c r="B571" s="992">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2">
        <v>8</v>
      </c>
      <c r="B572" s="992">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2">
        <v>9</v>
      </c>
      <c r="B573" s="992">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2">
        <v>10</v>
      </c>
      <c r="B574" s="992">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2">
        <v>11</v>
      </c>
      <c r="B575" s="992">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2">
        <v>12</v>
      </c>
      <c r="B576" s="992">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2">
        <v>13</v>
      </c>
      <c r="B577" s="992">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2">
        <v>14</v>
      </c>
      <c r="B578" s="992">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2">
        <v>15</v>
      </c>
      <c r="B579" s="992">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2">
        <v>16</v>
      </c>
      <c r="B580" s="992">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2">
        <v>17</v>
      </c>
      <c r="B581" s="992">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2">
        <v>18</v>
      </c>
      <c r="B582" s="992">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2">
        <v>19</v>
      </c>
      <c r="B583" s="992">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2">
        <v>20</v>
      </c>
      <c r="B584" s="992">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2">
        <v>21</v>
      </c>
      <c r="B585" s="992">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2">
        <v>22</v>
      </c>
      <c r="B586" s="992">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2">
        <v>23</v>
      </c>
      <c r="B587" s="992">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2">
        <v>24</v>
      </c>
      <c r="B588" s="992">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2">
        <v>25</v>
      </c>
      <c r="B589" s="992">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2">
        <v>26</v>
      </c>
      <c r="B590" s="992">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2">
        <v>27</v>
      </c>
      <c r="B591" s="992">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2">
        <v>28</v>
      </c>
      <c r="B592" s="992">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2">
        <v>29</v>
      </c>
      <c r="B593" s="992">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2">
        <v>30</v>
      </c>
      <c r="B594" s="992">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319</v>
      </c>
      <c r="Z597" s="273"/>
      <c r="AA597" s="273"/>
      <c r="AB597" s="273"/>
      <c r="AC597" s="990" t="s">
        <v>310</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15">
      <c r="A598" s="992">
        <v>1</v>
      </c>
      <c r="B598" s="992">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2">
        <v>2</v>
      </c>
      <c r="B599" s="992">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2">
        <v>3</v>
      </c>
      <c r="B600" s="992">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2">
        <v>4</v>
      </c>
      <c r="B601" s="992">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2">
        <v>5</v>
      </c>
      <c r="B602" s="992">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2">
        <v>6</v>
      </c>
      <c r="B603" s="992">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2">
        <v>7</v>
      </c>
      <c r="B604" s="992">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2">
        <v>8</v>
      </c>
      <c r="B605" s="992">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2">
        <v>9</v>
      </c>
      <c r="B606" s="992">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2">
        <v>10</v>
      </c>
      <c r="B607" s="992">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2">
        <v>11</v>
      </c>
      <c r="B608" s="992">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2">
        <v>12</v>
      </c>
      <c r="B609" s="992">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2">
        <v>13</v>
      </c>
      <c r="B610" s="992">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2">
        <v>14</v>
      </c>
      <c r="B611" s="992">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2">
        <v>15</v>
      </c>
      <c r="B612" s="992">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2">
        <v>16</v>
      </c>
      <c r="B613" s="992">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2">
        <v>17</v>
      </c>
      <c r="B614" s="992">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2">
        <v>18</v>
      </c>
      <c r="B615" s="992">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2">
        <v>19</v>
      </c>
      <c r="B616" s="992">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2">
        <v>20</v>
      </c>
      <c r="B617" s="992">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2">
        <v>21</v>
      </c>
      <c r="B618" s="992">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2">
        <v>22</v>
      </c>
      <c r="B619" s="992">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2">
        <v>23</v>
      </c>
      <c r="B620" s="992">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2">
        <v>24</v>
      </c>
      <c r="B621" s="992">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2">
        <v>25</v>
      </c>
      <c r="B622" s="992">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2">
        <v>26</v>
      </c>
      <c r="B623" s="992">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2">
        <v>27</v>
      </c>
      <c r="B624" s="992">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2">
        <v>28</v>
      </c>
      <c r="B625" s="992">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2">
        <v>29</v>
      </c>
      <c r="B626" s="992">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2">
        <v>30</v>
      </c>
      <c r="B627" s="992">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319</v>
      </c>
      <c r="Z630" s="273"/>
      <c r="AA630" s="273"/>
      <c r="AB630" s="273"/>
      <c r="AC630" s="990" t="s">
        <v>310</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15">
      <c r="A631" s="992">
        <v>1</v>
      </c>
      <c r="B631" s="992">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2">
        <v>2</v>
      </c>
      <c r="B632" s="992">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2">
        <v>3</v>
      </c>
      <c r="B633" s="992">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2">
        <v>4</v>
      </c>
      <c r="B634" s="992">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2">
        <v>5</v>
      </c>
      <c r="B635" s="992">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2">
        <v>6</v>
      </c>
      <c r="B636" s="992">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2">
        <v>7</v>
      </c>
      <c r="B637" s="992">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2">
        <v>8</v>
      </c>
      <c r="B638" s="992">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2">
        <v>9</v>
      </c>
      <c r="B639" s="992">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2">
        <v>10</v>
      </c>
      <c r="B640" s="992">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2">
        <v>11</v>
      </c>
      <c r="B641" s="992">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2">
        <v>12</v>
      </c>
      <c r="B642" s="992">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2">
        <v>13</v>
      </c>
      <c r="B643" s="992">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2">
        <v>14</v>
      </c>
      <c r="B644" s="992">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2">
        <v>15</v>
      </c>
      <c r="B645" s="992">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2">
        <v>16</v>
      </c>
      <c r="B646" s="992">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2">
        <v>17</v>
      </c>
      <c r="B647" s="992">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2">
        <v>18</v>
      </c>
      <c r="B648" s="992">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2">
        <v>19</v>
      </c>
      <c r="B649" s="992">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2">
        <v>20</v>
      </c>
      <c r="B650" s="992">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2">
        <v>21</v>
      </c>
      <c r="B651" s="992">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2">
        <v>22</v>
      </c>
      <c r="B652" s="992">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2">
        <v>23</v>
      </c>
      <c r="B653" s="992">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2">
        <v>24</v>
      </c>
      <c r="B654" s="992">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2">
        <v>25</v>
      </c>
      <c r="B655" s="992">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2">
        <v>26</v>
      </c>
      <c r="B656" s="992">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2">
        <v>27</v>
      </c>
      <c r="B657" s="992">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2">
        <v>28</v>
      </c>
      <c r="B658" s="992">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2">
        <v>29</v>
      </c>
      <c r="B659" s="992">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2">
        <v>30</v>
      </c>
      <c r="B660" s="992">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319</v>
      </c>
      <c r="Z663" s="273"/>
      <c r="AA663" s="273"/>
      <c r="AB663" s="273"/>
      <c r="AC663" s="990" t="s">
        <v>310</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15">
      <c r="A664" s="992">
        <v>1</v>
      </c>
      <c r="B664" s="992">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2">
        <v>2</v>
      </c>
      <c r="B665" s="992">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2">
        <v>3</v>
      </c>
      <c r="B666" s="992">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2">
        <v>4</v>
      </c>
      <c r="B667" s="992">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2">
        <v>5</v>
      </c>
      <c r="B668" s="992">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2">
        <v>6</v>
      </c>
      <c r="B669" s="992">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2">
        <v>7</v>
      </c>
      <c r="B670" s="992">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2">
        <v>8</v>
      </c>
      <c r="B671" s="992">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2">
        <v>9</v>
      </c>
      <c r="B672" s="992">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2">
        <v>10</v>
      </c>
      <c r="B673" s="992">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2">
        <v>11</v>
      </c>
      <c r="B674" s="992">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2">
        <v>12</v>
      </c>
      <c r="B675" s="992">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2">
        <v>13</v>
      </c>
      <c r="B676" s="992">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2">
        <v>14</v>
      </c>
      <c r="B677" s="992">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2">
        <v>15</v>
      </c>
      <c r="B678" s="992">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2">
        <v>16</v>
      </c>
      <c r="B679" s="992">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2">
        <v>17</v>
      </c>
      <c r="B680" s="992">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2">
        <v>18</v>
      </c>
      <c r="B681" s="992">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2">
        <v>19</v>
      </c>
      <c r="B682" s="992">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2">
        <v>20</v>
      </c>
      <c r="B683" s="992">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2">
        <v>21</v>
      </c>
      <c r="B684" s="992">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2">
        <v>22</v>
      </c>
      <c r="B685" s="992">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2">
        <v>23</v>
      </c>
      <c r="B686" s="992">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2">
        <v>24</v>
      </c>
      <c r="B687" s="992">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2">
        <v>25</v>
      </c>
      <c r="B688" s="992">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2">
        <v>26</v>
      </c>
      <c r="B689" s="992">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2">
        <v>27</v>
      </c>
      <c r="B690" s="992">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2">
        <v>28</v>
      </c>
      <c r="B691" s="992">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2">
        <v>29</v>
      </c>
      <c r="B692" s="992">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2">
        <v>30</v>
      </c>
      <c r="B693" s="992">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319</v>
      </c>
      <c r="Z696" s="273"/>
      <c r="AA696" s="273"/>
      <c r="AB696" s="273"/>
      <c r="AC696" s="990" t="s">
        <v>310</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15">
      <c r="A697" s="992">
        <v>1</v>
      </c>
      <c r="B697" s="992">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2">
        <v>2</v>
      </c>
      <c r="B698" s="992">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2">
        <v>3</v>
      </c>
      <c r="B699" s="992">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2">
        <v>4</v>
      </c>
      <c r="B700" s="992">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2">
        <v>5</v>
      </c>
      <c r="B701" s="992">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2">
        <v>6</v>
      </c>
      <c r="B702" s="992">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2">
        <v>7</v>
      </c>
      <c r="B703" s="992">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2">
        <v>8</v>
      </c>
      <c r="B704" s="992">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2">
        <v>9</v>
      </c>
      <c r="B705" s="992">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2">
        <v>10</v>
      </c>
      <c r="B706" s="992">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2">
        <v>11</v>
      </c>
      <c r="B707" s="992">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2">
        <v>12</v>
      </c>
      <c r="B708" s="992">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2">
        <v>13</v>
      </c>
      <c r="B709" s="992">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2">
        <v>14</v>
      </c>
      <c r="B710" s="992">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2">
        <v>15</v>
      </c>
      <c r="B711" s="992">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2">
        <v>16</v>
      </c>
      <c r="B712" s="992">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2">
        <v>17</v>
      </c>
      <c r="B713" s="992">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2">
        <v>18</v>
      </c>
      <c r="B714" s="992">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2">
        <v>19</v>
      </c>
      <c r="B715" s="992">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2">
        <v>20</v>
      </c>
      <c r="B716" s="992">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2">
        <v>21</v>
      </c>
      <c r="B717" s="992">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2">
        <v>22</v>
      </c>
      <c r="B718" s="992">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2">
        <v>23</v>
      </c>
      <c r="B719" s="992">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2">
        <v>24</v>
      </c>
      <c r="B720" s="992">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2">
        <v>25</v>
      </c>
      <c r="B721" s="992">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2">
        <v>26</v>
      </c>
      <c r="B722" s="992">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2">
        <v>27</v>
      </c>
      <c r="B723" s="992">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2">
        <v>28</v>
      </c>
      <c r="B724" s="992">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2">
        <v>29</v>
      </c>
      <c r="B725" s="992">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2">
        <v>30</v>
      </c>
      <c r="B726" s="992">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319</v>
      </c>
      <c r="Z729" s="273"/>
      <c r="AA729" s="273"/>
      <c r="AB729" s="273"/>
      <c r="AC729" s="990" t="s">
        <v>310</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15">
      <c r="A730" s="992">
        <v>1</v>
      </c>
      <c r="B730" s="992">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2">
        <v>2</v>
      </c>
      <c r="B731" s="992">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2">
        <v>3</v>
      </c>
      <c r="B732" s="992">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2">
        <v>4</v>
      </c>
      <c r="B733" s="992">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2">
        <v>5</v>
      </c>
      <c r="B734" s="992">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2">
        <v>6</v>
      </c>
      <c r="B735" s="992">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2">
        <v>7</v>
      </c>
      <c r="B736" s="992">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2">
        <v>8</v>
      </c>
      <c r="B737" s="992">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2">
        <v>9</v>
      </c>
      <c r="B738" s="992">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2">
        <v>10</v>
      </c>
      <c r="B739" s="992">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2">
        <v>11</v>
      </c>
      <c r="B740" s="992">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2">
        <v>12</v>
      </c>
      <c r="B741" s="992">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2">
        <v>13</v>
      </c>
      <c r="B742" s="992">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2">
        <v>14</v>
      </c>
      <c r="B743" s="992">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2">
        <v>15</v>
      </c>
      <c r="B744" s="992">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2">
        <v>16</v>
      </c>
      <c r="B745" s="992">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2">
        <v>17</v>
      </c>
      <c r="B746" s="992">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2">
        <v>18</v>
      </c>
      <c r="B747" s="992">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2">
        <v>19</v>
      </c>
      <c r="B748" s="992">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2">
        <v>20</v>
      </c>
      <c r="B749" s="992">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2">
        <v>21</v>
      </c>
      <c r="B750" s="992">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2">
        <v>22</v>
      </c>
      <c r="B751" s="992">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2">
        <v>23</v>
      </c>
      <c r="B752" s="992">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2">
        <v>24</v>
      </c>
      <c r="B753" s="992">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2">
        <v>25</v>
      </c>
      <c r="B754" s="992">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2">
        <v>26</v>
      </c>
      <c r="B755" s="992">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2">
        <v>27</v>
      </c>
      <c r="B756" s="992">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2">
        <v>28</v>
      </c>
      <c r="B757" s="992">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2">
        <v>29</v>
      </c>
      <c r="B758" s="992">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2">
        <v>30</v>
      </c>
      <c r="B759" s="992">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319</v>
      </c>
      <c r="Z762" s="273"/>
      <c r="AA762" s="273"/>
      <c r="AB762" s="273"/>
      <c r="AC762" s="990" t="s">
        <v>310</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15">
      <c r="A763" s="992">
        <v>1</v>
      </c>
      <c r="B763" s="992">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2">
        <v>2</v>
      </c>
      <c r="B764" s="992">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2">
        <v>3</v>
      </c>
      <c r="B765" s="992">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2">
        <v>4</v>
      </c>
      <c r="B766" s="992">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2">
        <v>5</v>
      </c>
      <c r="B767" s="992">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2">
        <v>6</v>
      </c>
      <c r="B768" s="992">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2">
        <v>7</v>
      </c>
      <c r="B769" s="992">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2">
        <v>8</v>
      </c>
      <c r="B770" s="992">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2">
        <v>9</v>
      </c>
      <c r="B771" s="992">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2">
        <v>10</v>
      </c>
      <c r="B772" s="992">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2">
        <v>11</v>
      </c>
      <c r="B773" s="992">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2">
        <v>12</v>
      </c>
      <c r="B774" s="992">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2">
        <v>13</v>
      </c>
      <c r="B775" s="992">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2">
        <v>14</v>
      </c>
      <c r="B776" s="992">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2">
        <v>15</v>
      </c>
      <c r="B777" s="992">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2">
        <v>16</v>
      </c>
      <c r="B778" s="992">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2">
        <v>17</v>
      </c>
      <c r="B779" s="992">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2">
        <v>18</v>
      </c>
      <c r="B780" s="992">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2">
        <v>19</v>
      </c>
      <c r="B781" s="992">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2">
        <v>20</v>
      </c>
      <c r="B782" s="992">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2">
        <v>21</v>
      </c>
      <c r="B783" s="992">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2">
        <v>22</v>
      </c>
      <c r="B784" s="992">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2">
        <v>23</v>
      </c>
      <c r="B785" s="992">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2">
        <v>24</v>
      </c>
      <c r="B786" s="992">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2">
        <v>25</v>
      </c>
      <c r="B787" s="992">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2">
        <v>26</v>
      </c>
      <c r="B788" s="992">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2">
        <v>27</v>
      </c>
      <c r="B789" s="992">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2">
        <v>28</v>
      </c>
      <c r="B790" s="992">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2">
        <v>29</v>
      </c>
      <c r="B791" s="992">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2">
        <v>30</v>
      </c>
      <c r="B792" s="992">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319</v>
      </c>
      <c r="Z795" s="273"/>
      <c r="AA795" s="273"/>
      <c r="AB795" s="273"/>
      <c r="AC795" s="990" t="s">
        <v>310</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15">
      <c r="A796" s="992">
        <v>1</v>
      </c>
      <c r="B796" s="992">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2">
        <v>2</v>
      </c>
      <c r="B797" s="992">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2">
        <v>3</v>
      </c>
      <c r="B798" s="992">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2">
        <v>4</v>
      </c>
      <c r="B799" s="992">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2">
        <v>5</v>
      </c>
      <c r="B800" s="992">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2">
        <v>6</v>
      </c>
      <c r="B801" s="992">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2">
        <v>7</v>
      </c>
      <c r="B802" s="992">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2">
        <v>8</v>
      </c>
      <c r="B803" s="992">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2">
        <v>9</v>
      </c>
      <c r="B804" s="992">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2">
        <v>10</v>
      </c>
      <c r="B805" s="992">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2">
        <v>11</v>
      </c>
      <c r="B806" s="992">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2">
        <v>12</v>
      </c>
      <c r="B807" s="992">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2">
        <v>13</v>
      </c>
      <c r="B808" s="992">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2">
        <v>14</v>
      </c>
      <c r="B809" s="992">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2">
        <v>15</v>
      </c>
      <c r="B810" s="992">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2">
        <v>16</v>
      </c>
      <c r="B811" s="992">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2">
        <v>17</v>
      </c>
      <c r="B812" s="992">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2">
        <v>18</v>
      </c>
      <c r="B813" s="992">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2">
        <v>19</v>
      </c>
      <c r="B814" s="992">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2">
        <v>20</v>
      </c>
      <c r="B815" s="992">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2">
        <v>21</v>
      </c>
      <c r="B816" s="992">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2">
        <v>22</v>
      </c>
      <c r="B817" s="992">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2">
        <v>23</v>
      </c>
      <c r="B818" s="992">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2">
        <v>24</v>
      </c>
      <c r="B819" s="992">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2">
        <v>25</v>
      </c>
      <c r="B820" s="992">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2">
        <v>26</v>
      </c>
      <c r="B821" s="992">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2">
        <v>27</v>
      </c>
      <c r="B822" s="992">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2">
        <v>28</v>
      </c>
      <c r="B823" s="992">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2">
        <v>29</v>
      </c>
      <c r="B824" s="992">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2">
        <v>30</v>
      </c>
      <c r="B825" s="992">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319</v>
      </c>
      <c r="Z828" s="273"/>
      <c r="AA828" s="273"/>
      <c r="AB828" s="273"/>
      <c r="AC828" s="990" t="s">
        <v>310</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15">
      <c r="A829" s="992">
        <v>1</v>
      </c>
      <c r="B829" s="992">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2">
        <v>2</v>
      </c>
      <c r="B830" s="992">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2">
        <v>3</v>
      </c>
      <c r="B831" s="992">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2">
        <v>4</v>
      </c>
      <c r="B832" s="992">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2">
        <v>5</v>
      </c>
      <c r="B833" s="992">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2">
        <v>6</v>
      </c>
      <c r="B834" s="992">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2">
        <v>7</v>
      </c>
      <c r="B835" s="992">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2">
        <v>8</v>
      </c>
      <c r="B836" s="992">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2">
        <v>9</v>
      </c>
      <c r="B837" s="992">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2">
        <v>10</v>
      </c>
      <c r="B838" s="992">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2">
        <v>11</v>
      </c>
      <c r="B839" s="992">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2">
        <v>12</v>
      </c>
      <c r="B840" s="992">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2">
        <v>13</v>
      </c>
      <c r="B841" s="992">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2">
        <v>14</v>
      </c>
      <c r="B842" s="992">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2">
        <v>15</v>
      </c>
      <c r="B843" s="992">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2">
        <v>16</v>
      </c>
      <c r="B844" s="992">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2">
        <v>17</v>
      </c>
      <c r="B845" s="992">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2">
        <v>18</v>
      </c>
      <c r="B846" s="992">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2">
        <v>19</v>
      </c>
      <c r="B847" s="992">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2">
        <v>20</v>
      </c>
      <c r="B848" s="992">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2">
        <v>21</v>
      </c>
      <c r="B849" s="992">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2">
        <v>22</v>
      </c>
      <c r="B850" s="992">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2">
        <v>23</v>
      </c>
      <c r="B851" s="992">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2">
        <v>24</v>
      </c>
      <c r="B852" s="992">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2">
        <v>25</v>
      </c>
      <c r="B853" s="992">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2">
        <v>26</v>
      </c>
      <c r="B854" s="992">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2">
        <v>27</v>
      </c>
      <c r="B855" s="992">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2">
        <v>28</v>
      </c>
      <c r="B856" s="992">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2">
        <v>29</v>
      </c>
      <c r="B857" s="992">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2">
        <v>30</v>
      </c>
      <c r="B858" s="992">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319</v>
      </c>
      <c r="Z861" s="273"/>
      <c r="AA861" s="273"/>
      <c r="AB861" s="273"/>
      <c r="AC861" s="990" t="s">
        <v>310</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15">
      <c r="A862" s="992">
        <v>1</v>
      </c>
      <c r="B862" s="992">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2">
        <v>2</v>
      </c>
      <c r="B863" s="992">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2">
        <v>3</v>
      </c>
      <c r="B864" s="992">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2">
        <v>4</v>
      </c>
      <c r="B865" s="992">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2">
        <v>5</v>
      </c>
      <c r="B866" s="992">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2">
        <v>6</v>
      </c>
      <c r="B867" s="992">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2">
        <v>7</v>
      </c>
      <c r="B868" s="992">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2">
        <v>8</v>
      </c>
      <c r="B869" s="992">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2">
        <v>9</v>
      </c>
      <c r="B870" s="992">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2">
        <v>10</v>
      </c>
      <c r="B871" s="992">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2">
        <v>11</v>
      </c>
      <c r="B872" s="992">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2">
        <v>12</v>
      </c>
      <c r="B873" s="992">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2">
        <v>13</v>
      </c>
      <c r="B874" s="992">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2">
        <v>14</v>
      </c>
      <c r="B875" s="992">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2">
        <v>15</v>
      </c>
      <c r="B876" s="992">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2">
        <v>16</v>
      </c>
      <c r="B877" s="992">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2">
        <v>17</v>
      </c>
      <c r="B878" s="992">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2">
        <v>18</v>
      </c>
      <c r="B879" s="992">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2">
        <v>19</v>
      </c>
      <c r="B880" s="992">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2">
        <v>20</v>
      </c>
      <c r="B881" s="992">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2">
        <v>21</v>
      </c>
      <c r="B882" s="992">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2">
        <v>22</v>
      </c>
      <c r="B883" s="992">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2">
        <v>23</v>
      </c>
      <c r="B884" s="992">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2">
        <v>24</v>
      </c>
      <c r="B885" s="992">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2">
        <v>25</v>
      </c>
      <c r="B886" s="992">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2">
        <v>26</v>
      </c>
      <c r="B887" s="992">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2">
        <v>27</v>
      </c>
      <c r="B888" s="992">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2">
        <v>28</v>
      </c>
      <c r="B889" s="992">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2">
        <v>29</v>
      </c>
      <c r="B890" s="992">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2">
        <v>30</v>
      </c>
      <c r="B891" s="992">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319</v>
      </c>
      <c r="Z894" s="273"/>
      <c r="AA894" s="273"/>
      <c r="AB894" s="273"/>
      <c r="AC894" s="990" t="s">
        <v>310</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15">
      <c r="A895" s="992">
        <v>1</v>
      </c>
      <c r="B895" s="992">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2">
        <v>2</v>
      </c>
      <c r="B896" s="992">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2">
        <v>3</v>
      </c>
      <c r="B897" s="992">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2">
        <v>4</v>
      </c>
      <c r="B898" s="992">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2">
        <v>5</v>
      </c>
      <c r="B899" s="992">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2">
        <v>6</v>
      </c>
      <c r="B900" s="992">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2">
        <v>7</v>
      </c>
      <c r="B901" s="992">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2">
        <v>8</v>
      </c>
      <c r="B902" s="992">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2">
        <v>9</v>
      </c>
      <c r="B903" s="992">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2">
        <v>10</v>
      </c>
      <c r="B904" s="992">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2">
        <v>11</v>
      </c>
      <c r="B905" s="992">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2">
        <v>12</v>
      </c>
      <c r="B906" s="992">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2">
        <v>13</v>
      </c>
      <c r="B907" s="992">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2">
        <v>14</v>
      </c>
      <c r="B908" s="992">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2">
        <v>15</v>
      </c>
      <c r="B909" s="992">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2">
        <v>16</v>
      </c>
      <c r="B910" s="992">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2">
        <v>17</v>
      </c>
      <c r="B911" s="992">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2">
        <v>18</v>
      </c>
      <c r="B912" s="992">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2">
        <v>19</v>
      </c>
      <c r="B913" s="992">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2">
        <v>20</v>
      </c>
      <c r="B914" s="992">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2">
        <v>21</v>
      </c>
      <c r="B915" s="992">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2">
        <v>22</v>
      </c>
      <c r="B916" s="992">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2">
        <v>23</v>
      </c>
      <c r="B917" s="992">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2">
        <v>24</v>
      </c>
      <c r="B918" s="992">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2">
        <v>25</v>
      </c>
      <c r="B919" s="992">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2">
        <v>26</v>
      </c>
      <c r="B920" s="992">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2">
        <v>27</v>
      </c>
      <c r="B921" s="992">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2">
        <v>28</v>
      </c>
      <c r="B922" s="992">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2">
        <v>29</v>
      </c>
      <c r="B923" s="992">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2">
        <v>30</v>
      </c>
      <c r="B924" s="992">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319</v>
      </c>
      <c r="Z927" s="273"/>
      <c r="AA927" s="273"/>
      <c r="AB927" s="273"/>
      <c r="AC927" s="990" t="s">
        <v>310</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15">
      <c r="A928" s="992">
        <v>1</v>
      </c>
      <c r="B928" s="992">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2">
        <v>2</v>
      </c>
      <c r="B929" s="992">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2">
        <v>3</v>
      </c>
      <c r="B930" s="992">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2">
        <v>4</v>
      </c>
      <c r="B931" s="992">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2">
        <v>5</v>
      </c>
      <c r="B932" s="992">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2">
        <v>6</v>
      </c>
      <c r="B933" s="992">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2">
        <v>7</v>
      </c>
      <c r="B934" s="992">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2">
        <v>8</v>
      </c>
      <c r="B935" s="992">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2">
        <v>9</v>
      </c>
      <c r="B936" s="992">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2">
        <v>10</v>
      </c>
      <c r="B937" s="992">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2">
        <v>11</v>
      </c>
      <c r="B938" s="992">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2">
        <v>12</v>
      </c>
      <c r="B939" s="992">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2">
        <v>13</v>
      </c>
      <c r="B940" s="992">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2">
        <v>14</v>
      </c>
      <c r="B941" s="992">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2">
        <v>15</v>
      </c>
      <c r="B942" s="992">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2">
        <v>16</v>
      </c>
      <c r="B943" s="992">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2">
        <v>17</v>
      </c>
      <c r="B944" s="992">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2">
        <v>18</v>
      </c>
      <c r="B945" s="992">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2">
        <v>19</v>
      </c>
      <c r="B946" s="992">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2">
        <v>20</v>
      </c>
      <c r="B947" s="992">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2">
        <v>21</v>
      </c>
      <c r="B948" s="992">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2">
        <v>22</v>
      </c>
      <c r="B949" s="992">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2">
        <v>23</v>
      </c>
      <c r="B950" s="992">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2">
        <v>24</v>
      </c>
      <c r="B951" s="992">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2">
        <v>25</v>
      </c>
      <c r="B952" s="992">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2">
        <v>26</v>
      </c>
      <c r="B953" s="992">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2">
        <v>27</v>
      </c>
      <c r="B954" s="992">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2">
        <v>28</v>
      </c>
      <c r="B955" s="992">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2">
        <v>29</v>
      </c>
      <c r="B956" s="992">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2">
        <v>30</v>
      </c>
      <c r="B957" s="992">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319</v>
      </c>
      <c r="Z960" s="273"/>
      <c r="AA960" s="273"/>
      <c r="AB960" s="273"/>
      <c r="AC960" s="990" t="s">
        <v>310</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15">
      <c r="A961" s="992">
        <v>1</v>
      </c>
      <c r="B961" s="992">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2">
        <v>2</v>
      </c>
      <c r="B962" s="992">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2">
        <v>3</v>
      </c>
      <c r="B963" s="992">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2">
        <v>4</v>
      </c>
      <c r="B964" s="992">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2">
        <v>5</v>
      </c>
      <c r="B965" s="992">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2">
        <v>6</v>
      </c>
      <c r="B966" s="992">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2">
        <v>7</v>
      </c>
      <c r="B967" s="992">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2">
        <v>8</v>
      </c>
      <c r="B968" s="992">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2">
        <v>9</v>
      </c>
      <c r="B969" s="992">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2">
        <v>10</v>
      </c>
      <c r="B970" s="992">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2">
        <v>11</v>
      </c>
      <c r="B971" s="992">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2">
        <v>12</v>
      </c>
      <c r="B972" s="992">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2">
        <v>13</v>
      </c>
      <c r="B973" s="992">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2">
        <v>14</v>
      </c>
      <c r="B974" s="992">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2">
        <v>15</v>
      </c>
      <c r="B975" s="992">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2">
        <v>16</v>
      </c>
      <c r="B976" s="992">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2">
        <v>17</v>
      </c>
      <c r="B977" s="992">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2">
        <v>18</v>
      </c>
      <c r="B978" s="992">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2">
        <v>19</v>
      </c>
      <c r="B979" s="992">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2">
        <v>20</v>
      </c>
      <c r="B980" s="992">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2">
        <v>21</v>
      </c>
      <c r="B981" s="992">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2">
        <v>22</v>
      </c>
      <c r="B982" s="992">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2">
        <v>23</v>
      </c>
      <c r="B983" s="992">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2">
        <v>24</v>
      </c>
      <c r="B984" s="992">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2">
        <v>25</v>
      </c>
      <c r="B985" s="992">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2">
        <v>26</v>
      </c>
      <c r="B986" s="992">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2">
        <v>27</v>
      </c>
      <c r="B987" s="992">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2">
        <v>28</v>
      </c>
      <c r="B988" s="992">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2">
        <v>29</v>
      </c>
      <c r="B989" s="992">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2">
        <v>30</v>
      </c>
      <c r="B990" s="992">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319</v>
      </c>
      <c r="Z993" s="273"/>
      <c r="AA993" s="273"/>
      <c r="AB993" s="273"/>
      <c r="AC993" s="990" t="s">
        <v>310</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15">
      <c r="A994" s="992">
        <v>1</v>
      </c>
      <c r="B994" s="992">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2">
        <v>2</v>
      </c>
      <c r="B995" s="992">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2">
        <v>3</v>
      </c>
      <c r="B996" s="992">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2">
        <v>4</v>
      </c>
      <c r="B997" s="992">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2">
        <v>5</v>
      </c>
      <c r="B998" s="992">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2">
        <v>6</v>
      </c>
      <c r="B999" s="992">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2">
        <v>7</v>
      </c>
      <c r="B1000" s="992">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2">
        <v>8</v>
      </c>
      <c r="B1001" s="992">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2">
        <v>9</v>
      </c>
      <c r="B1002" s="992">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2">
        <v>10</v>
      </c>
      <c r="B1003" s="992">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2">
        <v>11</v>
      </c>
      <c r="B1004" s="992">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2">
        <v>12</v>
      </c>
      <c r="B1005" s="992">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2">
        <v>13</v>
      </c>
      <c r="B1006" s="992">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2">
        <v>14</v>
      </c>
      <c r="B1007" s="992">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2">
        <v>15</v>
      </c>
      <c r="B1008" s="992">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2">
        <v>16</v>
      </c>
      <c r="B1009" s="992">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2">
        <v>17</v>
      </c>
      <c r="B1010" s="992">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2">
        <v>18</v>
      </c>
      <c r="B1011" s="992">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2">
        <v>19</v>
      </c>
      <c r="B1012" s="992">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2">
        <v>20</v>
      </c>
      <c r="B1013" s="992">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2">
        <v>21</v>
      </c>
      <c r="B1014" s="992">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2">
        <v>22</v>
      </c>
      <c r="B1015" s="992">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2">
        <v>23</v>
      </c>
      <c r="B1016" s="992">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2">
        <v>24</v>
      </c>
      <c r="B1017" s="992">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2">
        <v>25</v>
      </c>
      <c r="B1018" s="992">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2">
        <v>26</v>
      </c>
      <c r="B1019" s="992">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2">
        <v>27</v>
      </c>
      <c r="B1020" s="992">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2">
        <v>28</v>
      </c>
      <c r="B1021" s="992">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2">
        <v>29</v>
      </c>
      <c r="B1022" s="992">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2">
        <v>30</v>
      </c>
      <c r="B1023" s="992">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319</v>
      </c>
      <c r="Z1026" s="273"/>
      <c r="AA1026" s="273"/>
      <c r="AB1026" s="273"/>
      <c r="AC1026" s="990" t="s">
        <v>310</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2">
        <v>2</v>
      </c>
      <c r="B1028" s="992">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2">
        <v>3</v>
      </c>
      <c r="B1029" s="992">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2">
        <v>4</v>
      </c>
      <c r="B1030" s="992">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2">
        <v>5</v>
      </c>
      <c r="B1031" s="992">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2">
        <v>6</v>
      </c>
      <c r="B1032" s="992">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2">
        <v>7</v>
      </c>
      <c r="B1033" s="992">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2">
        <v>8</v>
      </c>
      <c r="B1034" s="992">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2">
        <v>9</v>
      </c>
      <c r="B1035" s="992">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2">
        <v>10</v>
      </c>
      <c r="B1036" s="992">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2">
        <v>11</v>
      </c>
      <c r="B1037" s="992">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2">
        <v>12</v>
      </c>
      <c r="B1038" s="992">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2">
        <v>13</v>
      </c>
      <c r="B1039" s="992">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2">
        <v>14</v>
      </c>
      <c r="B1040" s="992">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2">
        <v>15</v>
      </c>
      <c r="B1041" s="992">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2">
        <v>16</v>
      </c>
      <c r="B1042" s="992">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2">
        <v>17</v>
      </c>
      <c r="B1043" s="992">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2">
        <v>18</v>
      </c>
      <c r="B1044" s="992">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2">
        <v>19</v>
      </c>
      <c r="B1045" s="992">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2">
        <v>20</v>
      </c>
      <c r="B1046" s="992">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2">
        <v>21</v>
      </c>
      <c r="B1047" s="992">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2">
        <v>22</v>
      </c>
      <c r="B1048" s="992">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2">
        <v>23</v>
      </c>
      <c r="B1049" s="992">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2">
        <v>24</v>
      </c>
      <c r="B1050" s="992">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2">
        <v>25</v>
      </c>
      <c r="B1051" s="992">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2">
        <v>26</v>
      </c>
      <c r="B1052" s="992">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2">
        <v>27</v>
      </c>
      <c r="B1053" s="992">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2">
        <v>28</v>
      </c>
      <c r="B1054" s="992">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2">
        <v>29</v>
      </c>
      <c r="B1055" s="992">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2">
        <v>30</v>
      </c>
      <c r="B1056" s="992">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319</v>
      </c>
      <c r="Z1059" s="273"/>
      <c r="AA1059" s="273"/>
      <c r="AB1059" s="273"/>
      <c r="AC1059" s="990" t="s">
        <v>310</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2">
        <v>2</v>
      </c>
      <c r="B1061" s="992">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2">
        <v>3</v>
      </c>
      <c r="B1062" s="992">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2">
        <v>4</v>
      </c>
      <c r="B1063" s="992">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2">
        <v>5</v>
      </c>
      <c r="B1064" s="992">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2">
        <v>6</v>
      </c>
      <c r="B1065" s="992">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2">
        <v>7</v>
      </c>
      <c r="B1066" s="992">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2">
        <v>8</v>
      </c>
      <c r="B1067" s="992">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2">
        <v>9</v>
      </c>
      <c r="B1068" s="992">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2">
        <v>10</v>
      </c>
      <c r="B1069" s="992">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2">
        <v>11</v>
      </c>
      <c r="B1070" s="992">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2">
        <v>12</v>
      </c>
      <c r="B1071" s="992">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2">
        <v>13</v>
      </c>
      <c r="B1072" s="992">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2">
        <v>14</v>
      </c>
      <c r="B1073" s="992">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2">
        <v>15</v>
      </c>
      <c r="B1074" s="992">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2">
        <v>16</v>
      </c>
      <c r="B1075" s="992">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2">
        <v>17</v>
      </c>
      <c r="B1076" s="992">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2">
        <v>18</v>
      </c>
      <c r="B1077" s="992">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2">
        <v>19</v>
      </c>
      <c r="B1078" s="992">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2">
        <v>20</v>
      </c>
      <c r="B1079" s="992">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2">
        <v>21</v>
      </c>
      <c r="B1080" s="992">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2">
        <v>22</v>
      </c>
      <c r="B1081" s="992">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2">
        <v>23</v>
      </c>
      <c r="B1082" s="992">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2">
        <v>24</v>
      </c>
      <c r="B1083" s="992">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2">
        <v>25</v>
      </c>
      <c r="B1084" s="992">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2">
        <v>26</v>
      </c>
      <c r="B1085" s="992">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2">
        <v>27</v>
      </c>
      <c r="B1086" s="992">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2">
        <v>28</v>
      </c>
      <c r="B1087" s="992">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2">
        <v>29</v>
      </c>
      <c r="B1088" s="992">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2">
        <v>30</v>
      </c>
      <c r="B1089" s="992">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319</v>
      </c>
      <c r="Z1092" s="273"/>
      <c r="AA1092" s="273"/>
      <c r="AB1092" s="273"/>
      <c r="AC1092" s="990" t="s">
        <v>310</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2">
        <v>2</v>
      </c>
      <c r="B1094" s="992">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2">
        <v>3</v>
      </c>
      <c r="B1095" s="992">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2">
        <v>4</v>
      </c>
      <c r="B1096" s="992">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2">
        <v>5</v>
      </c>
      <c r="B1097" s="992">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2">
        <v>6</v>
      </c>
      <c r="B1098" s="992">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2">
        <v>7</v>
      </c>
      <c r="B1099" s="992">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2">
        <v>8</v>
      </c>
      <c r="B1100" s="992">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2">
        <v>9</v>
      </c>
      <c r="B1101" s="992">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2">
        <v>10</v>
      </c>
      <c r="B1102" s="992">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2">
        <v>11</v>
      </c>
      <c r="B1103" s="992">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2">
        <v>12</v>
      </c>
      <c r="B1104" s="992">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2">
        <v>13</v>
      </c>
      <c r="B1105" s="992">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2">
        <v>14</v>
      </c>
      <c r="B1106" s="992">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2">
        <v>15</v>
      </c>
      <c r="B1107" s="992">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2">
        <v>16</v>
      </c>
      <c r="B1108" s="992">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2">
        <v>17</v>
      </c>
      <c r="B1109" s="992">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2">
        <v>18</v>
      </c>
      <c r="B1110" s="992">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2">
        <v>19</v>
      </c>
      <c r="B1111" s="992">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2">
        <v>20</v>
      </c>
      <c r="B1112" s="992">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2">
        <v>21</v>
      </c>
      <c r="B1113" s="992">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2">
        <v>22</v>
      </c>
      <c r="B1114" s="992">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2">
        <v>23</v>
      </c>
      <c r="B1115" s="992">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2">
        <v>24</v>
      </c>
      <c r="B1116" s="992">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2">
        <v>25</v>
      </c>
      <c r="B1117" s="992">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2">
        <v>26</v>
      </c>
      <c r="B1118" s="992">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2">
        <v>27</v>
      </c>
      <c r="B1119" s="992">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2">
        <v>28</v>
      </c>
      <c r="B1120" s="992">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2">
        <v>29</v>
      </c>
      <c r="B1121" s="992">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2">
        <v>30</v>
      </c>
      <c r="B1122" s="992">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319</v>
      </c>
      <c r="Z1125" s="273"/>
      <c r="AA1125" s="273"/>
      <c r="AB1125" s="273"/>
      <c r="AC1125" s="990" t="s">
        <v>310</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2">
        <v>2</v>
      </c>
      <c r="B1127" s="992">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2">
        <v>3</v>
      </c>
      <c r="B1128" s="992">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2">
        <v>4</v>
      </c>
      <c r="B1129" s="992">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2">
        <v>5</v>
      </c>
      <c r="B1130" s="992">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2">
        <v>6</v>
      </c>
      <c r="B1131" s="992">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2">
        <v>7</v>
      </c>
      <c r="B1132" s="992">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2">
        <v>8</v>
      </c>
      <c r="B1133" s="992">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2">
        <v>9</v>
      </c>
      <c r="B1134" s="992">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2">
        <v>10</v>
      </c>
      <c r="B1135" s="992">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2">
        <v>11</v>
      </c>
      <c r="B1136" s="992">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2">
        <v>12</v>
      </c>
      <c r="B1137" s="992">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2">
        <v>13</v>
      </c>
      <c r="B1138" s="992">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2">
        <v>14</v>
      </c>
      <c r="B1139" s="992">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2">
        <v>15</v>
      </c>
      <c r="B1140" s="992">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2">
        <v>16</v>
      </c>
      <c r="B1141" s="992">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2">
        <v>17</v>
      </c>
      <c r="B1142" s="992">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2">
        <v>18</v>
      </c>
      <c r="B1143" s="992">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2">
        <v>19</v>
      </c>
      <c r="B1144" s="992">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2">
        <v>20</v>
      </c>
      <c r="B1145" s="992">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2">
        <v>21</v>
      </c>
      <c r="B1146" s="992">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2">
        <v>22</v>
      </c>
      <c r="B1147" s="992">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2">
        <v>23</v>
      </c>
      <c r="B1148" s="992">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2">
        <v>24</v>
      </c>
      <c r="B1149" s="992">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2">
        <v>25</v>
      </c>
      <c r="B1150" s="992">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2">
        <v>26</v>
      </c>
      <c r="B1151" s="992">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2">
        <v>27</v>
      </c>
      <c r="B1152" s="992">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2">
        <v>28</v>
      </c>
      <c r="B1153" s="992">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2">
        <v>29</v>
      </c>
      <c r="B1154" s="992">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2">
        <v>30</v>
      </c>
      <c r="B1155" s="992">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319</v>
      </c>
      <c r="Z1158" s="273"/>
      <c r="AA1158" s="273"/>
      <c r="AB1158" s="273"/>
      <c r="AC1158" s="990" t="s">
        <v>310</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2">
        <v>2</v>
      </c>
      <c r="B1160" s="992">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2">
        <v>3</v>
      </c>
      <c r="B1161" s="992">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2">
        <v>4</v>
      </c>
      <c r="B1162" s="992">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2">
        <v>5</v>
      </c>
      <c r="B1163" s="992">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2">
        <v>6</v>
      </c>
      <c r="B1164" s="992">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2">
        <v>7</v>
      </c>
      <c r="B1165" s="992">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2">
        <v>8</v>
      </c>
      <c r="B1166" s="992">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2">
        <v>9</v>
      </c>
      <c r="B1167" s="992">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2">
        <v>10</v>
      </c>
      <c r="B1168" s="992">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2">
        <v>11</v>
      </c>
      <c r="B1169" s="992">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2">
        <v>12</v>
      </c>
      <c r="B1170" s="992">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2">
        <v>13</v>
      </c>
      <c r="B1171" s="992">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2">
        <v>14</v>
      </c>
      <c r="B1172" s="992">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2">
        <v>15</v>
      </c>
      <c r="B1173" s="992">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2">
        <v>16</v>
      </c>
      <c r="B1174" s="992">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2">
        <v>17</v>
      </c>
      <c r="B1175" s="992">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2">
        <v>18</v>
      </c>
      <c r="B1176" s="992">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2">
        <v>19</v>
      </c>
      <c r="B1177" s="992">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2">
        <v>20</v>
      </c>
      <c r="B1178" s="992">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2">
        <v>21</v>
      </c>
      <c r="B1179" s="992">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2">
        <v>22</v>
      </c>
      <c r="B1180" s="992">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2">
        <v>23</v>
      </c>
      <c r="B1181" s="992">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2">
        <v>24</v>
      </c>
      <c r="B1182" s="992">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2">
        <v>25</v>
      </c>
      <c r="B1183" s="992">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2">
        <v>26</v>
      </c>
      <c r="B1184" s="992">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2">
        <v>27</v>
      </c>
      <c r="B1185" s="992">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2">
        <v>28</v>
      </c>
      <c r="B1186" s="992">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2">
        <v>29</v>
      </c>
      <c r="B1187" s="992">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2">
        <v>30</v>
      </c>
      <c r="B1188" s="992">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319</v>
      </c>
      <c r="Z1191" s="273"/>
      <c r="AA1191" s="273"/>
      <c r="AB1191" s="273"/>
      <c r="AC1191" s="990" t="s">
        <v>310</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2">
        <v>2</v>
      </c>
      <c r="B1193" s="992">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2">
        <v>3</v>
      </c>
      <c r="B1194" s="992">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2">
        <v>4</v>
      </c>
      <c r="B1195" s="992">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2">
        <v>5</v>
      </c>
      <c r="B1196" s="992">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2">
        <v>6</v>
      </c>
      <c r="B1197" s="992">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2">
        <v>7</v>
      </c>
      <c r="B1198" s="992">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2">
        <v>8</v>
      </c>
      <c r="B1199" s="992">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2">
        <v>9</v>
      </c>
      <c r="B1200" s="992">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2">
        <v>10</v>
      </c>
      <c r="B1201" s="992">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2">
        <v>11</v>
      </c>
      <c r="B1202" s="992">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2">
        <v>12</v>
      </c>
      <c r="B1203" s="992">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2">
        <v>13</v>
      </c>
      <c r="B1204" s="992">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2">
        <v>14</v>
      </c>
      <c r="B1205" s="992">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2">
        <v>15</v>
      </c>
      <c r="B1206" s="992">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2">
        <v>16</v>
      </c>
      <c r="B1207" s="992">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2">
        <v>17</v>
      </c>
      <c r="B1208" s="992">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2">
        <v>18</v>
      </c>
      <c r="B1209" s="992">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2">
        <v>19</v>
      </c>
      <c r="B1210" s="992">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2">
        <v>20</v>
      </c>
      <c r="B1211" s="992">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2">
        <v>21</v>
      </c>
      <c r="B1212" s="992">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2">
        <v>22</v>
      </c>
      <c r="B1213" s="992">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2">
        <v>23</v>
      </c>
      <c r="B1214" s="992">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2">
        <v>24</v>
      </c>
      <c r="B1215" s="992">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2">
        <v>25</v>
      </c>
      <c r="B1216" s="992">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2">
        <v>26</v>
      </c>
      <c r="B1217" s="992">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2">
        <v>27</v>
      </c>
      <c r="B1218" s="992">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2">
        <v>28</v>
      </c>
      <c r="B1219" s="992">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2">
        <v>29</v>
      </c>
      <c r="B1220" s="992">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2">
        <v>30</v>
      </c>
      <c r="B1221" s="992">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319</v>
      </c>
      <c r="Z1224" s="273"/>
      <c r="AA1224" s="273"/>
      <c r="AB1224" s="273"/>
      <c r="AC1224" s="990" t="s">
        <v>310</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2">
        <v>2</v>
      </c>
      <c r="B1226" s="992">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2">
        <v>3</v>
      </c>
      <c r="B1227" s="992">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2">
        <v>4</v>
      </c>
      <c r="B1228" s="992">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2">
        <v>5</v>
      </c>
      <c r="B1229" s="992">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2">
        <v>6</v>
      </c>
      <c r="B1230" s="992">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2">
        <v>7</v>
      </c>
      <c r="B1231" s="992">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2">
        <v>8</v>
      </c>
      <c r="B1232" s="992">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2">
        <v>9</v>
      </c>
      <c r="B1233" s="992">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2">
        <v>10</v>
      </c>
      <c r="B1234" s="992">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2">
        <v>11</v>
      </c>
      <c r="B1235" s="992">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2">
        <v>12</v>
      </c>
      <c r="B1236" s="992">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2">
        <v>13</v>
      </c>
      <c r="B1237" s="992">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2">
        <v>14</v>
      </c>
      <c r="B1238" s="992">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2">
        <v>15</v>
      </c>
      <c r="B1239" s="992">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2">
        <v>16</v>
      </c>
      <c r="B1240" s="992">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2">
        <v>17</v>
      </c>
      <c r="B1241" s="992">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2">
        <v>18</v>
      </c>
      <c r="B1242" s="992">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2">
        <v>19</v>
      </c>
      <c r="B1243" s="992">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2">
        <v>20</v>
      </c>
      <c r="B1244" s="992">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2">
        <v>21</v>
      </c>
      <c r="B1245" s="992">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2">
        <v>22</v>
      </c>
      <c r="B1246" s="992">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2">
        <v>23</v>
      </c>
      <c r="B1247" s="992">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2">
        <v>24</v>
      </c>
      <c r="B1248" s="992">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2">
        <v>25</v>
      </c>
      <c r="B1249" s="992">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2">
        <v>26</v>
      </c>
      <c r="B1250" s="992">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2">
        <v>27</v>
      </c>
      <c r="B1251" s="992">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2">
        <v>28</v>
      </c>
      <c r="B1252" s="992">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2">
        <v>29</v>
      </c>
      <c r="B1253" s="992">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2">
        <v>30</v>
      </c>
      <c r="B1254" s="992">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319</v>
      </c>
      <c r="Z1257" s="273"/>
      <c r="AA1257" s="273"/>
      <c r="AB1257" s="273"/>
      <c r="AC1257" s="990" t="s">
        <v>310</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2">
        <v>2</v>
      </c>
      <c r="B1259" s="992">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2">
        <v>3</v>
      </c>
      <c r="B1260" s="992">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2">
        <v>4</v>
      </c>
      <c r="B1261" s="992">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2">
        <v>5</v>
      </c>
      <c r="B1262" s="992">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2">
        <v>6</v>
      </c>
      <c r="B1263" s="992">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2">
        <v>7</v>
      </c>
      <c r="B1264" s="992">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2">
        <v>8</v>
      </c>
      <c r="B1265" s="992">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2">
        <v>9</v>
      </c>
      <c r="B1266" s="992">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2">
        <v>10</v>
      </c>
      <c r="B1267" s="992">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2">
        <v>11</v>
      </c>
      <c r="B1268" s="992">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2">
        <v>12</v>
      </c>
      <c r="B1269" s="992">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2">
        <v>13</v>
      </c>
      <c r="B1270" s="992">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2">
        <v>14</v>
      </c>
      <c r="B1271" s="992">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2">
        <v>15</v>
      </c>
      <c r="B1272" s="992">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2">
        <v>16</v>
      </c>
      <c r="B1273" s="992">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2">
        <v>17</v>
      </c>
      <c r="B1274" s="992">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2">
        <v>18</v>
      </c>
      <c r="B1275" s="992">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2">
        <v>19</v>
      </c>
      <c r="B1276" s="992">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2">
        <v>20</v>
      </c>
      <c r="B1277" s="992">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2">
        <v>21</v>
      </c>
      <c r="B1278" s="992">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2">
        <v>22</v>
      </c>
      <c r="B1279" s="992">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2">
        <v>23</v>
      </c>
      <c r="B1280" s="992">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2">
        <v>24</v>
      </c>
      <c r="B1281" s="992">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2">
        <v>25</v>
      </c>
      <c r="B1282" s="992">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2">
        <v>26</v>
      </c>
      <c r="B1283" s="992">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2">
        <v>27</v>
      </c>
      <c r="B1284" s="992">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2">
        <v>28</v>
      </c>
      <c r="B1285" s="992">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2">
        <v>29</v>
      </c>
      <c r="B1286" s="992">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2">
        <v>30</v>
      </c>
      <c r="B1287" s="992">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319</v>
      </c>
      <c r="Z1290" s="273"/>
      <c r="AA1290" s="273"/>
      <c r="AB1290" s="273"/>
      <c r="AC1290" s="990" t="s">
        <v>310</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2">
        <v>2</v>
      </c>
      <c r="B1292" s="992">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2">
        <v>3</v>
      </c>
      <c r="B1293" s="992">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2">
        <v>4</v>
      </c>
      <c r="B1294" s="992">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2">
        <v>5</v>
      </c>
      <c r="B1295" s="992">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2">
        <v>6</v>
      </c>
      <c r="B1296" s="992">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2">
        <v>7</v>
      </c>
      <c r="B1297" s="992">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2">
        <v>8</v>
      </c>
      <c r="B1298" s="992">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2">
        <v>9</v>
      </c>
      <c r="B1299" s="992">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2">
        <v>10</v>
      </c>
      <c r="B1300" s="992">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2">
        <v>11</v>
      </c>
      <c r="B1301" s="992">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2">
        <v>12</v>
      </c>
      <c r="B1302" s="992">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2">
        <v>13</v>
      </c>
      <c r="B1303" s="992">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2">
        <v>14</v>
      </c>
      <c r="B1304" s="992">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2">
        <v>15</v>
      </c>
      <c r="B1305" s="992">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2">
        <v>16</v>
      </c>
      <c r="B1306" s="992">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2">
        <v>17</v>
      </c>
      <c r="B1307" s="992">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2">
        <v>18</v>
      </c>
      <c r="B1308" s="992">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2">
        <v>19</v>
      </c>
      <c r="B1309" s="992">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2">
        <v>20</v>
      </c>
      <c r="B1310" s="992">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2">
        <v>21</v>
      </c>
      <c r="B1311" s="992">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2">
        <v>22</v>
      </c>
      <c r="B1312" s="992">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2">
        <v>23</v>
      </c>
      <c r="B1313" s="992">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2">
        <v>24</v>
      </c>
      <c r="B1314" s="992">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2">
        <v>25</v>
      </c>
      <c r="B1315" s="992">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2">
        <v>26</v>
      </c>
      <c r="B1316" s="992">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2">
        <v>27</v>
      </c>
      <c r="B1317" s="992">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2">
        <v>28</v>
      </c>
      <c r="B1318" s="992">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2">
        <v>29</v>
      </c>
      <c r="B1319" s="992">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2">
        <v>30</v>
      </c>
      <c r="B1320" s="992">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2022-08-29T08:20:08Z</cp:lastPrinted>
  <dcterms:created xsi:type="dcterms:W3CDTF">2012-03-13T00:50:25Z</dcterms:created>
  <dcterms:modified xsi:type="dcterms:W3CDTF">2022-08-29T08:20:09Z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