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3" i="11" s="1"/>
  <c r="AY322" i="11" l="1"/>
  <c r="AY326" i="11"/>
  <c r="AY330" i="11"/>
  <c r="AY323" i="11"/>
  <c r="AY327" i="11"/>
  <c r="AY331" i="11"/>
  <c r="AY324" i="11"/>
  <c r="AY328" i="11"/>
  <c r="AY332" i="11"/>
  <c r="AY325" i="11"/>
  <c r="AY329" i="11"/>
  <c r="AY337" i="11"/>
  <c r="AY338" i="11"/>
  <c r="AY340" i="11"/>
  <c r="AY336" i="11"/>
  <c r="AY341" i="11"/>
  <c r="AY69"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00" i="11" l="1"/>
  <c r="AY193" i="11"/>
  <c r="AY203" i="11"/>
  <c r="AY207" i="11"/>
  <c r="AY202" i="11"/>
  <c r="AY178" i="11"/>
  <c r="AY130" i="11"/>
  <c r="AY174" i="11"/>
  <c r="AY179" i="11"/>
  <c r="AY175" i="11"/>
  <c r="AY205" i="11"/>
  <c r="AY209" i="11"/>
  <c r="AY176" i="11"/>
  <c r="AY201" i="11"/>
  <c r="AY206" i="11"/>
  <c r="AY211" i="11"/>
  <c r="AY152" i="11"/>
  <c r="AY153" i="11"/>
  <c r="AY134" i="11"/>
  <c r="AY142" i="11"/>
  <c r="AY171" i="11"/>
  <c r="AY198" i="11"/>
  <c r="AY212" i="11"/>
  <c r="AY213" i="11"/>
  <c r="AY154" i="11"/>
  <c r="AY163" i="11"/>
  <c r="AY140" i="11"/>
  <c r="AY144" i="11"/>
  <c r="AY138" i="11"/>
  <c r="AY151" i="11"/>
  <c r="AY155" i="11"/>
  <c r="AY164" i="11"/>
  <c r="AY141" i="11"/>
  <c r="AY145" i="11"/>
  <c r="AY116" i="11"/>
  <c r="AY120" i="11"/>
  <c r="AY124" i="11"/>
  <c r="AY128" i="11"/>
  <c r="AY113" i="11"/>
  <c r="AY117" i="11"/>
  <c r="AY121" i="11"/>
  <c r="AY125" i="11"/>
  <c r="AY129" i="11"/>
  <c r="AY114" i="11"/>
  <c r="AY118" i="11"/>
  <c r="AY126"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9" i="11"/>
  <c r="AY88" i="11"/>
  <c r="AY90" i="11" s="1"/>
  <c r="AY87" i="11"/>
  <c r="AY85" i="11"/>
  <c r="AY84" i="11"/>
  <c r="AY83" i="11"/>
  <c r="AY81" i="11"/>
  <c r="AY80" i="11"/>
  <c r="AY79" i="11"/>
  <c r="AY78" i="11"/>
  <c r="AY86" i="11" s="1"/>
  <c r="AY44" i="11"/>
  <c r="AY52" i="11" s="1"/>
  <c r="AY55" i="11" l="1"/>
  <c r="AY63"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高須 美智代(takasu-michiyo)</author>
  </authors>
  <commentList>
    <comment ref="A37" authorId="0" shapeId="0">
      <text>
        <r>
          <rPr>
            <b/>
            <sz val="9"/>
            <color indexed="81"/>
            <rFont val="MS P ゴシック"/>
            <family val="3"/>
            <charset val="128"/>
          </rPr>
          <t>2022/6/17 予算班5係 髙須
様式どおり、「活動目標及び活動実績（アウトプット）」欄、「単位当たりコスト」欄、「成果目標及び成果実績（アウトカム）」欄の順番で記載すること。</t>
        </r>
      </text>
    </comment>
  </commentList>
</comments>
</file>

<file path=xl/sharedStrings.xml><?xml version="1.0" encoding="utf-8"?>
<sst xmlns="http://schemas.openxmlformats.org/spreadsheetml/2006/main" count="1614" uniqueCount="762">
  <si>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</si>
  <si>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</si>
  <si>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</si>
  <si>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</si>
  <si>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</si>
  <si>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</si>
  <si>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</si>
  <si>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</si>
  <si>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</si>
  <si>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</si>
  <si>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</si>
  <si>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</si>
  <si>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</si>
  <si>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</si>
  <si>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</si>
  <si>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</si>
  <si>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</si>
  <si>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</si>
  <si>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</si>
  <si>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</si>
  <si>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</si>
  <si>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</si>
  <si>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</si>
  <si>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</si>
  <si>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</si>
  <si>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</si>
  <si>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</si>
  <si>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</si>
  <si>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</si>
  <si>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</si>
  <si>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</si>
  <si>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</si>
  <si>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</si>
  <si>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</si>
  <si>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</si>
  <si>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</si>
  <si>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</si>
  <si>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</si>
  <si>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</si>
  <si>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</si>
  <si>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</si>
  <si>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</si>
  <si>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</si>
  <si>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</si>
  <si>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</si>
  <si>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</si>
  <si>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</si>
  <si>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</si>
  <si>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</si>
  <si>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</si>
  <si>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</si>
  <si>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</si>
  <si>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</si>
  <si>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</si>
  <si>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</si>
  <si>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</si>
  <si>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</si>
  <si>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</si>
  <si>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</si>
  <si>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</si>
  <si>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</si>
  <si>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</si>
  <si>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</si>
  <si>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</si>
  <si>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</si>
  <si>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</si>
  <si>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</si>
  <si>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</si>
  <si>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</si>
  <si>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</si>
  <si>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</si>
  <si>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</si>
  <si>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</si>
  <si>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</si>
  <si>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</si>
  <si>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</si>
  <si>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</si>
  <si>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</si>
  <si>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</si>
  <si>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</si>
  <si>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</si>
  <si>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</si>
  <si>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</si>
  <si>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</si>
  <si>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</si>
  <si>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</si>
  <si>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</si>
  <si>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</si>
  <si>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</si>
  <si>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</si>
  <si>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</si>
  <si>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</si>
  <si>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</si>
  <si>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</si>
  <si>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</si>
  <si>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</si>
  <si>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</si>
  <si>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</si>
  <si>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</si>
  <si>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</si>
  <si>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</si>
  <si>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</si>
  <si>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</si>
  <si>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</si>
  <si>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</si>
  <si>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</si>
  <si>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</si>
  <si>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</si>
  <si>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</si>
  <si>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</si>
  <si>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</si>
  <si>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</si>
  <si>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</si>
  <si>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</si>
  <si>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</si>
  <si>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</si>
  <si>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</si>
  <si>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</si>
  <si>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</si>
  <si>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</si>
  <si>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</si>
  <si>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</si>
  <si>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</si>
  <si>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</si>
  <si>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</si>
  <si>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</si>
  <si>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</si>
  <si>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</si>
  <si>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</si>
  <si>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</si>
  <si>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</si>
  <si>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</si>
  <si>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</si>
  <si>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</si>
  <si>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</si>
  <si>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</si>
  <si>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</si>
  <si>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</si>
  <si>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</si>
  <si>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</si>
  <si>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</si>
  <si>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</si>
  <si>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</si>
  <si>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</si>
  <si>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</si>
  <si>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</si>
  <si>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</si>
  <si>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</si>
  <si>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</si>
  <si>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</si>
  <si>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</si>
  <si>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</si>
  <si>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</si>
  <si>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</si>
  <si>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</si>
  <si>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</si>
  <si>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</si>
  <si>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</si>
  <si>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</si>
  <si>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</si>
  <si>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</si>
  <si>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</si>
  <si>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</si>
  <si>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</si>
  <si>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</si>
  <si>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</si>
  <si>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</si>
  <si>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</si>
  <si>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</si>
  <si>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</si>
  <si>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</si>
  <si>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</si>
  <si>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</si>
  <si>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</si>
  <si>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</si>
  <si>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</si>
  <si>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</si>
  <si>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</si>
  <si>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</si>
  <si>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</si>
  <si>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</si>
  <si>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</si>
  <si>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</si>
  <si>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</si>
  <si>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</si>
  <si>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</si>
  <si>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</si>
  <si>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</si>
  <si>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</si>
  <si>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</si>
  <si>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</si>
  <si>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</si>
  <si>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</si>
  <si>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</si>
  <si>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</si>
  <si>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</si>
  <si>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</si>
  <si>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</si>
  <si>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</si>
  <si>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</si>
  <si>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</si>
  <si>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</si>
  <si>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</si>
  <si>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</si>
  <si>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</si>
  <si>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</si>
  <si>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</si>
  <si>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</si>
  <si>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</si>
  <si>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</si>
  <si>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</si>
  <si>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</si>
  <si>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</si>
  <si>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</si>
  <si>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</si>
  <si>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</si>
  <si>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</si>
  <si>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</si>
  <si>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</si>
  <si>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</si>
  <si>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</si>
  <si>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</si>
  <si>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</si>
  <si>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</si>
  <si>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</si>
  <si>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</si>
  <si>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</si>
  <si>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</si>
  <si>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</si>
  <si>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</si>
  <si>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</si>
  <si>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</si>
  <si>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</si>
  <si>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</si>
  <si>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</si>
  <si>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</si>
  <si>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</si>
  <si>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</si>
  <si>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</si>
  <si>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</si>
  <si>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</si>
  <si>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</si>
  <si>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</si>
  <si>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</si>
  <si>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</si>
  <si>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</si>
  <si>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</si>
  <si>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</si>
  <si>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</si>
  <si>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</si>
  <si>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</si>
  <si>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</si>
  <si>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</si>
  <si>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</si>
  <si>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</si>
  <si>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</si>
  <si>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</si>
  <si>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</si>
  <si>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</si>
  <si>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</si>
  <si>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</si>
  <si>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</si>
  <si>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</si>
  <si>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</si>
  <si>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</si>
  <si>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</si>
  <si>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</si>
  <si>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</si>
  <si>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</si>
  <si>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</si>
  <si>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</si>
  <si>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</si>
  <si>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</si>
  <si>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</si>
  <si>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</si>
  <si>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</si>
  <si>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</si>
  <si>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</si>
  <si>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</si>
  <si>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</si>
  <si>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</si>
  <si>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</si>
  <si>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</si>
  <si>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</si>
  <si>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</si>
  <si>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</si>
  <si>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</si>
  <si>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</si>
  <si>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</si>
  <si>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</si>
  <si>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</si>
  <si>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</si>
  <si>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</si>
  <si>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</si>
  <si>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</si>
  <si>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</si>
  <si>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</si>
  <si>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</si>
  <si>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</si>
  <si>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</si>
  <si>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</si>
  <si>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</si>
  <si>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</si>
  <si>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</si>
  <si>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</si>
  <si>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</si>
  <si>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</si>
  <si>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</si>
  <si>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</si>
  <si>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</si>
  <si>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</si>
  <si>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</si>
  <si>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</si>
  <si>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</si>
  <si>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</si>
  <si>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</si>
  <si>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</si>
  <si>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</si>
  <si>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</si>
  <si>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</si>
  <si>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</si>
  <si>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</si>
  <si>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</si>
  <si>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</si>
  <si>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</si>
  <si>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</si>
  <si>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</si>
  <si>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</si>
  <si>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</si>
  <si>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</si>
  <si>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</si>
  <si>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</si>
  <si>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</si>
  <si>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</si>
  <si>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</si>
  <si>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</si>
  <si>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</si>
  <si>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</si>
  <si>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</si>
  <si>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</si>
  <si>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</si>
  <si>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</si>
  <si>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</si>
  <si>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</si>
  <si>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</si>
  <si>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</si>
  <si>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</si>
  <si>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</si>
  <si>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</si>
  <si>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</si>
  <si>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</si>
  <si>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</si>
  <si>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</si>
  <si>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</si>
  <si>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</si>
  <si>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</si>
  <si>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</si>
  <si>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</si>
  <si>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</si>
  <si>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</si>
  <si>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</si>
  <si>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</si>
  <si>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</si>
  <si>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</si>
  <si>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</si>
  <si>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</si>
  <si>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</si>
  <si>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</si>
  <si>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</si>
  <si>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</si>
  <si>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</si>
  <si>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</si>
  <si>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</si>
  <si>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</si>
  <si>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</si>
  <si>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</si>
  <si>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</si>
  <si>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</si>
  <si>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</si>
  <si>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</si>
  <si>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</si>
  <si>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</si>
  <si>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</si>
  <si>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</si>
  <si>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</si>
  <si>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</si>
  <si>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</si>
  <si>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</si>
  <si>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</si>
  <si>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</si>
  <si>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</si>
  <si>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</si>
  <si>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</si>
  <si>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</si>
  <si>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</si>
  <si>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</si>
  <si>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</si>
  <si>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</si>
  <si>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</si>
  <si>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</si>
  <si>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</si>
  <si>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</si>
  <si>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</si>
  <si>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</si>
  <si>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</si>
  <si>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</si>
  <si>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</si>
  <si>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</si>
  <si>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</si>
  <si>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</si>
  <si>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</si>
  <si>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</si>
  <si>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</si>
  <si>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</si>
  <si>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</si>
  <si>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</si>
  <si>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</si>
  <si>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</si>
  <si>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</si>
  <si>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</si>
  <si>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</si>
  <si>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</si>
  <si>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</si>
  <si>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</si>
  <si>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</si>
  <si>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</si>
  <si>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</si>
  <si>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</si>
  <si>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</si>
  <si>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</si>
  <si>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</si>
  <si>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</si>
  <si>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</si>
  <si>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</si>
  <si>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</si>
  <si>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</si>
  <si>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</si>
  <si>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</si>
  <si>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</si>
  <si>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</si>
  <si>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</si>
  <si>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</si>
  <si>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</si>
  <si>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</si>
  <si>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</si>
  <si>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</si>
  <si>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</si>
  <si>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</si>
  <si>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</si>
  <si>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</si>
  <si>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</si>
  <si>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</si>
  <si>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</si>
  <si>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</si>
  <si>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</si>
  <si>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</si>
  <si>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</si>
  <si>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</si>
  <si>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</si>
  <si>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</si>
  <si>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</si>
  <si>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</si>
  <si>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</si>
  <si>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</si>
  <si>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</si>
  <si>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</si>
  <si>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</si>
  <si>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</si>
  <si>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</si>
  <si>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</si>
  <si>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</si>
  <si>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</si>
  <si>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</si>
  <si>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</si>
  <si>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</si>
  <si>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</si>
  <si>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</si>
  <si>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</si>
  <si>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</si>
  <si>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</si>
  <si>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</si>
  <si>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</si>
  <si>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</si>
  <si>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</si>
  <si>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</si>
  <si>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</si>
  <si>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</si>
  <si>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</si>
  <si>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</si>
  <si>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</si>
  <si>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</si>
  <si>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</si>
  <si>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</si>
  <si>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</si>
  <si>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</si>
  <si>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</si>
  <si>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</si>
  <si>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</si>
  <si>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</si>
  <si>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</si>
  <si>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</si>
  <si>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</si>
  <si>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</si>
  <si>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</si>
  <si>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</si>
  <si>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</si>
  <si>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</si>
  <si>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</si>
  <si>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</si>
  <si>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</si>
  <si>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</si>
  <si>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</si>
  <si>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</si>
  <si>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</si>
  <si>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</si>
  <si>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</si>
  <si>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</si>
  <si>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</si>
  <si>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</si>
  <si>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</si>
  <si>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</si>
  <si>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</si>
  <si>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</si>
  <si>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</si>
  <si>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</si>
  <si>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</si>
  <si>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</si>
  <si>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</si>
  <si>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</si>
  <si>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</si>
  <si>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</si>
  <si>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</si>
  <si>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</si>
  <si>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</si>
  <si>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</si>
  <si>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</si>
  <si>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</si>
  <si>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</si>
  <si>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</si>
  <si>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</si>
  <si>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</si>
  <si>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</si>
  <si>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</si>
  <si>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</si>
  <si>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</si>
  <si>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</si>
  <si>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</si>
  <si>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</si>
  <si>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</si>
  <si>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</si>
  <si>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</si>
  <si>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</si>
  <si>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</si>
  <si>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</si>
  <si>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</si>
  <si>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</si>
  <si>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</si>
  <si>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</si>
  <si>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</si>
  <si>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</si>
  <si>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</si>
  <si>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</si>
  <si>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</si>
  <si>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</si>
  <si>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</si>
  <si>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</si>
  <si>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</si>
  <si>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</si>
  <si>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</si>
  <si>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</si>
  <si>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</si>
  <si>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</si>
  <si>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</si>
  <si>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</si>
  <si>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</si>
  <si>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</si>
  <si>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</si>
  <si>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</si>
  <si>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</si>
  <si>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</si>
  <si>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</si>
  <si>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</si>
  <si>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</si>
  <si>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</si>
  <si>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</si>
  <si>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</si>
  <si>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</si>
  <si>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</si>
  <si>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</si>
  <si>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</si>
  <si>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</si>
  <si>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</si>
  <si>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</si>
  <si>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</si>
  <si>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</si>
  <si>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</si>
  <si>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</si>
  <si>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</si>
  <si>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</si>
  <si>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</si>
  <si>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</si>
  <si>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</si>
  <si>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</si>
  <si>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</si>
  <si>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厚労</t>
  </si>
  <si>
    <t>高年齢者就業機会確保等事業費</t>
  </si>
  <si>
    <t>職業安定局</t>
    <rPh sb="0" eb="5">
      <t>ショクギョウアンテイキョク</t>
    </rPh>
    <phoneticPr fontId="5"/>
  </si>
  <si>
    <t>高齢者雇用対策課</t>
    <rPh sb="0" eb="7">
      <t>コウレイシャコヨウタイサク</t>
    </rPh>
    <rPh sb="7" eb="8">
      <t>カ</t>
    </rPh>
    <phoneticPr fontId="5"/>
  </si>
  <si>
    <t>○</t>
  </si>
  <si>
    <t>高年齢者等の雇用の安定等に関する法律第36条から第48条
雇用保険法第62条第1項第6号
雇用保険法第63条第1項第3号</t>
  </si>
  <si>
    <t>高年齢者等職業安定対策基本方針（平成24年11月9日付厚生労働省告示第559号）、高年齢者就業機会確保事業（社団法人全国シルバー人材センター事業協会）の実施について（平成12年6月12日付職発第430－5号）</t>
  </si>
  <si>
    <t>定年退職後等の高年齢者の多様な就業ニーズに応じ、地域社会の日常生活に密着した臨時的かつ短期的又は軽易な就業機会を確保・提供し、併せて高年齢者の生きがいの充実、社会参加の促進による地域社会の活性化を図ることを目的とする。</t>
  </si>
  <si>
    <t>-</t>
  </si>
  <si>
    <t>会員の80％以上に就業機会を提供する。</t>
    <phoneticPr fontId="5"/>
  </si>
  <si>
    <t>就業率80％
（就業実人員÷会員数）</t>
    <phoneticPr fontId="5"/>
  </si>
  <si>
    <t>X：予算執行額（単位：円）／Y：就業延人員数（単位：人日）　　　　　　　　　　　　　　</t>
  </si>
  <si>
    <t>円／人日</t>
    <rPh sb="0" eb="1">
      <t>エン</t>
    </rPh>
    <rPh sb="2" eb="4">
      <t>ニンニチ</t>
    </rPh>
    <phoneticPr fontId="5"/>
  </si>
  <si>
    <t xml:space="preserve">       X/Y</t>
  </si>
  <si>
    <t>14,819,748,324
/68,489,650</t>
    <phoneticPr fontId="5"/>
  </si>
  <si>
    <t>15,774,665,589
/63,410,842</t>
    <phoneticPr fontId="5"/>
  </si>
  <si>
    <t>就業延人員数</t>
    <rPh sb="0" eb="2">
      <t>シュウギョウ</t>
    </rPh>
    <rPh sb="2" eb="3">
      <t>ノ</t>
    </rPh>
    <rPh sb="3" eb="6">
      <t>ジンインスウ</t>
    </rPh>
    <phoneticPr fontId="5"/>
  </si>
  <si>
    <t>人日</t>
    <rPh sb="0" eb="2">
      <t>ニンニチ</t>
    </rPh>
    <phoneticPr fontId="5"/>
  </si>
  <si>
    <t>労働者等の特性に応じた雇用の安定・促進を図ること（Ⅴ－３）</t>
    <phoneticPr fontId="5"/>
  </si>
  <si>
    <t>高齢者・障害者・若年者等の雇用の安定・促進を図ること（Ⅴ－３－１）</t>
    <phoneticPr fontId="5"/>
  </si>
  <si>
    <t>-</t>
    <phoneticPr fontId="5"/>
  </si>
  <si>
    <t>△</t>
  </si>
  <si>
    <t>有</t>
  </si>
  <si>
    <t>‐</t>
  </si>
  <si>
    <t>65歳以上人口が全人口の28％を占め高齢化の進む中、生涯現役社会の実現に向けた取組が求められている。
また、高齢者は多様なニーズを持つことから臨時的かつ短期的又は軽易な就業機会を提供する必要性が高い。</t>
  </si>
  <si>
    <t>高齢法第36条により、高年齢者等の就業機会の確保のために必要な措置を講ずるよう努力する義務が国と地方自治体に課せられており、国と地方自治体で連携して推進していくものである。</t>
  </si>
  <si>
    <t>高齢法第37～45条により、高年齢者の就業機会を確保する事業として位置づけられており、平成26年には団塊の世代（660万人）の多くが65歳となり、順次労働市場から退出し高齢化の進む中、高年齢者の地域における活躍の場の創出を担う優先度の高い事業である。</t>
  </si>
  <si>
    <t>交付申請等で内容を確認の上、交付決定、確定精算を行っており、合理的である。</t>
  </si>
  <si>
    <t>交付申請等で事業の趣旨に照らして妥当かを確認し、交付決定、確定精算を行っており、事業目的に即したものとなっている。</t>
  </si>
  <si>
    <t>目標値である80％以上を維持している。</t>
  </si>
  <si>
    <t>326</t>
  </si>
  <si>
    <t>810</t>
  </si>
  <si>
    <t>283</t>
  </si>
  <si>
    <t>514</t>
  </si>
  <si>
    <t>517</t>
  </si>
  <si>
    <t>新27-030</t>
  </si>
  <si>
    <t>526</t>
  </si>
  <si>
    <t>新27-025</t>
  </si>
  <si>
    <t>525</t>
  </si>
  <si>
    <t>577</t>
  </si>
  <si>
    <t>521</t>
  </si>
  <si>
    <t>568</t>
  </si>
  <si>
    <t>541</t>
  </si>
  <si>
    <t>583</t>
  </si>
  <si>
    <t>会員数</t>
    <rPh sb="0" eb="3">
      <t>カイインスウ</t>
    </rPh>
    <phoneticPr fontId="5"/>
  </si>
  <si>
    <t>人</t>
    <rPh sb="0" eb="1">
      <t>ニン</t>
    </rPh>
    <phoneticPr fontId="5"/>
  </si>
  <si>
    <t>回</t>
    <rPh sb="0" eb="1">
      <t>カイ</t>
    </rPh>
    <phoneticPr fontId="5"/>
  </si>
  <si>
    <t>雇用開発支援事業費等補助金（雇用勘定）</t>
  </si>
  <si>
    <t>高年齢者就業機会確保事業費等補助金（一般会計）</t>
  </si>
  <si>
    <t>高齢者等雇用安定促進事業委託費（雇用勘定）</t>
  </si>
  <si>
    <t>高年齢者等雇用環境整備委託費（一般会計）</t>
  </si>
  <si>
    <t>指導経費</t>
    <rPh sb="0" eb="2">
      <t>シドウ</t>
    </rPh>
    <rPh sb="2" eb="4">
      <t>ケイヒ</t>
    </rPh>
    <phoneticPr fontId="5"/>
  </si>
  <si>
    <t>委託事業実施に係る経費</t>
    <rPh sb="0" eb="2">
      <t>イタク</t>
    </rPh>
    <rPh sb="2" eb="4">
      <t>ジギョウ</t>
    </rPh>
    <rPh sb="4" eb="6">
      <t>ジッシ</t>
    </rPh>
    <rPh sb="7" eb="8">
      <t>カカ</t>
    </rPh>
    <rPh sb="9" eb="11">
      <t>ケイヒ</t>
    </rPh>
    <phoneticPr fontId="5"/>
  </si>
  <si>
    <t>人件費</t>
    <rPh sb="0" eb="3">
      <t>ジンケンヒ</t>
    </rPh>
    <phoneticPr fontId="5"/>
  </si>
  <si>
    <t>職員基本給、社会保険料等</t>
    <rPh sb="0" eb="2">
      <t>ショクイン</t>
    </rPh>
    <rPh sb="2" eb="5">
      <t>キホンキュウ</t>
    </rPh>
    <rPh sb="6" eb="8">
      <t>シャカイ</t>
    </rPh>
    <rPh sb="8" eb="11">
      <t>ホケンリョウ</t>
    </rPh>
    <rPh sb="11" eb="12">
      <t>トウ</t>
    </rPh>
    <phoneticPr fontId="5"/>
  </si>
  <si>
    <t>情報提供費</t>
    <rPh sb="0" eb="2">
      <t>ジョウホウ</t>
    </rPh>
    <rPh sb="2" eb="4">
      <t>テイキョウ</t>
    </rPh>
    <rPh sb="4" eb="5">
      <t>ヒ</t>
    </rPh>
    <phoneticPr fontId="5"/>
  </si>
  <si>
    <t>ソフト改善費、システム運営費等</t>
  </si>
  <si>
    <t>一般運営費</t>
    <rPh sb="0" eb="5">
      <t>イッパンウンエイヒ</t>
    </rPh>
    <phoneticPr fontId="5"/>
  </si>
  <si>
    <t>光熱水料、賃借料等</t>
  </si>
  <si>
    <t>連絡調整費</t>
    <rPh sb="0" eb="2">
      <t>レンラク</t>
    </rPh>
    <rPh sb="2" eb="5">
      <t>チョウセイヒ</t>
    </rPh>
    <phoneticPr fontId="5"/>
  </si>
  <si>
    <t>旅費、通信運搬費等</t>
    <rPh sb="0" eb="2">
      <t>リョヒ</t>
    </rPh>
    <rPh sb="3" eb="5">
      <t>ツウシン</t>
    </rPh>
    <rPh sb="5" eb="8">
      <t>ウンパンヒ</t>
    </rPh>
    <rPh sb="8" eb="9">
      <t>トウ</t>
    </rPh>
    <phoneticPr fontId="5"/>
  </si>
  <si>
    <t>研修経費</t>
    <rPh sb="0" eb="2">
      <t>ケンシュウ</t>
    </rPh>
    <rPh sb="2" eb="4">
      <t>ケイヒ</t>
    </rPh>
    <phoneticPr fontId="5"/>
  </si>
  <si>
    <t>旅費、会場借料等</t>
    <rPh sb="0" eb="2">
      <t>リョヒ</t>
    </rPh>
    <rPh sb="3" eb="5">
      <t>カイジョウ</t>
    </rPh>
    <rPh sb="5" eb="7">
      <t>シャクリョウ</t>
    </rPh>
    <rPh sb="7" eb="8">
      <t>トウ</t>
    </rPh>
    <phoneticPr fontId="5"/>
  </si>
  <si>
    <t>補助金</t>
    <rPh sb="0" eb="3">
      <t>ホジョキン</t>
    </rPh>
    <phoneticPr fontId="5"/>
  </si>
  <si>
    <t>シルバー人材センター事業の運営補助</t>
    <rPh sb="4" eb="6">
      <t>ジンザイ</t>
    </rPh>
    <rPh sb="10" eb="12">
      <t>ジギョウ</t>
    </rPh>
    <rPh sb="13" eb="15">
      <t>ウンエイ</t>
    </rPh>
    <rPh sb="15" eb="17">
      <t>ホジョ</t>
    </rPh>
    <phoneticPr fontId="5"/>
  </si>
  <si>
    <t>B.東京労働局</t>
    <rPh sb="2" eb="4">
      <t>トウキョウ</t>
    </rPh>
    <rPh sb="4" eb="7">
      <t>ロウドウキョク</t>
    </rPh>
    <phoneticPr fontId="5"/>
  </si>
  <si>
    <t>C.公益財団法人東京しごと財団</t>
    <phoneticPr fontId="5"/>
  </si>
  <si>
    <t>委託費</t>
    <rPh sb="0" eb="3">
      <t>イタクヒ</t>
    </rPh>
    <phoneticPr fontId="5"/>
  </si>
  <si>
    <t>高齢者活躍人材育成事業実施に係る事務</t>
    <rPh sb="0" eb="3">
      <t>コウレイシャ</t>
    </rPh>
    <rPh sb="3" eb="5">
      <t>カツヤク</t>
    </rPh>
    <rPh sb="5" eb="7">
      <t>ジンザイ</t>
    </rPh>
    <rPh sb="7" eb="9">
      <t>イクセイ</t>
    </rPh>
    <rPh sb="9" eb="11">
      <t>ジギョウ</t>
    </rPh>
    <rPh sb="11" eb="13">
      <t>ジッシ</t>
    </rPh>
    <rPh sb="14" eb="15">
      <t>カカ</t>
    </rPh>
    <rPh sb="16" eb="18">
      <t>ジム</t>
    </rPh>
    <phoneticPr fontId="5"/>
  </si>
  <si>
    <t>F. 公益社団法人全国シルバー人材センター事業協会</t>
    <rPh sb="3" eb="5">
      <t>コウエキ</t>
    </rPh>
    <rPh sb="5" eb="9">
      <t>シャダンホウジン</t>
    </rPh>
    <rPh sb="9" eb="11">
      <t>ゼンコク</t>
    </rPh>
    <rPh sb="15" eb="17">
      <t>ジンザイ</t>
    </rPh>
    <rPh sb="21" eb="25">
      <t>ジギョウキョウカイ</t>
    </rPh>
    <phoneticPr fontId="5"/>
  </si>
  <si>
    <t>東京労働局</t>
    <rPh sb="0" eb="2">
      <t>トウキョウ</t>
    </rPh>
    <rPh sb="2" eb="5">
      <t>ロウドウキョク</t>
    </rPh>
    <phoneticPr fontId="5"/>
  </si>
  <si>
    <t>補助金等交付</t>
  </si>
  <si>
    <t>シルバー人材センター事業の運営補助</t>
    <rPh sb="4" eb="6">
      <t>ジンザイ</t>
    </rPh>
    <rPh sb="10" eb="12">
      <t>ジギョウ</t>
    </rPh>
    <rPh sb="13" eb="15">
      <t>ウンエイ</t>
    </rPh>
    <rPh sb="15" eb="17">
      <t>ホジョ</t>
    </rPh>
    <phoneticPr fontId="5"/>
  </si>
  <si>
    <t>高齢者活躍人材確保育成事業実施に係る事務</t>
    <rPh sb="0" eb="3">
      <t>コウレイシャ</t>
    </rPh>
    <rPh sb="3" eb="5">
      <t>カツヤク</t>
    </rPh>
    <rPh sb="5" eb="7">
      <t>ジンザイ</t>
    </rPh>
    <rPh sb="7" eb="9">
      <t>カクホ</t>
    </rPh>
    <rPh sb="9" eb="11">
      <t>イクセイ</t>
    </rPh>
    <rPh sb="11" eb="13">
      <t>ジギョウ</t>
    </rPh>
    <rPh sb="13" eb="15">
      <t>ジッシ</t>
    </rPh>
    <rPh sb="16" eb="17">
      <t>カカ</t>
    </rPh>
    <rPh sb="18" eb="20">
      <t>ジム</t>
    </rPh>
    <phoneticPr fontId="5"/>
  </si>
  <si>
    <t>シルバー人材センター連合の管理運営等に関する実地指導等</t>
    <rPh sb="4" eb="6">
      <t>ジンザイ</t>
    </rPh>
    <rPh sb="10" eb="12">
      <t>レンゴウ</t>
    </rPh>
    <rPh sb="13" eb="15">
      <t>カンリ</t>
    </rPh>
    <rPh sb="15" eb="17">
      <t>ウンエイ</t>
    </rPh>
    <rPh sb="17" eb="18">
      <t>トウ</t>
    </rPh>
    <rPh sb="19" eb="20">
      <t>カン</t>
    </rPh>
    <rPh sb="22" eb="24">
      <t>ジッチ</t>
    </rPh>
    <rPh sb="24" eb="26">
      <t>シドウ</t>
    </rPh>
    <rPh sb="26" eb="27">
      <t>トウ</t>
    </rPh>
    <phoneticPr fontId="5"/>
  </si>
  <si>
    <t>シルバー人材センター連合の業務に従事する者に対する研修、業務についての連絡調整、情報の収集・提供等</t>
    <rPh sb="4" eb="6">
      <t>ジンザイ</t>
    </rPh>
    <rPh sb="10" eb="12">
      <t>レンゴウ</t>
    </rPh>
    <rPh sb="13" eb="15">
      <t>ギョウム</t>
    </rPh>
    <rPh sb="16" eb="18">
      <t>ジュウジ</t>
    </rPh>
    <rPh sb="20" eb="21">
      <t>シャ</t>
    </rPh>
    <rPh sb="22" eb="23">
      <t>タイ</t>
    </rPh>
    <rPh sb="25" eb="27">
      <t>ケンシュウ</t>
    </rPh>
    <rPh sb="28" eb="30">
      <t>ギョウム</t>
    </rPh>
    <rPh sb="35" eb="37">
      <t>レンラク</t>
    </rPh>
    <rPh sb="37" eb="39">
      <t>チョウセイ</t>
    </rPh>
    <rPh sb="40" eb="42">
      <t>ジョウホウ</t>
    </rPh>
    <rPh sb="43" eb="45">
      <t>シュウシュウ</t>
    </rPh>
    <rPh sb="46" eb="48">
      <t>テイキョウ</t>
    </rPh>
    <rPh sb="48" eb="49">
      <t>トウ</t>
    </rPh>
    <phoneticPr fontId="5"/>
  </si>
  <si>
    <t>公益社団法人全国シルバー人材センター事業協会</t>
    <rPh sb="0" eb="2">
      <t>コウエキ</t>
    </rPh>
    <rPh sb="2" eb="4">
      <t>シャダン</t>
    </rPh>
    <rPh sb="4" eb="6">
      <t>ホウジン</t>
    </rPh>
    <rPh sb="6" eb="8">
      <t>ゼンコク</t>
    </rPh>
    <rPh sb="12" eb="14">
      <t>ジンザイ</t>
    </rPh>
    <rPh sb="18" eb="20">
      <t>ジギョウ</t>
    </rPh>
    <rPh sb="20" eb="22">
      <t>キョウカイ</t>
    </rPh>
    <phoneticPr fontId="5"/>
  </si>
  <si>
    <t>埼玉労働局</t>
    <rPh sb="0" eb="5">
      <t>サイタマロウドウキョク</t>
    </rPh>
    <phoneticPr fontId="5"/>
  </si>
  <si>
    <t>愛知労働局</t>
    <rPh sb="0" eb="2">
      <t>アイチ</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</si>
  <si>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</si>
  <si>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</si>
  <si>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</si>
  <si>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</si>
  <si>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千葉労働局</t>
    <rPh sb="0" eb="5">
      <t>チバロウドウyコク</t>
    </rPh>
    <phoneticPr fontId="5"/>
  </si>
  <si>
    <t>茨城労働局</t>
    <rPh sb="0" eb="5">
      <t>イバラキロウドウキョク</t>
    </rPh>
    <phoneticPr fontId="5"/>
  </si>
  <si>
    <t>北海道労働局</t>
    <rPh sb="0" eb="3">
      <t>ホッカイドウ</t>
    </rPh>
    <rPh sb="3" eb="6">
      <t>ロウドウキョク</t>
    </rPh>
    <phoneticPr fontId="5"/>
  </si>
  <si>
    <t>公益財団法人東京しごと財団</t>
    <rPh sb="0" eb="2">
      <t>コウエキ</t>
    </rPh>
    <rPh sb="2" eb="6">
      <t>ザイダンホウジン</t>
    </rPh>
    <rPh sb="6" eb="8">
      <t>トウキョウ</t>
    </rPh>
    <rPh sb="11" eb="13">
      <t>ザイダン</t>
    </rPh>
    <phoneticPr fontId="9"/>
  </si>
  <si>
    <t>公益財団法人いきいき埼玉</t>
    <rPh sb="0" eb="2">
      <t>コウエキ</t>
    </rPh>
    <rPh sb="2" eb="4">
      <t>ザイダン</t>
    </rPh>
    <rPh sb="4" eb="6">
      <t>ホウジン</t>
    </rPh>
    <rPh sb="10" eb="12">
      <t>サイタマ</t>
    </rPh>
    <phoneticPr fontId="9"/>
  </si>
  <si>
    <t>公益社団法人愛知県シルバー人材センター連合会</t>
    <rPh sb="0" eb="6">
      <t>コウエキシャダンホウジン</t>
    </rPh>
    <rPh sb="6" eb="9">
      <t>アイチケン</t>
    </rPh>
    <rPh sb="13" eb="15">
      <t>ジンザイ</t>
    </rPh>
    <rPh sb="19" eb="22">
      <t>レンゴウカイ</t>
    </rPh>
    <phoneticPr fontId="9"/>
  </si>
  <si>
    <t>公益社団法人福岡県シルバー人材センター連合会</t>
    <rPh sb="0" eb="2">
      <t>コウエキ</t>
    </rPh>
    <rPh sb="2" eb="6">
      <t>シャダンホウジン</t>
    </rPh>
    <rPh sb="6" eb="9">
      <t>フクオカケン</t>
    </rPh>
    <rPh sb="13" eb="15">
      <t>ジンザイ</t>
    </rPh>
    <rPh sb="19" eb="22">
      <t>レンゴウカイ</t>
    </rPh>
    <phoneticPr fontId="9"/>
  </si>
  <si>
    <t>公益社団法人大阪府シルバー人材センター協議会</t>
    <rPh sb="0" eb="2">
      <t>コウエキ</t>
    </rPh>
    <rPh sb="2" eb="6">
      <t>シャダンホウジン</t>
    </rPh>
    <rPh sb="6" eb="9">
      <t>オオサカフ</t>
    </rPh>
    <rPh sb="13" eb="15">
      <t>ジンザイ</t>
    </rPh>
    <rPh sb="19" eb="22">
      <t>キョウギカイ</t>
    </rPh>
    <phoneticPr fontId="9"/>
  </si>
  <si>
    <t>公益社団法人兵庫県シルバー人材センター協会</t>
    <rPh sb="0" eb="2">
      <t>コウエキ</t>
    </rPh>
    <rPh sb="2" eb="6">
      <t>シャダンホウジン</t>
    </rPh>
    <rPh sb="6" eb="9">
      <t>ヒョウゴケン</t>
    </rPh>
    <rPh sb="13" eb="15">
      <t>ジンザイ</t>
    </rPh>
    <rPh sb="19" eb="21">
      <t>キョウカイ</t>
    </rPh>
    <phoneticPr fontId="9"/>
  </si>
  <si>
    <t>公益社団法人静岡県シルバー人材センター連合会</t>
    <rPh sb="0" eb="2">
      <t>コウエキ</t>
    </rPh>
    <rPh sb="2" eb="6">
      <t>シャダンホウジン</t>
    </rPh>
    <rPh sb="6" eb="9">
      <t>シズオカケン</t>
    </rPh>
    <rPh sb="13" eb="15">
      <t>ジンザイ</t>
    </rPh>
    <rPh sb="19" eb="22">
      <t>レンゴウカイ</t>
    </rPh>
    <phoneticPr fontId="9"/>
  </si>
  <si>
    <t>公益社団法人千葉県シルバー人材センター連合会</t>
    <rPh sb="0" eb="6">
      <t>コウエキシャダンホウジン</t>
    </rPh>
    <rPh sb="6" eb="9">
      <t>チバケン</t>
    </rPh>
    <rPh sb="13" eb="15">
      <t>ジンザイ</t>
    </rPh>
    <rPh sb="19" eb="22">
      <t>レンゴウカイ</t>
    </rPh>
    <phoneticPr fontId="9"/>
  </si>
  <si>
    <t>公益社団法人茨城県シルバー人材センター連合会</t>
    <rPh sb="0" eb="6">
      <t>コウエキシャダンホウジン</t>
    </rPh>
    <rPh sb="6" eb="9">
      <t>イバラキケン</t>
    </rPh>
    <rPh sb="13" eb="15">
      <t>ジンザイ</t>
    </rPh>
    <rPh sb="19" eb="22">
      <t>レンゴウカイ</t>
    </rPh>
    <phoneticPr fontId="9"/>
  </si>
  <si>
    <t>公益社団法人北海道シルバー人材センター連合会</t>
    <rPh sb="0" eb="2">
      <t>コウエキ</t>
    </rPh>
    <rPh sb="2" eb="6">
      <t>シャダンホウジン</t>
    </rPh>
    <rPh sb="6" eb="9">
      <t>ホッカイドウ</t>
    </rPh>
    <rPh sb="13" eb="15">
      <t>ジンザイ</t>
    </rPh>
    <rPh sb="19" eb="22">
      <t>レンゴウカイ</t>
    </rPh>
    <phoneticPr fontId="9"/>
  </si>
  <si>
    <t>東京労働局</t>
    <rPh sb="0" eb="2">
      <t>トウキョウ</t>
    </rPh>
    <rPh sb="2" eb="4">
      <t>ロウドウ</t>
    </rPh>
    <rPh sb="4" eb="5">
      <t>キョク</t>
    </rPh>
    <phoneticPr fontId="5"/>
  </si>
  <si>
    <t>神奈川労働局</t>
    <rPh sb="0" eb="3">
      <t>カナガワ</t>
    </rPh>
    <rPh sb="3" eb="5">
      <t>ロウドウ</t>
    </rPh>
    <rPh sb="5" eb="6">
      <t>キョク</t>
    </rPh>
    <phoneticPr fontId="5"/>
  </si>
  <si>
    <t>福岡労働局</t>
    <rPh sb="0" eb="2">
      <t>フクオカ</t>
    </rPh>
    <rPh sb="2" eb="4">
      <t>ロウドウ</t>
    </rPh>
    <rPh sb="4" eb="5">
      <t>キョク</t>
    </rPh>
    <phoneticPr fontId="5"/>
  </si>
  <si>
    <t>静岡労働局</t>
    <rPh sb="0" eb="2">
      <t>シズオカ</t>
    </rPh>
    <rPh sb="2" eb="4">
      <t>ロウドウ</t>
    </rPh>
    <rPh sb="4" eb="5">
      <t>キョク</t>
    </rPh>
    <phoneticPr fontId="5"/>
  </si>
  <si>
    <t>千葉労働局</t>
    <rPh sb="0" eb="2">
      <t>チバ</t>
    </rPh>
    <rPh sb="2" eb="4">
      <t>ロウドウ</t>
    </rPh>
    <rPh sb="4" eb="5">
      <t>キョク</t>
    </rPh>
    <phoneticPr fontId="5"/>
  </si>
  <si>
    <t>公益社団法人兵庫県シルバー人材センター協会</t>
    <phoneticPr fontId="5"/>
  </si>
  <si>
    <t>公益社団法人愛知県シルバー人材センター連合会</t>
    <phoneticPr fontId="5"/>
  </si>
  <si>
    <t>公益財団法人東京しごと財団</t>
    <phoneticPr fontId="5"/>
  </si>
  <si>
    <t>公益財団法人いきいき埼玉</t>
    <phoneticPr fontId="5"/>
  </si>
  <si>
    <t>公益社団法人神奈川県シルバー人材センター連合会</t>
    <phoneticPr fontId="5"/>
  </si>
  <si>
    <t>公益社団法人大阪府シルバー人材センター協議会</t>
    <rPh sb="0" eb="2">
      <t>コウエキ</t>
    </rPh>
    <rPh sb="2" eb="6">
      <t>シャダンホウジン</t>
    </rPh>
    <rPh sb="6" eb="9">
      <t>オオサカフ</t>
    </rPh>
    <rPh sb="13" eb="15">
      <t>ジンザイ</t>
    </rPh>
    <rPh sb="19" eb="22">
      <t>キョウギカイ</t>
    </rPh>
    <phoneticPr fontId="5"/>
  </si>
  <si>
    <t>公益社団法人福岡県シルバー人材センター連合会</t>
    <rPh sb="0" eb="6">
      <t>コウエキシャダンホウジン</t>
    </rPh>
    <rPh sb="6" eb="9">
      <t>フクオカケン</t>
    </rPh>
    <rPh sb="13" eb="15">
      <t>ジンザイ</t>
    </rPh>
    <rPh sb="19" eb="22">
      <t>レンゴウカイ</t>
    </rPh>
    <phoneticPr fontId="5"/>
  </si>
  <si>
    <t>公益社団法人静岡県シルバー人材センター連合会</t>
    <phoneticPr fontId="5"/>
  </si>
  <si>
    <t>公益社団法人千葉県シルバー人材センター連合会</t>
    <rPh sb="0" eb="2">
      <t>コウエキ</t>
    </rPh>
    <rPh sb="2" eb="4">
      <t>シャダン</t>
    </rPh>
    <rPh sb="4" eb="6">
      <t>ホウジン</t>
    </rPh>
    <rPh sb="6" eb="9">
      <t>チバケン</t>
    </rPh>
    <rPh sb="13" eb="15">
      <t>ジンザイ</t>
    </rPh>
    <rPh sb="19" eb="22">
      <t>レンゴウカイ</t>
    </rPh>
    <phoneticPr fontId="5"/>
  </si>
  <si>
    <t>埼玉労働局</t>
    <rPh sb="0" eb="2">
      <t>サイタマ</t>
    </rPh>
    <rPh sb="2" eb="4">
      <t>ロウドウ</t>
    </rPh>
    <rPh sb="4" eb="5">
      <t>キョク</t>
    </rPh>
    <phoneticPr fontId="5"/>
  </si>
  <si>
    <t>愛媛労働局</t>
    <rPh sb="0" eb="2">
      <t>エヒメ</t>
    </rPh>
    <rPh sb="2" eb="4">
      <t>ロウドウ</t>
    </rPh>
    <rPh sb="4" eb="5">
      <t>キョク</t>
    </rPh>
    <phoneticPr fontId="5"/>
  </si>
  <si>
    <t>公益社団法人愛媛県シルバー人材センター連合会</t>
    <rPh sb="6" eb="8">
      <t>エヒメ</t>
    </rPh>
    <phoneticPr fontId="5"/>
  </si>
  <si>
    <t>E.公益社団法人大阪府シルバー人材センター協議会</t>
    <phoneticPr fontId="5"/>
  </si>
  <si>
    <t>D.大阪労働局</t>
    <rPh sb="2" eb="4">
      <t>オオサカ</t>
    </rPh>
    <rPh sb="4" eb="7">
      <t>ロウドウキョク</t>
    </rPh>
    <phoneticPr fontId="5"/>
  </si>
  <si>
    <t>委託費</t>
    <rPh sb="0" eb="3">
      <t>イタクヒ</t>
    </rPh>
    <phoneticPr fontId="5"/>
  </si>
  <si>
    <t>https://www.mhlw.go.jp/wp/seisaku/hyouka/dl/r03_jizenbunseki/V-3-1.pdf</t>
    <phoneticPr fontId="5"/>
  </si>
  <si>
    <t>-</t>
    <phoneticPr fontId="5"/>
  </si>
  <si>
    <t>訪問個別指導数16件</t>
    <rPh sb="0" eb="2">
      <t>ホウモン</t>
    </rPh>
    <rPh sb="2" eb="4">
      <t>コベツ</t>
    </rPh>
    <rPh sb="4" eb="6">
      <t>シドウ</t>
    </rPh>
    <rPh sb="6" eb="7">
      <t>スウ</t>
    </rPh>
    <rPh sb="9" eb="10">
      <t>ケン</t>
    </rPh>
    <phoneticPr fontId="5"/>
  </si>
  <si>
    <t>会員数720,000人</t>
    <rPh sb="0" eb="3">
      <t>カイインスウ</t>
    </rPh>
    <rPh sb="10" eb="11">
      <t>ニン</t>
    </rPh>
    <phoneticPr fontId="5"/>
  </si>
  <si>
    <t>就業延人員数66,000,000人日</t>
    <rPh sb="0" eb="3">
      <t>シュウギョウノ</t>
    </rPh>
    <rPh sb="3" eb="6">
      <t>ジンインスウ</t>
    </rPh>
    <rPh sb="16" eb="18">
      <t>ニンニチ</t>
    </rPh>
    <phoneticPr fontId="5"/>
  </si>
  <si>
    <t>高年齢者等の雇用の安定等に関する法律（以下「高齢法」という。）第44条に基づき、都道府県知事の指定を受けたシルバー人材センター連合の運営に必要な経費等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的として、高齢法第46条に基づき厚生労働大臣の指定を受けた法人（全国シルバー人材センター事業協会）に対する補助（補助率１／２相当）を行うとともに、シルバー人材センター連合の管理運営等に関する実地指導、相談援助等を実施する。</t>
    <phoneticPr fontId="5"/>
  </si>
  <si>
    <t>都道府県知事の指定を受けたシルバー人材センター連合に対して、運営に必要な経費等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的として、全国シルバー人材センター事業協会に対する補助（補助率１／２相当）を行うとともに、シルバー人材センター連合の管理運営等に関する実地指導、相談援助等を実施する。</t>
    <rPh sb="26" eb="27">
      <t>タイ</t>
    </rPh>
    <phoneticPr fontId="5"/>
  </si>
  <si>
    <t>就業率及び訪問個別指導数については目標を上回っている一方、会員数及び就業延人員数については目標を下回る結果となっており、引き続き会員拡充及び就業拡大に取り組む必要がある。</t>
    <phoneticPr fontId="5"/>
  </si>
  <si>
    <t>高年齢者の多様な就業ニーズに対応するため、就業機会の開拓等により会員拡充及び就業拡大を図る。</t>
    <phoneticPr fontId="5"/>
  </si>
  <si>
    <t>高齢者や企業にシルバー人材センターの周知・広報等を行うとともに、会員に対しシルバー人材センターで働く能力を身に付けさせる技能講習等を実施する事業であるため、高齢法第44条に基づき都道府県知事から指定されているシルバー人材センター連合が本事業の委託先として唯一の団体となる。
また、高齢法第37～45条に掲げる全国のシルバー人材センター及びシルバー人材センター連合への指導等を、国が指定する唯一の法人が行うこととしており（高齢法第46条）、全国シルバー人材センター事業協会がその指定を受けて実施している。 
よって、支出先の選定は妥当である。</t>
    <phoneticPr fontId="5"/>
  </si>
  <si>
    <t>点検対象外</t>
    <rPh sb="0" eb="5">
      <t>テンケンタイショウガイ</t>
    </rPh>
    <phoneticPr fontId="5"/>
  </si>
  <si>
    <t>00</t>
    <phoneticPr fontId="5"/>
  </si>
  <si>
    <t>訪問個別指導数
（全国シルバー人材センター事業協会からシルバー人材センター連合本部への指導）</t>
    <rPh sb="0" eb="2">
      <t>ホウモン</t>
    </rPh>
    <rPh sb="2" eb="4">
      <t>コベツ</t>
    </rPh>
    <rPh sb="4" eb="6">
      <t>シドウ</t>
    </rPh>
    <rPh sb="6" eb="7">
      <t>スウ</t>
    </rPh>
    <rPh sb="9" eb="11">
      <t>ゼンコク</t>
    </rPh>
    <rPh sb="15" eb="17">
      <t>ジンザイ</t>
    </rPh>
    <rPh sb="21" eb="23">
      <t>ジギョウ</t>
    </rPh>
    <rPh sb="23" eb="25">
      <t>キョウカイ</t>
    </rPh>
    <rPh sb="31" eb="33">
      <t>ジンザイ</t>
    </rPh>
    <rPh sb="37" eb="39">
      <t>レンゴウ</t>
    </rPh>
    <rPh sb="39" eb="41">
      <t>ホンブ</t>
    </rPh>
    <rPh sb="43" eb="45">
      <t>シドウ</t>
    </rPh>
    <phoneticPr fontId="5"/>
  </si>
  <si>
    <t>活動実績が減少傾向にある中で、その要因分析を行うとともに、今後、デジタル社会の進展などさらなる社会情勢の変化に対応した退職高年齢者の地域における就業機会の確保策（受注拡大策含む）について、検討すること。</t>
    <rPh sb="0" eb="2">
      <t>カツドウ</t>
    </rPh>
    <rPh sb="2" eb="4">
      <t>ジッセキ</t>
    </rPh>
    <rPh sb="94" eb="96">
      <t>ケントウ</t>
    </rPh>
    <phoneticPr fontId="5"/>
  </si>
  <si>
    <t>職員旅費</t>
    <phoneticPr fontId="5"/>
  </si>
  <si>
    <t>高齢者等雇用安定促進事業委託費（一般会計）</t>
    <rPh sb="0" eb="3">
      <t>コウレイシャ</t>
    </rPh>
    <rPh sb="3" eb="4">
      <t>トウ</t>
    </rPh>
    <rPh sb="4" eb="6">
      <t>コヨウ</t>
    </rPh>
    <rPh sb="6" eb="8">
      <t>アンテイ</t>
    </rPh>
    <rPh sb="8" eb="10">
      <t>ソクシン</t>
    </rPh>
    <rPh sb="10" eb="12">
      <t>ジギョウ</t>
    </rPh>
    <rPh sb="12" eb="15">
      <t>イタクヒ</t>
    </rPh>
    <rPh sb="16" eb="18">
      <t>イッパン</t>
    </rPh>
    <rPh sb="18" eb="20">
      <t>カイケイ</t>
    </rPh>
    <phoneticPr fontId="5"/>
  </si>
  <si>
    <t>会員の80％以上に就業機会を提供する。</t>
    <phoneticPr fontId="5"/>
  </si>
  <si>
    <t>就業率80％
（就業実人員÷会員数）</t>
    <phoneticPr fontId="5"/>
  </si>
  <si>
    <t>-</t>
    <phoneticPr fontId="5"/>
  </si>
  <si>
    <t>シルバー人材センター事業統計年報</t>
    <phoneticPr fontId="5"/>
  </si>
  <si>
    <t>15,535,485,871
/63,456,087</t>
    <phoneticPr fontId="5"/>
  </si>
  <si>
    <t>1,5881,000,000
/65,000,000</t>
    <phoneticPr fontId="5"/>
  </si>
  <si>
    <t>必要な水準となっており、妥当である。</t>
    <phoneticPr fontId="5"/>
  </si>
  <si>
    <t>補助金について、当初の見込みより地方自治体からシルバー人材センターに対する補助金の額が少なかったため、不用が生じたもの（地方自治体による補助額が、国の補助額と同額又はそれ以上必要）。</t>
    <phoneticPr fontId="5"/>
  </si>
  <si>
    <t>新型コロナウイルス感染症の影響があり、会員数や就業延人員数で見込みを下回った。</t>
    <rPh sb="0" eb="2">
      <t>シンガタ</t>
    </rPh>
    <rPh sb="9" eb="12">
      <t>カンセンショウ</t>
    </rPh>
    <rPh sb="13" eb="15">
      <t>エイキョウ</t>
    </rPh>
    <phoneticPr fontId="5"/>
  </si>
  <si>
    <t>職員旅費</t>
    <rPh sb="0" eb="2">
      <t>ショクイン</t>
    </rPh>
    <rPh sb="2" eb="4">
      <t>リョヒ</t>
    </rPh>
    <phoneticPr fontId="5"/>
  </si>
  <si>
    <t>シルバー人材センター事業の運営に対する指導等</t>
    <rPh sb="4" eb="6">
      <t>ジンザイ</t>
    </rPh>
    <rPh sb="10" eb="12">
      <t>ジギョウ</t>
    </rPh>
    <rPh sb="13" eb="15">
      <t>ウンエイ</t>
    </rPh>
    <rPh sb="16" eb="17">
      <t>タイ</t>
    </rPh>
    <rPh sb="19" eb="21">
      <t>シドウ</t>
    </rPh>
    <rPh sb="21" eb="22">
      <t>トウ</t>
    </rPh>
    <phoneticPr fontId="5"/>
  </si>
  <si>
    <t>A.東京労働局</t>
    <rPh sb="2" eb="4">
      <t>トウキョウ</t>
    </rPh>
    <rPh sb="4" eb="7">
      <t>ロウドウキョク</t>
    </rPh>
    <phoneticPr fontId="5"/>
  </si>
  <si>
    <t>東京労働局</t>
    <rPh sb="0" eb="2">
      <t>トウキョウ</t>
    </rPh>
    <rPh sb="2" eb="5">
      <t>ロウドウキョク</t>
    </rPh>
    <phoneticPr fontId="5"/>
  </si>
  <si>
    <t>-</t>
    <phoneticPr fontId="5"/>
  </si>
  <si>
    <t>鹿児島労働局</t>
    <rPh sb="0" eb="3">
      <t>カゴシマ</t>
    </rPh>
    <rPh sb="3" eb="6">
      <t>ロウドウキョク</t>
    </rPh>
    <phoneticPr fontId="5"/>
  </si>
  <si>
    <t>静岡労働局</t>
    <rPh sb="0" eb="2">
      <t>シズオカ</t>
    </rPh>
    <rPh sb="2" eb="5">
      <t>ロウドウキョク</t>
    </rPh>
    <phoneticPr fontId="5"/>
  </si>
  <si>
    <t>福岡労働局</t>
    <rPh sb="0" eb="2">
      <t>フクオカ</t>
    </rPh>
    <rPh sb="2" eb="5">
      <t>ロウドウキョク</t>
    </rPh>
    <phoneticPr fontId="5"/>
  </si>
  <si>
    <t>宮城労働局</t>
    <rPh sb="0" eb="2">
      <t>ミヤギ</t>
    </rPh>
    <rPh sb="2" eb="5">
      <t>ロウドウキョク</t>
    </rPh>
    <phoneticPr fontId="5"/>
  </si>
  <si>
    <t>長野労働局</t>
    <rPh sb="0" eb="2">
      <t>ナガノ</t>
    </rPh>
    <rPh sb="2" eb="5">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</si>
  <si>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</si>
  <si>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</si>
  <si>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</si>
  <si>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縮減</t>
  </si>
  <si>
    <t>シルバー人材センターにおけるデジタル化を推進することで業務を効率化し、会員拡充や受注の増加を図るための支援について概算要求に盛り込むこととした。</t>
    <rPh sb="4" eb="6">
      <t>ジンザイ</t>
    </rPh>
    <rPh sb="18" eb="19">
      <t>カ</t>
    </rPh>
    <rPh sb="20" eb="22">
      <t>スイシン</t>
    </rPh>
    <rPh sb="27" eb="29">
      <t>ギョウム</t>
    </rPh>
    <rPh sb="30" eb="33">
      <t>コウリツカ</t>
    </rPh>
    <rPh sb="35" eb="37">
      <t>カイイン</t>
    </rPh>
    <rPh sb="37" eb="39">
      <t>カクジュウ</t>
    </rPh>
    <rPh sb="40" eb="42">
      <t>ジュチュウ</t>
    </rPh>
    <rPh sb="43" eb="45">
      <t>ゾウカ</t>
    </rPh>
    <rPh sb="46" eb="47">
      <t>ハカ</t>
    </rPh>
    <rPh sb="51" eb="53">
      <t>シエン</t>
    </rPh>
    <rPh sb="57" eb="59">
      <t>ガイサン</t>
    </rPh>
    <rPh sb="59" eb="61">
      <t>ヨウキュウ</t>
    </rPh>
    <rPh sb="62" eb="63">
      <t>モ</t>
    </rPh>
    <rPh sb="64" eb="65">
      <t>コ</t>
    </rPh>
    <phoneticPr fontId="5"/>
  </si>
  <si>
    <t>・高年齢者就業機会確保事業費等補助金の推進枠要求による増(2,750百万円）
・高齢者等雇用安定促進事業委託費の新規要求による増</t>
    <rPh sb="1" eb="5">
      <t>コウネンレイシャ</t>
    </rPh>
    <rPh sb="5" eb="7">
      <t>シュウギョウ</t>
    </rPh>
    <rPh sb="7" eb="9">
      <t>キカイ</t>
    </rPh>
    <rPh sb="9" eb="11">
      <t>カクホ</t>
    </rPh>
    <rPh sb="11" eb="13">
      <t>ジギョウ</t>
    </rPh>
    <rPh sb="13" eb="14">
      <t>ヒ</t>
    </rPh>
    <rPh sb="14" eb="15">
      <t>トウ</t>
    </rPh>
    <rPh sb="15" eb="18">
      <t>ホジョキン</t>
    </rPh>
    <rPh sb="19" eb="21">
      <t>スイシン</t>
    </rPh>
    <rPh sb="21" eb="22">
      <t>ワク</t>
    </rPh>
    <rPh sb="22" eb="24">
      <t>ヨウキュウ</t>
    </rPh>
    <rPh sb="27" eb="28">
      <t>ゾウ</t>
    </rPh>
    <rPh sb="34" eb="35">
      <t>ヒャク</t>
    </rPh>
    <rPh sb="35" eb="37">
      <t>マンエン</t>
    </rPh>
    <rPh sb="40" eb="43">
      <t>コウレイシャ</t>
    </rPh>
    <rPh sb="43" eb="44">
      <t>トウ</t>
    </rPh>
    <rPh sb="44" eb="46">
      <t>コヨウ</t>
    </rPh>
    <rPh sb="46" eb="48">
      <t>アンテイ</t>
    </rPh>
    <rPh sb="48" eb="50">
      <t>ソクシン</t>
    </rPh>
    <rPh sb="50" eb="52">
      <t>ジギョウ</t>
    </rPh>
    <rPh sb="52" eb="55">
      <t>イタクヒ</t>
    </rPh>
    <rPh sb="56" eb="58">
      <t>シンキ</t>
    </rPh>
    <rPh sb="58" eb="60">
      <t>ヨウキュウ</t>
    </rPh>
    <rPh sb="63" eb="64">
      <t>ゾウ</t>
    </rPh>
    <phoneticPr fontId="5"/>
  </si>
  <si>
    <t>高齢者雇用対策課長
宿里　明弘</t>
    <rPh sb="10" eb="11">
      <t>シュク</t>
    </rPh>
    <rPh sb="11" eb="12">
      <t>サト</t>
    </rPh>
    <rPh sb="13" eb="14">
      <t>アキ</t>
    </rPh>
    <rPh sb="14" eb="15">
      <t>ヒロシ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</si>
</sst>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109462</xdr:colOff>
      <xdr:row>279</xdr:row>
      <xdr:rowOff>194035</xdr:rowOff>
    </xdr:from>
    <xdr:to>
      <xdr:col>49</xdr:col>
      <xdr:colOff>441933</xdr:colOff>
      <xdr:row>281</xdr:row>
      <xdr:rowOff>33012</xdr:rowOff>
    </xdr:to>
    <xdr:sp macro="" textlink="">
      <xdr:nvSpPr>
        <xdr:cNvPr id="53" name="テキスト ボックス 52"/>
        <xdr:cNvSpPr txBox="1"/>
      </xdr:nvSpPr>
      <xdr:spPr>
        <a:xfrm>
          <a:off x="8581109" y="96015535"/>
          <a:ext cx="1744412" cy="533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補助、委託</a:t>
          </a:r>
          <a:endParaRPr kumimoji="1" lang="en-US" altLang="ja-JP" sz="1100"/>
        </a:p>
        <a:p>
          <a:pPr algn="l"/>
          <a:r>
            <a:rPr kumimoji="1" lang="ja-JP" altLang="en-US" sz="1100"/>
            <a:t>（随意契約（その他））</a:t>
          </a:r>
          <a:r>
            <a:rPr kumimoji="1" lang="en-US" altLang="ja-JP" sz="1100"/>
            <a:t>】</a:t>
          </a:r>
          <a:endParaRPr kumimoji="1" lang="ja-JP" altLang="en-US" sz="1100">
            <a:solidFill>
              <a:schemeClr val="tx1"/>
            </a:solidFill>
          </a:endParaRPr>
        </a:p>
      </xdr:txBody>
    </xdr:sp>
    <xdr:clientData/>
  </xdr:twoCellAnchor>
  <xdr:twoCellAnchor>
    <xdr:from>
      <xdr:col>42</xdr:col>
      <xdr:colOff>172411</xdr:colOff>
      <xdr:row>281</xdr:row>
      <xdr:rowOff>117460</xdr:rowOff>
    </xdr:from>
    <xdr:to>
      <xdr:col>49</xdr:col>
      <xdr:colOff>383092</xdr:colOff>
      <xdr:row>284</xdr:row>
      <xdr:rowOff>131290</xdr:rowOff>
    </xdr:to>
    <xdr:sp macro="" textlink="">
      <xdr:nvSpPr>
        <xdr:cNvPr id="54" name="正方形/長方形 53"/>
        <xdr:cNvSpPr/>
      </xdr:nvSpPr>
      <xdr:spPr>
        <a:xfrm>
          <a:off x="8644058" y="96633725"/>
          <a:ext cx="1622622" cy="10559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ja-JP" altLang="en-US" sz="1000">
              <a:solidFill>
                <a:schemeClr val="tx1"/>
              </a:solidFill>
            </a:rPr>
            <a:t>公益社団法人全国シルバー人材センター事業協会</a:t>
          </a:r>
          <a:endParaRPr kumimoji="1" lang="en-US" altLang="ja-JP" sz="1000">
            <a:solidFill>
              <a:schemeClr val="tx1"/>
            </a:solidFill>
          </a:endParaRPr>
        </a:p>
        <a:p>
          <a:pPr algn="ctr"/>
          <a:r>
            <a:rPr kumimoji="1" lang="en-US" altLang="ja-JP" sz="1100">
              <a:solidFill>
                <a:schemeClr val="tx1"/>
              </a:solidFill>
            </a:rPr>
            <a:t>167</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事業実施に充当</a:t>
          </a:r>
        </a:p>
      </xdr:txBody>
    </xdr:sp>
    <xdr:clientData/>
  </xdr:twoCellAnchor>
  <xdr:twoCellAnchor>
    <xdr:from>
      <xdr:col>18</xdr:col>
      <xdr:colOff>23519</xdr:colOff>
      <xdr:row>291</xdr:row>
      <xdr:rowOff>136202</xdr:rowOff>
    </xdr:from>
    <xdr:to>
      <xdr:col>29</xdr:col>
      <xdr:colOff>61635</xdr:colOff>
      <xdr:row>294</xdr:row>
      <xdr:rowOff>286488</xdr:rowOff>
    </xdr:to>
    <xdr:sp macro="" textlink="">
      <xdr:nvSpPr>
        <xdr:cNvPr id="55" name="大かっこ 54"/>
        <xdr:cNvSpPr/>
      </xdr:nvSpPr>
      <xdr:spPr>
        <a:xfrm>
          <a:off x="3654225" y="54170967"/>
          <a:ext cx="2256881" cy="11588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シルバー人材センター連合の運営に係る経費に充当</a:t>
          </a:r>
        </a:p>
      </xdr:txBody>
    </xdr:sp>
    <xdr:clientData/>
  </xdr:twoCellAnchor>
  <xdr:twoCellAnchor>
    <xdr:from>
      <xdr:col>30</xdr:col>
      <xdr:colOff>13887</xdr:colOff>
      <xdr:row>291</xdr:row>
      <xdr:rowOff>183042</xdr:rowOff>
    </xdr:from>
    <xdr:to>
      <xdr:col>41</xdr:col>
      <xdr:colOff>52004</xdr:colOff>
      <xdr:row>294</xdr:row>
      <xdr:rowOff>312729</xdr:rowOff>
    </xdr:to>
    <xdr:sp macro="" textlink="">
      <xdr:nvSpPr>
        <xdr:cNvPr id="56" name="大かっこ 55"/>
        <xdr:cNvSpPr/>
      </xdr:nvSpPr>
      <xdr:spPr>
        <a:xfrm>
          <a:off x="6065063" y="54217807"/>
          <a:ext cx="2256882" cy="11382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育児支援分野、人手不足分野等での担い手として、地域高齢者を育成・確保するための講習等を実施</a:t>
          </a:r>
        </a:p>
      </xdr:txBody>
    </xdr:sp>
    <xdr:clientData/>
  </xdr:twoCellAnchor>
  <xdr:twoCellAnchor>
    <xdr:from>
      <xdr:col>23</xdr:col>
      <xdr:colOff>44536</xdr:colOff>
      <xdr:row>269</xdr:row>
      <xdr:rowOff>298556</xdr:rowOff>
    </xdr:from>
    <xdr:to>
      <xdr:col>35</xdr:col>
      <xdr:colOff>108835</xdr:colOff>
      <xdr:row>272</xdr:row>
      <xdr:rowOff>291119</xdr:rowOff>
    </xdr:to>
    <xdr:sp macro="" textlink="">
      <xdr:nvSpPr>
        <xdr:cNvPr id="57" name="正方形/長方形 56"/>
        <xdr:cNvSpPr/>
      </xdr:nvSpPr>
      <xdr:spPr>
        <a:xfrm>
          <a:off x="4683771" y="92646232"/>
          <a:ext cx="2484770" cy="103471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15,531</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29</xdr:col>
      <xdr:colOff>67213</xdr:colOff>
      <xdr:row>274</xdr:row>
      <xdr:rowOff>131002</xdr:rowOff>
    </xdr:from>
    <xdr:to>
      <xdr:col>29</xdr:col>
      <xdr:colOff>86775</xdr:colOff>
      <xdr:row>278</xdr:row>
      <xdr:rowOff>93965</xdr:rowOff>
    </xdr:to>
    <xdr:cxnSp macro="">
      <xdr:nvCxnSpPr>
        <xdr:cNvPr id="58" name="直線コネクタ 57"/>
        <xdr:cNvCxnSpPr/>
      </xdr:nvCxnSpPr>
      <xdr:spPr>
        <a:xfrm>
          <a:off x="5916684" y="94215590"/>
          <a:ext cx="19562" cy="135249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171780</xdr:colOff>
      <xdr:row>278</xdr:row>
      <xdr:rowOff>94341</xdr:rowOff>
    </xdr:from>
    <xdr:to>
      <xdr:col>47</xdr:col>
      <xdr:colOff>36149</xdr:colOff>
      <xdr:row>278</xdr:row>
      <xdr:rowOff>104638</xdr:rowOff>
    </xdr:to>
    <xdr:cxnSp macro="">
      <xdr:nvCxnSpPr>
        <xdr:cNvPr id="59" name="直線コネクタ 58"/>
        <xdr:cNvCxnSpPr/>
      </xdr:nvCxnSpPr>
      <xdr:spPr>
        <a:xfrm flipV="1">
          <a:off x="2592251" y="95568459"/>
          <a:ext cx="6924074" cy="102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168758</xdr:colOff>
      <xdr:row>278</xdr:row>
      <xdr:rowOff>95949</xdr:rowOff>
    </xdr:from>
    <xdr:to>
      <xdr:col>23</xdr:col>
      <xdr:colOff>172727</xdr:colOff>
      <xdr:row>280</xdr:row>
      <xdr:rowOff>79841</xdr:rowOff>
    </xdr:to>
    <xdr:cxnSp macro="">
      <xdr:nvCxnSpPr>
        <xdr:cNvPr id="60" name="直線矢印コネクタ 59"/>
        <xdr:cNvCxnSpPr/>
      </xdr:nvCxnSpPr>
      <xdr:spPr>
        <a:xfrm>
          <a:off x="4807993" y="95570067"/>
          <a:ext cx="3969" cy="6786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5257</xdr:colOff>
      <xdr:row>278</xdr:row>
      <xdr:rowOff>84043</xdr:rowOff>
    </xdr:from>
    <xdr:to>
      <xdr:col>47</xdr:col>
      <xdr:colOff>10038</xdr:colOff>
      <xdr:row>280</xdr:row>
      <xdr:rowOff>37153</xdr:rowOff>
    </xdr:to>
    <xdr:cxnSp macro="">
      <xdr:nvCxnSpPr>
        <xdr:cNvPr id="61" name="直線矢印コネクタ 60"/>
        <xdr:cNvCxnSpPr>
          <a:endCxn id="53" idx="0"/>
        </xdr:cNvCxnSpPr>
      </xdr:nvCxnSpPr>
      <xdr:spPr>
        <a:xfrm>
          <a:off x="9485433" y="95558161"/>
          <a:ext cx="4781" cy="6478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146555</xdr:colOff>
      <xdr:row>280</xdr:row>
      <xdr:rowOff>72699</xdr:rowOff>
    </xdr:from>
    <xdr:to>
      <xdr:col>26</xdr:col>
      <xdr:colOff>180012</xdr:colOff>
      <xdr:row>280</xdr:row>
      <xdr:rowOff>293590</xdr:rowOff>
    </xdr:to>
    <xdr:sp macro="" textlink="">
      <xdr:nvSpPr>
        <xdr:cNvPr id="62" name="テキスト ボックス 61"/>
        <xdr:cNvSpPr txBox="1"/>
      </xdr:nvSpPr>
      <xdr:spPr>
        <a:xfrm>
          <a:off x="4180673" y="96241581"/>
          <a:ext cx="1243692" cy="220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18</xdr:col>
      <xdr:colOff>196053</xdr:colOff>
      <xdr:row>281</xdr:row>
      <xdr:rowOff>443</xdr:rowOff>
    </xdr:from>
    <xdr:to>
      <xdr:col>28</xdr:col>
      <xdr:colOff>137674</xdr:colOff>
      <xdr:row>283</xdr:row>
      <xdr:rowOff>58456</xdr:rowOff>
    </xdr:to>
    <xdr:sp macro="" textlink="">
      <xdr:nvSpPr>
        <xdr:cNvPr id="63" name="正方形/長方形 62"/>
        <xdr:cNvSpPr/>
      </xdr:nvSpPr>
      <xdr:spPr>
        <a:xfrm>
          <a:off x="3826759" y="96516708"/>
          <a:ext cx="1958680" cy="7527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Ｂ．都道府県労働局（４７）</a:t>
          </a:r>
          <a:endParaRPr kumimoji="1" lang="en-US" altLang="ja-JP" sz="1100">
            <a:solidFill>
              <a:sysClr val="windowText" lastClr="000000"/>
            </a:solidFill>
          </a:endParaRPr>
        </a:p>
        <a:p>
          <a:pPr algn="ctr"/>
          <a:r>
            <a:rPr kumimoji="1" lang="en-US" altLang="ja-JP" sz="1100">
              <a:solidFill>
                <a:schemeClr val="tx1"/>
              </a:solidFill>
            </a:rPr>
            <a:t>13,350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178383</xdr:colOff>
      <xdr:row>290</xdr:row>
      <xdr:rowOff>70834</xdr:rowOff>
    </xdr:from>
    <xdr:to>
      <xdr:col>49</xdr:col>
      <xdr:colOff>342989</xdr:colOff>
      <xdr:row>291</xdr:row>
      <xdr:rowOff>203738</xdr:rowOff>
    </xdr:to>
    <xdr:sp macro="" textlink="">
      <xdr:nvSpPr>
        <xdr:cNvPr id="64" name="テキスト ボックス 63"/>
        <xdr:cNvSpPr txBox="1"/>
      </xdr:nvSpPr>
      <xdr:spPr>
        <a:xfrm>
          <a:off x="8650030" y="100587599"/>
          <a:ext cx="1576547" cy="581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高齢者雇用安定法第４６条、第４７条</a:t>
          </a:r>
        </a:p>
      </xdr:txBody>
    </xdr:sp>
    <xdr:clientData/>
  </xdr:twoCellAnchor>
  <xdr:twoCellAnchor>
    <xdr:from>
      <xdr:col>23</xdr:col>
      <xdr:colOff>159073</xdr:colOff>
      <xdr:row>285</xdr:row>
      <xdr:rowOff>455806</xdr:rowOff>
    </xdr:from>
    <xdr:to>
      <xdr:col>23</xdr:col>
      <xdr:colOff>171654</xdr:colOff>
      <xdr:row>288</xdr:row>
      <xdr:rowOff>30416</xdr:rowOff>
    </xdr:to>
    <xdr:cxnSp macro="">
      <xdr:nvCxnSpPr>
        <xdr:cNvPr id="65" name="直線矢印コネクタ 64"/>
        <xdr:cNvCxnSpPr>
          <a:endCxn id="71" idx="0"/>
        </xdr:cNvCxnSpPr>
      </xdr:nvCxnSpPr>
      <xdr:spPr>
        <a:xfrm flipH="1">
          <a:off x="4798308" y="98361600"/>
          <a:ext cx="12581" cy="15916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163588</xdr:colOff>
      <xdr:row>269</xdr:row>
      <xdr:rowOff>67321</xdr:rowOff>
    </xdr:from>
    <xdr:to>
      <xdr:col>41</xdr:col>
      <xdr:colOff>79700</xdr:colOff>
      <xdr:row>269</xdr:row>
      <xdr:rowOff>76760</xdr:rowOff>
    </xdr:to>
    <xdr:cxnSp macro="">
      <xdr:nvCxnSpPr>
        <xdr:cNvPr id="66" name="直線コネクタ 65"/>
        <xdr:cNvCxnSpPr/>
      </xdr:nvCxnSpPr>
      <xdr:spPr>
        <a:xfrm>
          <a:off x="1373823" y="92414997"/>
          <a:ext cx="6975818" cy="94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154301</xdr:colOff>
      <xdr:row>269</xdr:row>
      <xdr:rowOff>70297</xdr:rowOff>
    </xdr:from>
    <xdr:to>
      <xdr:col>6</xdr:col>
      <xdr:colOff>154301</xdr:colOff>
      <xdr:row>286</xdr:row>
      <xdr:rowOff>430181</xdr:rowOff>
    </xdr:to>
    <xdr:cxnSp macro="">
      <xdr:nvCxnSpPr>
        <xdr:cNvPr id="67" name="直線コネクタ 66"/>
        <xdr:cNvCxnSpPr/>
      </xdr:nvCxnSpPr>
      <xdr:spPr>
        <a:xfrm>
          <a:off x="1364536" y="92417973"/>
          <a:ext cx="0" cy="65903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164360</xdr:colOff>
      <xdr:row>286</xdr:row>
      <xdr:rowOff>439906</xdr:rowOff>
    </xdr:from>
    <xdr:to>
      <xdr:col>41</xdr:col>
      <xdr:colOff>100810</xdr:colOff>
      <xdr:row>286</xdr:row>
      <xdr:rowOff>460500</xdr:rowOff>
    </xdr:to>
    <xdr:cxnSp macro="">
      <xdr:nvCxnSpPr>
        <xdr:cNvPr id="68" name="直線コネクタ 67"/>
        <xdr:cNvCxnSpPr/>
      </xdr:nvCxnSpPr>
      <xdr:spPr>
        <a:xfrm>
          <a:off x="1374595" y="99018053"/>
          <a:ext cx="6996156" cy="205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80502</xdr:colOff>
      <xdr:row>269</xdr:row>
      <xdr:rowOff>67235</xdr:rowOff>
    </xdr:from>
    <xdr:to>
      <xdr:col>41</xdr:col>
      <xdr:colOff>111107</xdr:colOff>
      <xdr:row>286</xdr:row>
      <xdr:rowOff>460500</xdr:rowOff>
    </xdr:to>
    <xdr:cxnSp macro="">
      <xdr:nvCxnSpPr>
        <xdr:cNvPr id="69" name="直線コネクタ 68"/>
        <xdr:cNvCxnSpPr/>
      </xdr:nvCxnSpPr>
      <xdr:spPr>
        <a:xfrm>
          <a:off x="8350443" y="92414911"/>
          <a:ext cx="30605" cy="66237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40173</xdr:colOff>
      <xdr:row>269</xdr:row>
      <xdr:rowOff>186298</xdr:rowOff>
    </xdr:from>
    <xdr:to>
      <xdr:col>13</xdr:col>
      <xdr:colOff>77218</xdr:colOff>
      <xdr:row>270</xdr:row>
      <xdr:rowOff>90422</xdr:rowOff>
    </xdr:to>
    <xdr:sp macro="" textlink="">
      <xdr:nvSpPr>
        <xdr:cNvPr id="70" name="テキスト ボックス 69"/>
        <xdr:cNvSpPr txBox="1"/>
      </xdr:nvSpPr>
      <xdr:spPr>
        <a:xfrm>
          <a:off x="1855526" y="92533974"/>
          <a:ext cx="843868" cy="251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a:t>
          </a:r>
          <a:endParaRPr kumimoji="1" lang="en-US" altLang="ja-JP" sz="1100"/>
        </a:p>
      </xdr:txBody>
    </xdr:sp>
    <xdr:clientData/>
  </xdr:twoCellAnchor>
  <xdr:twoCellAnchor>
    <xdr:from>
      <xdr:col>21</xdr:col>
      <xdr:colOff>1931</xdr:colOff>
      <xdr:row>288</xdr:row>
      <xdr:rowOff>30416</xdr:rowOff>
    </xdr:from>
    <xdr:to>
      <xdr:col>26</xdr:col>
      <xdr:colOff>114508</xdr:colOff>
      <xdr:row>288</xdr:row>
      <xdr:rowOff>255753</xdr:rowOff>
    </xdr:to>
    <xdr:sp macro="" textlink="">
      <xdr:nvSpPr>
        <xdr:cNvPr id="71" name="テキスト ボックス 70"/>
        <xdr:cNvSpPr txBox="1"/>
      </xdr:nvSpPr>
      <xdr:spPr>
        <a:xfrm>
          <a:off x="4237755" y="99953269"/>
          <a:ext cx="1121106" cy="225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191157</xdr:colOff>
      <xdr:row>288</xdr:row>
      <xdr:rowOff>319223</xdr:rowOff>
    </xdr:from>
    <xdr:to>
      <xdr:col>28</xdr:col>
      <xdr:colOff>143511</xdr:colOff>
      <xdr:row>291</xdr:row>
      <xdr:rowOff>108136</xdr:rowOff>
    </xdr:to>
    <xdr:sp macro="" textlink="">
      <xdr:nvSpPr>
        <xdr:cNvPr id="72" name="正方形/長方形 71"/>
        <xdr:cNvSpPr/>
      </xdr:nvSpPr>
      <xdr:spPr>
        <a:xfrm>
          <a:off x="3821863" y="100242076"/>
          <a:ext cx="1969413" cy="8310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Ｃ．シルバー人材センター連合（４７）</a:t>
          </a:r>
          <a:endParaRPr kumimoji="1" lang="en-US" altLang="ja-JP" sz="1100">
            <a:solidFill>
              <a:schemeClr val="tx1"/>
            </a:solidFill>
          </a:endParaRPr>
        </a:p>
        <a:p>
          <a:pPr algn="ctr"/>
          <a:r>
            <a:rPr kumimoji="1" lang="en-US" altLang="ja-JP" sz="1100">
              <a:solidFill>
                <a:schemeClr val="tx1"/>
              </a:solidFill>
            </a:rPr>
            <a:t>13,350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123081</xdr:colOff>
      <xdr:row>292</xdr:row>
      <xdr:rowOff>308519</xdr:rowOff>
    </xdr:from>
    <xdr:to>
      <xdr:col>29</xdr:col>
      <xdr:colOff>126014</xdr:colOff>
      <xdr:row>293</xdr:row>
      <xdr:rowOff>218665</xdr:rowOff>
    </xdr:to>
    <xdr:sp macro="" textlink="">
      <xdr:nvSpPr>
        <xdr:cNvPr id="73" name="テキスト ボックス 72"/>
        <xdr:cNvSpPr txBox="1"/>
      </xdr:nvSpPr>
      <xdr:spPr>
        <a:xfrm>
          <a:off x="3753787" y="101654519"/>
          <a:ext cx="2221698" cy="223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高齢者雇用安定法第４４条</a:t>
          </a:r>
        </a:p>
      </xdr:txBody>
    </xdr:sp>
    <xdr:clientData/>
  </xdr:twoCellAnchor>
  <xdr:twoCellAnchor>
    <xdr:from>
      <xdr:col>8</xdr:col>
      <xdr:colOff>25028</xdr:colOff>
      <xdr:row>280</xdr:row>
      <xdr:rowOff>341212</xdr:rowOff>
    </xdr:from>
    <xdr:to>
      <xdr:col>17</xdr:col>
      <xdr:colOff>133339</xdr:colOff>
      <xdr:row>283</xdr:row>
      <xdr:rowOff>50292</xdr:rowOff>
    </xdr:to>
    <xdr:sp macro="" textlink="">
      <xdr:nvSpPr>
        <xdr:cNvPr id="74" name="正方形/長方形 73"/>
        <xdr:cNvSpPr/>
      </xdr:nvSpPr>
      <xdr:spPr>
        <a:xfrm>
          <a:off x="1638675" y="96510094"/>
          <a:ext cx="1923664" cy="75122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lang="en-US" altLang="ja-JP">
              <a:solidFill>
                <a:schemeClr val="tx1"/>
              </a:solidFill>
              <a:effectLst/>
            </a:rPr>
            <a:t>1</a:t>
          </a:r>
          <a:r>
            <a:rPr lang="ja-JP" altLang="en-US">
              <a:solidFill>
                <a:schemeClr val="tx1"/>
              </a:solidFill>
              <a:effectLst/>
            </a:rPr>
            <a:t>百万円</a:t>
          </a:r>
          <a:endParaRPr lang="ja-JP" altLang="ja-JP">
            <a:solidFill>
              <a:schemeClr val="tx1"/>
            </a:solidFill>
            <a:effectLst/>
          </a:endParaRPr>
        </a:p>
      </xdr:txBody>
    </xdr:sp>
    <xdr:clientData/>
  </xdr:twoCellAnchor>
  <xdr:twoCellAnchor>
    <xdr:from>
      <xdr:col>12</xdr:col>
      <xdr:colOff>163505</xdr:colOff>
      <xdr:row>278</xdr:row>
      <xdr:rowOff>89395</xdr:rowOff>
    </xdr:from>
    <xdr:to>
      <xdr:col>12</xdr:col>
      <xdr:colOff>166278</xdr:colOff>
      <xdr:row>280</xdr:row>
      <xdr:rowOff>71904</xdr:rowOff>
    </xdr:to>
    <xdr:cxnSp macro="">
      <xdr:nvCxnSpPr>
        <xdr:cNvPr id="75" name="直線矢印コネクタ 74"/>
        <xdr:cNvCxnSpPr/>
      </xdr:nvCxnSpPr>
      <xdr:spPr>
        <a:xfrm>
          <a:off x="2583976" y="95563513"/>
          <a:ext cx="2773" cy="6772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8377</xdr:colOff>
      <xdr:row>280</xdr:row>
      <xdr:rowOff>82606</xdr:rowOff>
    </xdr:from>
    <xdr:to>
      <xdr:col>15</xdr:col>
      <xdr:colOff>118916</xdr:colOff>
      <xdr:row>280</xdr:row>
      <xdr:rowOff>292385</xdr:rowOff>
    </xdr:to>
    <xdr:sp macro="" textlink="">
      <xdr:nvSpPr>
        <xdr:cNvPr id="76" name="テキスト ボックス 75"/>
        <xdr:cNvSpPr txBox="1"/>
      </xdr:nvSpPr>
      <xdr:spPr>
        <a:xfrm>
          <a:off x="2025436" y="96251488"/>
          <a:ext cx="1119068" cy="209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8</xdr:col>
      <xdr:colOff>118531</xdr:colOff>
      <xdr:row>283</xdr:row>
      <xdr:rowOff>297489</xdr:rowOff>
    </xdr:from>
    <xdr:to>
      <xdr:col>17</xdr:col>
      <xdr:colOff>97666</xdr:colOff>
      <xdr:row>285</xdr:row>
      <xdr:rowOff>401009</xdr:rowOff>
    </xdr:to>
    <xdr:sp macro="" textlink="">
      <xdr:nvSpPr>
        <xdr:cNvPr id="77" name="大かっこ 76"/>
        <xdr:cNvSpPr/>
      </xdr:nvSpPr>
      <xdr:spPr>
        <a:xfrm>
          <a:off x="1732178" y="97508518"/>
          <a:ext cx="1794488" cy="798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職員旅費等として活用し、事業実施に充当</a:t>
          </a:r>
        </a:p>
      </xdr:txBody>
    </xdr:sp>
    <xdr:clientData/>
  </xdr:twoCellAnchor>
  <xdr:twoCellAnchor>
    <xdr:from>
      <xdr:col>19</xdr:col>
      <xdr:colOff>59939</xdr:colOff>
      <xdr:row>283</xdr:row>
      <xdr:rowOff>175028</xdr:rowOff>
    </xdr:from>
    <xdr:to>
      <xdr:col>28</xdr:col>
      <xdr:colOff>18051</xdr:colOff>
      <xdr:row>285</xdr:row>
      <xdr:rowOff>401009</xdr:rowOff>
    </xdr:to>
    <xdr:sp macro="" textlink="">
      <xdr:nvSpPr>
        <xdr:cNvPr id="78" name="大かっこ 77"/>
        <xdr:cNvSpPr/>
      </xdr:nvSpPr>
      <xdr:spPr>
        <a:xfrm>
          <a:off x="3892351" y="97386057"/>
          <a:ext cx="1773465" cy="920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シルバー人材センター連合の運営に係る経費を補助</a:t>
          </a:r>
        </a:p>
      </xdr:txBody>
    </xdr:sp>
    <xdr:clientData/>
  </xdr:twoCellAnchor>
  <xdr:twoCellAnchor>
    <xdr:from>
      <xdr:col>42</xdr:col>
      <xdr:colOff>177984</xdr:colOff>
      <xdr:row>285</xdr:row>
      <xdr:rowOff>107944</xdr:rowOff>
    </xdr:from>
    <xdr:to>
      <xdr:col>49</xdr:col>
      <xdr:colOff>336443</xdr:colOff>
      <xdr:row>291</xdr:row>
      <xdr:rowOff>122381</xdr:rowOff>
    </xdr:to>
    <xdr:sp macro="" textlink="">
      <xdr:nvSpPr>
        <xdr:cNvPr id="79" name="大かっこ 78"/>
        <xdr:cNvSpPr/>
      </xdr:nvSpPr>
      <xdr:spPr>
        <a:xfrm>
          <a:off x="8649631" y="98013738"/>
          <a:ext cx="1570400" cy="30736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シルバー人材センター連合の業務に従事する者に対する研修、業務についての連絡調整、情報の収集・提供等及びシルバー人材センター連合等への指導援助等</a:t>
          </a:r>
          <a:endParaRPr lang="ja-JP" altLang="ja-JP">
            <a:effectLst/>
          </a:endParaRPr>
        </a:p>
        <a:p>
          <a:r>
            <a:rPr kumimoji="1" lang="ja-JP" altLang="ja-JP" sz="1100">
              <a:solidFill>
                <a:schemeClr val="tx1"/>
              </a:solidFill>
              <a:effectLst/>
              <a:latin typeface="+mn-lt"/>
              <a:ea typeface="+mn-ea"/>
              <a:cs typeface="+mn-cs"/>
            </a:rPr>
            <a:t>　・　実地指導</a:t>
          </a:r>
          <a:endParaRPr lang="ja-JP" altLang="ja-JP">
            <a:effectLst/>
          </a:endParaRPr>
        </a:p>
        <a:p>
          <a:r>
            <a:rPr kumimoji="1" lang="ja-JP" altLang="ja-JP" sz="1100">
              <a:solidFill>
                <a:schemeClr val="tx1"/>
              </a:solidFill>
              <a:effectLst/>
              <a:latin typeface="+mn-lt"/>
              <a:ea typeface="+mn-ea"/>
              <a:cs typeface="+mn-cs"/>
            </a:rPr>
            <a:t>　・　集団指導</a:t>
          </a:r>
          <a:endParaRPr lang="ja-JP" altLang="ja-JP">
            <a:effectLst/>
          </a:endParaRPr>
        </a:p>
        <a:p>
          <a:pPr algn="l"/>
          <a:endParaRPr kumimoji="1" lang="ja-JP" altLang="en-US" sz="1100"/>
        </a:p>
      </xdr:txBody>
    </xdr:sp>
    <xdr:clientData/>
  </xdr:twoCellAnchor>
  <xdr:twoCellAnchor>
    <xdr:from>
      <xdr:col>24</xdr:col>
      <xdr:colOff>141381</xdr:colOff>
      <xdr:row>272</xdr:row>
      <xdr:rowOff>276944</xdr:rowOff>
    </xdr:from>
    <xdr:to>
      <xdr:col>34</xdr:col>
      <xdr:colOff>120042</xdr:colOff>
      <xdr:row>275</xdr:row>
      <xdr:rowOff>160818</xdr:rowOff>
    </xdr:to>
    <xdr:sp macro="" textlink="">
      <xdr:nvSpPr>
        <xdr:cNvPr id="80" name="大かっこ 79"/>
        <xdr:cNvSpPr/>
      </xdr:nvSpPr>
      <xdr:spPr>
        <a:xfrm>
          <a:off x="4982322" y="93666768"/>
          <a:ext cx="1995720" cy="9260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高年齢者就業機会確保等事業費</a:t>
          </a:r>
          <a:endParaRPr lang="ja-JP" altLang="ja-JP">
            <a:effectLst/>
          </a:endParaRPr>
        </a:p>
        <a:p>
          <a:pPr algn="l"/>
          <a:endParaRPr kumimoji="1" lang="ja-JP" altLang="en-US" sz="1100"/>
        </a:p>
      </xdr:txBody>
    </xdr:sp>
    <xdr:clientData/>
  </xdr:twoCellAnchor>
  <xdr:twoCellAnchor>
    <xdr:from>
      <xdr:col>35</xdr:col>
      <xdr:colOff>124711</xdr:colOff>
      <xdr:row>278</xdr:row>
      <xdr:rowOff>94339</xdr:rowOff>
    </xdr:from>
    <xdr:to>
      <xdr:col>35</xdr:col>
      <xdr:colOff>135008</xdr:colOff>
      <xdr:row>280</xdr:row>
      <xdr:rowOff>98077</xdr:rowOff>
    </xdr:to>
    <xdr:cxnSp macro="">
      <xdr:nvCxnSpPr>
        <xdr:cNvPr id="81" name="直線矢印コネクタ 80"/>
        <xdr:cNvCxnSpPr/>
      </xdr:nvCxnSpPr>
      <xdr:spPr>
        <a:xfrm>
          <a:off x="7184417" y="95568457"/>
          <a:ext cx="10297" cy="6985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142555</xdr:colOff>
      <xdr:row>280</xdr:row>
      <xdr:rowOff>345209</xdr:rowOff>
    </xdr:from>
    <xdr:to>
      <xdr:col>40</xdr:col>
      <xdr:colOff>63153</xdr:colOff>
      <xdr:row>283</xdr:row>
      <xdr:rowOff>55839</xdr:rowOff>
    </xdr:to>
    <xdr:sp macro="" textlink="">
      <xdr:nvSpPr>
        <xdr:cNvPr id="82" name="正方形/長方形 81"/>
        <xdr:cNvSpPr/>
      </xdr:nvSpPr>
      <xdr:spPr>
        <a:xfrm>
          <a:off x="6193731" y="96514091"/>
          <a:ext cx="1937657" cy="7527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Ｄ．都道府県労働局（４７）</a:t>
          </a:r>
          <a:endParaRPr kumimoji="1" lang="en-US" altLang="ja-JP" sz="1100">
            <a:solidFill>
              <a:sysClr val="windowText" lastClr="000000"/>
            </a:solidFill>
          </a:endParaRPr>
        </a:p>
        <a:p>
          <a:pPr algn="ctr"/>
          <a:r>
            <a:rPr kumimoji="1" lang="en-US" altLang="ja-JP" sz="1100">
              <a:solidFill>
                <a:schemeClr val="tx1"/>
              </a:solidFill>
            </a:rPr>
            <a:t>2,012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58789</xdr:colOff>
      <xdr:row>280</xdr:row>
      <xdr:rowOff>88634</xdr:rowOff>
    </xdr:from>
    <xdr:to>
      <xdr:col>38</xdr:col>
      <xdr:colOff>92245</xdr:colOff>
      <xdr:row>280</xdr:row>
      <xdr:rowOff>309525</xdr:rowOff>
    </xdr:to>
    <xdr:sp macro="" textlink="">
      <xdr:nvSpPr>
        <xdr:cNvPr id="83" name="テキスト ボックス 82"/>
        <xdr:cNvSpPr txBox="1"/>
      </xdr:nvSpPr>
      <xdr:spPr>
        <a:xfrm>
          <a:off x="6513377" y="96257516"/>
          <a:ext cx="1243692" cy="220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31</xdr:col>
      <xdr:colOff>23226</xdr:colOff>
      <xdr:row>283</xdr:row>
      <xdr:rowOff>144869</xdr:rowOff>
    </xdr:from>
    <xdr:to>
      <xdr:col>40</xdr:col>
      <xdr:colOff>2361</xdr:colOff>
      <xdr:row>285</xdr:row>
      <xdr:rowOff>370850</xdr:rowOff>
    </xdr:to>
    <xdr:sp macro="" textlink="">
      <xdr:nvSpPr>
        <xdr:cNvPr id="84" name="大かっこ 83"/>
        <xdr:cNvSpPr/>
      </xdr:nvSpPr>
      <xdr:spPr>
        <a:xfrm>
          <a:off x="6276108" y="97355898"/>
          <a:ext cx="1794488" cy="920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委託契約・受託者に対する指導・精算報告書等の審査　等</a:t>
          </a:r>
        </a:p>
      </xdr:txBody>
    </xdr:sp>
    <xdr:clientData/>
  </xdr:twoCellAnchor>
  <xdr:twoCellAnchor>
    <xdr:from>
      <xdr:col>35</xdr:col>
      <xdr:colOff>171049</xdr:colOff>
      <xdr:row>285</xdr:row>
      <xdr:rowOff>496995</xdr:rowOff>
    </xdr:from>
    <xdr:to>
      <xdr:col>35</xdr:col>
      <xdr:colOff>176197</xdr:colOff>
      <xdr:row>288</xdr:row>
      <xdr:rowOff>9085</xdr:rowOff>
    </xdr:to>
    <xdr:cxnSp macro="">
      <xdr:nvCxnSpPr>
        <xdr:cNvPr id="85" name="直線矢印コネクタ 84"/>
        <xdr:cNvCxnSpPr>
          <a:endCxn id="86" idx="0"/>
        </xdr:cNvCxnSpPr>
      </xdr:nvCxnSpPr>
      <xdr:spPr>
        <a:xfrm flipH="1">
          <a:off x="7230755" y="98402789"/>
          <a:ext cx="5148" cy="15291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132257</xdr:colOff>
      <xdr:row>288</xdr:row>
      <xdr:rowOff>9085</xdr:rowOff>
    </xdr:from>
    <xdr:to>
      <xdr:col>41</xdr:col>
      <xdr:colOff>8134</xdr:colOff>
      <xdr:row>288</xdr:row>
      <xdr:rowOff>250642</xdr:rowOff>
    </xdr:to>
    <xdr:sp macro="" textlink="">
      <xdr:nvSpPr>
        <xdr:cNvPr id="86" name="テキスト ボックス 85"/>
        <xdr:cNvSpPr txBox="1"/>
      </xdr:nvSpPr>
      <xdr:spPr>
        <a:xfrm>
          <a:off x="6183433" y="99931938"/>
          <a:ext cx="2094642" cy="241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30</xdr:col>
      <xdr:colOff>161861</xdr:colOff>
      <xdr:row>288</xdr:row>
      <xdr:rowOff>337248</xdr:rowOff>
    </xdr:from>
    <xdr:to>
      <xdr:col>40</xdr:col>
      <xdr:colOff>93192</xdr:colOff>
      <xdr:row>291</xdr:row>
      <xdr:rowOff>126161</xdr:rowOff>
    </xdr:to>
    <xdr:sp macro="" textlink="">
      <xdr:nvSpPr>
        <xdr:cNvPr id="87" name="正方形/長方形 86"/>
        <xdr:cNvSpPr/>
      </xdr:nvSpPr>
      <xdr:spPr>
        <a:xfrm>
          <a:off x="6213037" y="100260101"/>
          <a:ext cx="1948390" cy="8310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Ｅ．シルバー人材センター連合（４７）</a:t>
          </a:r>
          <a:endParaRPr kumimoji="1" lang="en-US" altLang="ja-JP" sz="1100">
            <a:solidFill>
              <a:schemeClr val="tx1"/>
            </a:solidFill>
          </a:endParaRPr>
        </a:p>
        <a:p>
          <a:pPr algn="ctr"/>
          <a:r>
            <a:rPr kumimoji="1" lang="en-US" altLang="ja-JP" sz="1100">
              <a:solidFill>
                <a:schemeClr val="tx1"/>
              </a:solidFill>
            </a:rPr>
            <a:t>2,012</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250" sqref="A250:AX2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3">
        <v>2022</v>
      </c>
      <c r="AE2" s="853"/>
      <c r="AF2" s="853"/>
      <c r="AG2" s="853"/>
      <c r="AH2" s="853"/>
      <c r="AI2" s="75" t="s">
        <v>280</v>
      </c>
      <c r="AJ2" s="853" t="s">
        <v>604</v>
      </c>
      <c r="AK2" s="853"/>
      <c r="AL2" s="853"/>
      <c r="AM2" s="853"/>
      <c r="AN2" s="75" t="s">
        <v>280</v>
      </c>
      <c r="AO2" s="853">
        <v>21</v>
      </c>
      <c r="AP2" s="853"/>
      <c r="AQ2" s="853"/>
      <c r="AR2" s="76" t="s">
        <v>280</v>
      </c>
      <c r="AS2" s="854">
        <v>621</v>
      </c>
      <c r="AT2" s="854"/>
      <c r="AU2" s="854"/>
      <c r="AV2" s="75" t="str">
        <f>IF(AW2="","","-")</f>
        <v>-</v>
      </c>
      <c r="AW2" s="855">
        <v>0</v>
      </c>
      <c r="AX2" s="855"/>
    </row>
    <row r="3" spans="1:50" ht="21" customHeight="1" thickBot="1">
      <c r="A3" s="856" t="s">
        <v>593</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59</v>
      </c>
      <c r="AJ3" s="858" t="s">
        <v>603</v>
      </c>
      <c r="AK3" s="858"/>
      <c r="AL3" s="858"/>
      <c r="AM3" s="858"/>
      <c r="AN3" s="858"/>
      <c r="AO3" s="858"/>
      <c r="AP3" s="858"/>
      <c r="AQ3" s="858"/>
      <c r="AR3" s="858"/>
      <c r="AS3" s="858"/>
      <c r="AT3" s="858"/>
      <c r="AU3" s="858"/>
      <c r="AV3" s="858"/>
      <c r="AW3" s="858"/>
      <c r="AX3" s="24" t="s">
        <v>60</v>
      </c>
    </row>
    <row r="4" spans="1:50" ht="24.75" customHeight="1">
      <c r="A4" s="828" t="s">
        <v>23</v>
      </c>
      <c r="B4" s="829"/>
      <c r="C4" s="829"/>
      <c r="D4" s="829"/>
      <c r="E4" s="829"/>
      <c r="F4" s="829"/>
      <c r="G4" s="830" t="s">
        <v>605</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606</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c r="A5" s="840" t="s">
        <v>62</v>
      </c>
      <c r="B5" s="841"/>
      <c r="C5" s="841"/>
      <c r="D5" s="841"/>
      <c r="E5" s="841"/>
      <c r="F5" s="842"/>
      <c r="G5" s="843" t="s">
        <v>341</v>
      </c>
      <c r="H5" s="844"/>
      <c r="I5" s="844"/>
      <c r="J5" s="844"/>
      <c r="K5" s="844"/>
      <c r="L5" s="844"/>
      <c r="M5" s="845" t="s">
        <v>61</v>
      </c>
      <c r="N5" s="846"/>
      <c r="O5" s="846"/>
      <c r="P5" s="846"/>
      <c r="Q5" s="846"/>
      <c r="R5" s="847"/>
      <c r="S5" s="848" t="s">
        <v>65</v>
      </c>
      <c r="T5" s="844"/>
      <c r="U5" s="844"/>
      <c r="V5" s="844"/>
      <c r="W5" s="844"/>
      <c r="X5" s="849"/>
      <c r="Y5" s="850" t="s">
        <v>3</v>
      </c>
      <c r="Z5" s="851"/>
      <c r="AA5" s="851"/>
      <c r="AB5" s="851"/>
      <c r="AC5" s="851"/>
      <c r="AD5" s="852"/>
      <c r="AE5" s="873" t="s">
        <v>607</v>
      </c>
      <c r="AF5" s="873"/>
      <c r="AG5" s="873"/>
      <c r="AH5" s="873"/>
      <c r="AI5" s="873"/>
      <c r="AJ5" s="873"/>
      <c r="AK5" s="873"/>
      <c r="AL5" s="873"/>
      <c r="AM5" s="873"/>
      <c r="AN5" s="873"/>
      <c r="AO5" s="873"/>
      <c r="AP5" s="874"/>
      <c r="AQ5" s="875" t="s">
        <v>761</v>
      </c>
      <c r="AR5" s="876"/>
      <c r="AS5" s="876"/>
      <c r="AT5" s="876"/>
      <c r="AU5" s="876"/>
      <c r="AV5" s="876"/>
      <c r="AW5" s="876"/>
      <c r="AX5" s="877"/>
    </row>
    <row r="6" spans="1:50" ht="39" customHeight="1">
      <c r="A6" s="878" t="s">
        <v>4</v>
      </c>
      <c r="B6" s="879"/>
      <c r="C6" s="879"/>
      <c r="D6" s="879"/>
      <c r="E6" s="879"/>
      <c r="F6" s="879"/>
      <c r="G6" s="880" t="str">
        <f>入力規則等!F39</f>
        <v>一般会計、労働保険特別会計雇用勘定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0.5" customHeight="1">
      <c r="A7" s="859" t="s">
        <v>20</v>
      </c>
      <c r="B7" s="860"/>
      <c r="C7" s="860"/>
      <c r="D7" s="860"/>
      <c r="E7" s="860"/>
      <c r="F7" s="861"/>
      <c r="G7" s="883" t="s">
        <v>609</v>
      </c>
      <c r="H7" s="884"/>
      <c r="I7" s="884"/>
      <c r="J7" s="884"/>
      <c r="K7" s="884"/>
      <c r="L7" s="884"/>
      <c r="M7" s="884"/>
      <c r="N7" s="884"/>
      <c r="O7" s="884"/>
      <c r="P7" s="884"/>
      <c r="Q7" s="884"/>
      <c r="R7" s="884"/>
      <c r="S7" s="884"/>
      <c r="T7" s="884"/>
      <c r="U7" s="884"/>
      <c r="V7" s="884"/>
      <c r="W7" s="884"/>
      <c r="X7" s="885"/>
      <c r="Y7" s="886" t="s">
        <v>265</v>
      </c>
      <c r="Z7" s="704"/>
      <c r="AA7" s="704"/>
      <c r="AB7" s="704"/>
      <c r="AC7" s="704"/>
      <c r="AD7" s="887"/>
      <c r="AE7" s="815" t="s">
        <v>610</v>
      </c>
      <c r="AF7" s="816"/>
      <c r="AG7" s="816"/>
      <c r="AH7" s="816"/>
      <c r="AI7" s="816"/>
      <c r="AJ7" s="816"/>
      <c r="AK7" s="816"/>
      <c r="AL7" s="816"/>
      <c r="AM7" s="816"/>
      <c r="AN7" s="816"/>
      <c r="AO7" s="816"/>
      <c r="AP7" s="816"/>
      <c r="AQ7" s="816"/>
      <c r="AR7" s="816"/>
      <c r="AS7" s="816"/>
      <c r="AT7" s="816"/>
      <c r="AU7" s="816"/>
      <c r="AV7" s="816"/>
      <c r="AW7" s="816"/>
      <c r="AX7" s="817"/>
    </row>
    <row r="8" spans="1:50" ht="53.25" customHeight="1">
      <c r="A8" s="859" t="s">
        <v>185</v>
      </c>
      <c r="B8" s="860"/>
      <c r="C8" s="860"/>
      <c r="D8" s="860"/>
      <c r="E8" s="860"/>
      <c r="F8" s="861"/>
      <c r="G8" s="862" t="str">
        <f>入力規則等!A27</f>
        <v>高齢社会対策</v>
      </c>
      <c r="H8" s="863"/>
      <c r="I8" s="863"/>
      <c r="J8" s="863"/>
      <c r="K8" s="863"/>
      <c r="L8" s="863"/>
      <c r="M8" s="863"/>
      <c r="N8" s="863"/>
      <c r="O8" s="863"/>
      <c r="P8" s="863"/>
      <c r="Q8" s="863"/>
      <c r="R8" s="863"/>
      <c r="S8" s="863"/>
      <c r="T8" s="863"/>
      <c r="U8" s="863"/>
      <c r="V8" s="863"/>
      <c r="W8" s="863"/>
      <c r="X8" s="864"/>
      <c r="Y8" s="865" t="s">
        <v>186</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c r="A9" s="788" t="s">
        <v>21</v>
      </c>
      <c r="B9" s="789"/>
      <c r="C9" s="789"/>
      <c r="D9" s="789"/>
      <c r="E9" s="789"/>
      <c r="F9" s="789"/>
      <c r="G9" s="870" t="s">
        <v>611</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c r="A10" s="776" t="s">
        <v>27</v>
      </c>
      <c r="B10" s="777"/>
      <c r="C10" s="777"/>
      <c r="D10" s="777"/>
      <c r="E10" s="777"/>
      <c r="F10" s="777"/>
      <c r="G10" s="778" t="s">
        <v>725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776" t="s">
        <v>5</v>
      </c>
      <c r="B11" s="777"/>
      <c r="C11" s="777"/>
      <c r="D11" s="777"/>
      <c r="E11" s="777"/>
      <c r="F11" s="781"/>
      <c r="G11" s="782" t="str">
        <f>入力規則等!P10</f>
        <v>委託・請負、補助</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c r="A12" s="785" t="s">
        <v>22</v>
      </c>
      <c r="B12" s="786"/>
      <c r="C12" s="786"/>
      <c r="D12" s="786"/>
      <c r="E12" s="786"/>
      <c r="F12" s="787"/>
      <c r="G12" s="791"/>
      <c r="H12" s="792"/>
      <c r="I12" s="792"/>
      <c r="J12" s="792"/>
      <c r="K12" s="792"/>
      <c r="L12" s="792"/>
      <c r="M12" s="792"/>
      <c r="N12" s="792"/>
      <c r="O12" s="792"/>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21"/>
    </row>
    <row r="13" spans="1:50" ht="21" customHeight="1">
      <c r="A13" s="323"/>
      <c r="B13" s="324"/>
      <c r="C13" s="324"/>
      <c r="D13" s="324"/>
      <c r="E13" s="324"/>
      <c r="F13" s="325"/>
      <c r="G13" s="805" t="s">
        <v>6</v>
      </c>
      <c r="H13" s="806"/>
      <c r="I13" s="822" t="s">
        <v>7</v>
      </c>
      <c r="J13" s="823"/>
      <c r="K13" s="823"/>
      <c r="L13" s="823"/>
      <c r="M13" s="823"/>
      <c r="N13" s="823"/>
      <c r="O13" s="824"/>
      <c r="P13" s="717">
        <v>17058</v>
      </c>
      <c r="Q13" s="718"/>
      <c r="R13" s="718"/>
      <c r="S13" s="718"/>
      <c r="T13" s="718"/>
      <c r="U13" s="718"/>
      <c r="V13" s="719"/>
      <c r="W13" s="717">
        <v>17204</v>
      </c>
      <c r="X13" s="718"/>
      <c r="Y13" s="718"/>
      <c r="Z13" s="718"/>
      <c r="AA13" s="718"/>
      <c r="AB13" s="718"/>
      <c r="AC13" s="719"/>
      <c r="AD13" s="717">
        <v>16667</v>
      </c>
      <c r="AE13" s="718"/>
      <c r="AF13" s="718"/>
      <c r="AG13" s="718"/>
      <c r="AH13" s="718"/>
      <c r="AI13" s="718"/>
      <c r="AJ13" s="719"/>
      <c r="AK13" s="717">
        <v>15881</v>
      </c>
      <c r="AL13" s="718"/>
      <c r="AM13" s="718"/>
      <c r="AN13" s="718"/>
      <c r="AO13" s="718"/>
      <c r="AP13" s="718"/>
      <c r="AQ13" s="719"/>
      <c r="AR13" s="753">
        <v>19185</v>
      </c>
      <c r="AS13" s="754"/>
      <c r="AT13" s="754"/>
      <c r="AU13" s="754"/>
      <c r="AV13" s="754"/>
      <c r="AW13" s="754"/>
      <c r="AX13" s="825"/>
    </row>
    <row r="14" spans="1:50" ht="21" customHeight="1">
      <c r="A14" s="323"/>
      <c r="B14" s="324"/>
      <c r="C14" s="324"/>
      <c r="D14" s="324"/>
      <c r="E14" s="324"/>
      <c r="F14" s="325"/>
      <c r="G14" s="807"/>
      <c r="H14" s="808"/>
      <c r="I14" s="800" t="s">
        <v>8</v>
      </c>
      <c r="J14" s="801"/>
      <c r="K14" s="801"/>
      <c r="L14" s="801"/>
      <c r="M14" s="801"/>
      <c r="N14" s="801"/>
      <c r="O14" s="802"/>
      <c r="P14" s="717" t="s">
        <v>612</v>
      </c>
      <c r="Q14" s="718"/>
      <c r="R14" s="718"/>
      <c r="S14" s="718"/>
      <c r="T14" s="718"/>
      <c r="U14" s="718"/>
      <c r="V14" s="719"/>
      <c r="W14" s="717">
        <v>689</v>
      </c>
      <c r="X14" s="718"/>
      <c r="Y14" s="718"/>
      <c r="Z14" s="718"/>
      <c r="AA14" s="718"/>
      <c r="AB14" s="718"/>
      <c r="AC14" s="719"/>
      <c r="AD14" s="717">
        <v>-100</v>
      </c>
      <c r="AE14" s="718"/>
      <c r="AF14" s="718"/>
      <c r="AG14" s="718"/>
      <c r="AH14" s="718"/>
      <c r="AI14" s="718"/>
      <c r="AJ14" s="719"/>
      <c r="AK14" s="717" t="s">
        <v>612</v>
      </c>
      <c r="AL14" s="718"/>
      <c r="AM14" s="718"/>
      <c r="AN14" s="718"/>
      <c r="AO14" s="718"/>
      <c r="AP14" s="718"/>
      <c r="AQ14" s="719"/>
      <c r="AR14" s="811"/>
      <c r="AS14" s="811"/>
      <c r="AT14" s="811"/>
      <c r="AU14" s="811"/>
      <c r="AV14" s="811"/>
      <c r="AW14" s="811"/>
      <c r="AX14" s="812"/>
    </row>
    <row r="15" spans="1:50" ht="21" customHeight="1">
      <c r="A15" s="323"/>
      <c r="B15" s="324"/>
      <c r="C15" s="324"/>
      <c r="D15" s="324"/>
      <c r="E15" s="324"/>
      <c r="F15" s="325"/>
      <c r="G15" s="807"/>
      <c r="H15" s="808"/>
      <c r="I15" s="800" t="s">
        <v>47</v>
      </c>
      <c r="J15" s="813"/>
      <c r="K15" s="813"/>
      <c r="L15" s="813"/>
      <c r="M15" s="813"/>
      <c r="N15" s="813"/>
      <c r="O15" s="814"/>
      <c r="P15" s="717" t="s">
        <v>612</v>
      </c>
      <c r="Q15" s="718"/>
      <c r="R15" s="718"/>
      <c r="S15" s="718"/>
      <c r="T15" s="718"/>
      <c r="U15" s="718"/>
      <c r="V15" s="719"/>
      <c r="W15" s="717" t="s">
        <v>612</v>
      </c>
      <c r="X15" s="718"/>
      <c r="Y15" s="718"/>
      <c r="Z15" s="718"/>
      <c r="AA15" s="718"/>
      <c r="AB15" s="718"/>
      <c r="AC15" s="719"/>
      <c r="AD15" s="717">
        <v>681</v>
      </c>
      <c r="AE15" s="718"/>
      <c r="AF15" s="718"/>
      <c r="AG15" s="718"/>
      <c r="AH15" s="718"/>
      <c r="AI15" s="718"/>
      <c r="AJ15" s="719"/>
      <c r="AK15" s="717" t="s">
        <v>612</v>
      </c>
      <c r="AL15" s="718"/>
      <c r="AM15" s="718"/>
      <c r="AN15" s="718"/>
      <c r="AO15" s="718"/>
      <c r="AP15" s="718"/>
      <c r="AQ15" s="719"/>
      <c r="AR15" s="717"/>
      <c r="AS15" s="718"/>
      <c r="AT15" s="718"/>
      <c r="AU15" s="718"/>
      <c r="AV15" s="718"/>
      <c r="AW15" s="718"/>
      <c r="AX15" s="826"/>
    </row>
    <row r="16" spans="1:50" ht="21" customHeight="1">
      <c r="A16" s="323"/>
      <c r="B16" s="324"/>
      <c r="C16" s="324"/>
      <c r="D16" s="324"/>
      <c r="E16" s="324"/>
      <c r="F16" s="325"/>
      <c r="G16" s="807"/>
      <c r="H16" s="808"/>
      <c r="I16" s="800" t="s">
        <v>48</v>
      </c>
      <c r="J16" s="813"/>
      <c r="K16" s="813"/>
      <c r="L16" s="813"/>
      <c r="M16" s="813"/>
      <c r="N16" s="813"/>
      <c r="O16" s="814"/>
      <c r="P16" s="717" t="s">
        <v>612</v>
      </c>
      <c r="Q16" s="718"/>
      <c r="R16" s="718"/>
      <c r="S16" s="718"/>
      <c r="T16" s="718"/>
      <c r="U16" s="718"/>
      <c r="V16" s="719"/>
      <c r="W16" s="717">
        <v>-681</v>
      </c>
      <c r="X16" s="718"/>
      <c r="Y16" s="718"/>
      <c r="Z16" s="718"/>
      <c r="AA16" s="718"/>
      <c r="AB16" s="718"/>
      <c r="AC16" s="719"/>
      <c r="AD16" s="717" t="s">
        <v>612</v>
      </c>
      <c r="AE16" s="718"/>
      <c r="AF16" s="718"/>
      <c r="AG16" s="718"/>
      <c r="AH16" s="718"/>
      <c r="AI16" s="718"/>
      <c r="AJ16" s="719"/>
      <c r="AK16" s="717" t="s">
        <v>612</v>
      </c>
      <c r="AL16" s="718"/>
      <c r="AM16" s="718"/>
      <c r="AN16" s="718"/>
      <c r="AO16" s="718"/>
      <c r="AP16" s="718"/>
      <c r="AQ16" s="719"/>
      <c r="AR16" s="818"/>
      <c r="AS16" s="819"/>
      <c r="AT16" s="819"/>
      <c r="AU16" s="819"/>
      <c r="AV16" s="819"/>
      <c r="AW16" s="819"/>
      <c r="AX16" s="820"/>
    </row>
    <row r="17" spans="1:50" ht="24.75" customHeight="1">
      <c r="A17" s="323"/>
      <c r="B17" s="324"/>
      <c r="C17" s="324"/>
      <c r="D17" s="324"/>
      <c r="E17" s="324"/>
      <c r="F17" s="325"/>
      <c r="G17" s="807"/>
      <c r="H17" s="808"/>
      <c r="I17" s="800" t="s">
        <v>46</v>
      </c>
      <c r="J17" s="801"/>
      <c r="K17" s="801"/>
      <c r="L17" s="801"/>
      <c r="M17" s="801"/>
      <c r="N17" s="801"/>
      <c r="O17" s="802"/>
      <c r="P17" s="717" t="s">
        <v>612</v>
      </c>
      <c r="Q17" s="718"/>
      <c r="R17" s="718"/>
      <c r="S17" s="718"/>
      <c r="T17" s="718"/>
      <c r="U17" s="718"/>
      <c r="V17" s="719"/>
      <c r="W17" s="717">
        <v>-1102</v>
      </c>
      <c r="X17" s="718"/>
      <c r="Y17" s="718"/>
      <c r="Z17" s="718"/>
      <c r="AA17" s="718"/>
      <c r="AB17" s="718"/>
      <c r="AC17" s="719"/>
      <c r="AD17" s="717">
        <v>-678</v>
      </c>
      <c r="AE17" s="718"/>
      <c r="AF17" s="718"/>
      <c r="AG17" s="718"/>
      <c r="AH17" s="718"/>
      <c r="AI17" s="718"/>
      <c r="AJ17" s="719"/>
      <c r="AK17" s="717" t="s">
        <v>612</v>
      </c>
      <c r="AL17" s="718"/>
      <c r="AM17" s="718"/>
      <c r="AN17" s="718"/>
      <c r="AO17" s="718"/>
      <c r="AP17" s="718"/>
      <c r="AQ17" s="719"/>
      <c r="AR17" s="803"/>
      <c r="AS17" s="803"/>
      <c r="AT17" s="803"/>
      <c r="AU17" s="803"/>
      <c r="AV17" s="803"/>
      <c r="AW17" s="803"/>
      <c r="AX17" s="804"/>
    </row>
    <row r="18" spans="1:50" ht="24.75" customHeight="1">
      <c r="A18" s="323"/>
      <c r="B18" s="324"/>
      <c r="C18" s="324"/>
      <c r="D18" s="324"/>
      <c r="E18" s="324"/>
      <c r="F18" s="325"/>
      <c r="G18" s="809"/>
      <c r="H18" s="810"/>
      <c r="I18" s="793" t="s">
        <v>18</v>
      </c>
      <c r="J18" s="794"/>
      <c r="K18" s="794"/>
      <c r="L18" s="794"/>
      <c r="M18" s="794"/>
      <c r="N18" s="794"/>
      <c r="O18" s="795"/>
      <c r="P18" s="796">
        <f>SUM(P13:V17)</f>
        <v>17058</v>
      </c>
      <c r="Q18" s="797"/>
      <c r="R18" s="797"/>
      <c r="S18" s="797"/>
      <c r="T18" s="797"/>
      <c r="U18" s="797"/>
      <c r="V18" s="798"/>
      <c r="W18" s="796">
        <f>SUM(W13:AC17)</f>
        <v>16110</v>
      </c>
      <c r="X18" s="797"/>
      <c r="Y18" s="797"/>
      <c r="Z18" s="797"/>
      <c r="AA18" s="797"/>
      <c r="AB18" s="797"/>
      <c r="AC18" s="798"/>
      <c r="AD18" s="796">
        <f>SUM(AD13:AJ17)</f>
        <v>16570</v>
      </c>
      <c r="AE18" s="797"/>
      <c r="AF18" s="797"/>
      <c r="AG18" s="797"/>
      <c r="AH18" s="797"/>
      <c r="AI18" s="797"/>
      <c r="AJ18" s="798"/>
      <c r="AK18" s="796">
        <f>SUM(AK13:AQ17)</f>
        <v>15881</v>
      </c>
      <c r="AL18" s="797"/>
      <c r="AM18" s="797"/>
      <c r="AN18" s="797"/>
      <c r="AO18" s="797"/>
      <c r="AP18" s="797"/>
      <c r="AQ18" s="798"/>
      <c r="AR18" s="796">
        <f>SUM(AR13:AX17)</f>
        <v>19185</v>
      </c>
      <c r="AS18" s="797"/>
      <c r="AT18" s="797"/>
      <c r="AU18" s="797"/>
      <c r="AV18" s="797"/>
      <c r="AW18" s="797"/>
      <c r="AX18" s="799"/>
    </row>
    <row r="19" spans="1:50" ht="24.75" customHeight="1">
      <c r="A19" s="323"/>
      <c r="B19" s="324"/>
      <c r="C19" s="324"/>
      <c r="D19" s="324"/>
      <c r="E19" s="324"/>
      <c r="F19" s="325"/>
      <c r="G19" s="768" t="s">
        <v>9</v>
      </c>
      <c r="H19" s="769"/>
      <c r="I19" s="769"/>
      <c r="J19" s="769"/>
      <c r="K19" s="769"/>
      <c r="L19" s="769"/>
      <c r="M19" s="769"/>
      <c r="N19" s="769"/>
      <c r="O19" s="769"/>
      <c r="P19" s="717">
        <v>14820</v>
      </c>
      <c r="Q19" s="718"/>
      <c r="R19" s="718"/>
      <c r="S19" s="718"/>
      <c r="T19" s="718"/>
      <c r="U19" s="718"/>
      <c r="V19" s="719"/>
      <c r="W19" s="717">
        <v>15775</v>
      </c>
      <c r="X19" s="718"/>
      <c r="Y19" s="718"/>
      <c r="Z19" s="718"/>
      <c r="AA19" s="718"/>
      <c r="AB19" s="718"/>
      <c r="AC19" s="719"/>
      <c r="AD19" s="717">
        <v>15531</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c r="A20" s="323"/>
      <c r="B20" s="324"/>
      <c r="C20" s="324"/>
      <c r="D20" s="324"/>
      <c r="E20" s="324"/>
      <c r="F20" s="325"/>
      <c r="G20" s="768" t="s">
        <v>10</v>
      </c>
      <c r="H20" s="769"/>
      <c r="I20" s="769"/>
      <c r="J20" s="769"/>
      <c r="K20" s="769"/>
      <c r="L20" s="769"/>
      <c r="M20" s="769"/>
      <c r="N20" s="769"/>
      <c r="O20" s="769"/>
      <c r="P20" s="764">
        <f>IF(P18=0, "-", SUM(P19)/P18)</f>
        <v>0.86880056278578965</v>
      </c>
      <c r="Q20" s="764"/>
      <c r="R20" s="764"/>
      <c r="S20" s="764"/>
      <c r="T20" s="764"/>
      <c r="U20" s="764"/>
      <c r="V20" s="764"/>
      <c r="W20" s="764">
        <f>IF(W18=0, "-", SUM(W19)/W18)</f>
        <v>0.97920546244568596</v>
      </c>
      <c r="X20" s="764"/>
      <c r="Y20" s="764"/>
      <c r="Z20" s="764"/>
      <c r="AA20" s="764"/>
      <c r="AB20" s="764"/>
      <c r="AC20" s="764"/>
      <c r="AD20" s="764">
        <f>IF(AD18=0, "-", SUM(AD19)/AD18)</f>
        <v>0.93729631864815932</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c r="A21" s="788"/>
      <c r="B21" s="789"/>
      <c r="C21" s="789"/>
      <c r="D21" s="789"/>
      <c r="E21" s="789"/>
      <c r="F21" s="790"/>
      <c r="G21" s="762" t="s">
        <v>235</v>
      </c>
      <c r="H21" s="763"/>
      <c r="I21" s="763"/>
      <c r="J21" s="763"/>
      <c r="K21" s="763"/>
      <c r="L21" s="763"/>
      <c r="M21" s="763"/>
      <c r="N21" s="763"/>
      <c r="O21" s="763"/>
      <c r="P21" s="764">
        <f>IF(P19=0, "-", SUM(P19)/SUM(P13,P14))</f>
        <v>0.86880056278578965</v>
      </c>
      <c r="Q21" s="764"/>
      <c r="R21" s="764"/>
      <c r="S21" s="764"/>
      <c r="T21" s="764"/>
      <c r="U21" s="764"/>
      <c r="V21" s="764"/>
      <c r="W21" s="764">
        <f>IF(W19=0, "-", SUM(W19)/SUM(W13,W14))</f>
        <v>0.88162968758732463</v>
      </c>
      <c r="X21" s="764"/>
      <c r="Y21" s="764"/>
      <c r="Z21" s="764"/>
      <c r="AA21" s="764"/>
      <c r="AB21" s="764"/>
      <c r="AC21" s="764"/>
      <c r="AD21" s="764">
        <f>IF(AD19=0, "-", SUM(AD19)/SUM(AD13,AD14))</f>
        <v>0.93746604696082569</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c r="A22" s="723" t="s">
        <v>588</v>
      </c>
      <c r="B22" s="724"/>
      <c r="C22" s="724"/>
      <c r="D22" s="724"/>
      <c r="E22" s="724"/>
      <c r="F22" s="725"/>
      <c r="G22" s="729" t="s">
        <v>225</v>
      </c>
      <c r="H22" s="566"/>
      <c r="I22" s="566"/>
      <c r="J22" s="566"/>
      <c r="K22" s="566"/>
      <c r="L22" s="566"/>
      <c r="M22" s="566"/>
      <c r="N22" s="566"/>
      <c r="O22" s="567"/>
      <c r="P22" s="730" t="s">
        <v>586</v>
      </c>
      <c r="Q22" s="566"/>
      <c r="R22" s="566"/>
      <c r="S22" s="566"/>
      <c r="T22" s="566"/>
      <c r="U22" s="566"/>
      <c r="V22" s="567"/>
      <c r="W22" s="730" t="s">
        <v>587</v>
      </c>
      <c r="X22" s="566"/>
      <c r="Y22" s="566"/>
      <c r="Z22" s="566"/>
      <c r="AA22" s="566"/>
      <c r="AB22" s="566"/>
      <c r="AC22" s="567"/>
      <c r="AD22" s="730" t="s">
        <v>224</v>
      </c>
      <c r="AE22" s="566"/>
      <c r="AF22" s="566"/>
      <c r="AG22" s="566"/>
      <c r="AH22" s="566"/>
      <c r="AI22" s="566"/>
      <c r="AJ22" s="566"/>
      <c r="AK22" s="566"/>
      <c r="AL22" s="566"/>
      <c r="AM22" s="566"/>
      <c r="AN22" s="566"/>
      <c r="AO22" s="566"/>
      <c r="AP22" s="566"/>
      <c r="AQ22" s="566"/>
      <c r="AR22" s="566"/>
      <c r="AS22" s="566"/>
      <c r="AT22" s="566"/>
      <c r="AU22" s="566"/>
      <c r="AV22" s="566"/>
      <c r="AW22" s="566"/>
      <c r="AX22" s="749"/>
    </row>
    <row r="23" spans="1:50" ht="25.5" customHeight="1">
      <c r="A23" s="726"/>
      <c r="B23" s="727"/>
      <c r="C23" s="727"/>
      <c r="D23" s="727"/>
      <c r="E23" s="727"/>
      <c r="F23" s="728"/>
      <c r="G23" s="750" t="s">
        <v>651</v>
      </c>
      <c r="H23" s="751"/>
      <c r="I23" s="751"/>
      <c r="J23" s="751"/>
      <c r="K23" s="751"/>
      <c r="L23" s="751"/>
      <c r="M23" s="751"/>
      <c r="N23" s="751"/>
      <c r="O23" s="752"/>
      <c r="P23" s="753">
        <v>7766</v>
      </c>
      <c r="Q23" s="754"/>
      <c r="R23" s="754"/>
      <c r="S23" s="754"/>
      <c r="T23" s="754"/>
      <c r="U23" s="754"/>
      <c r="V23" s="755"/>
      <c r="W23" s="753">
        <v>7766</v>
      </c>
      <c r="X23" s="754"/>
      <c r="Y23" s="754"/>
      <c r="Z23" s="754"/>
      <c r="AA23" s="754"/>
      <c r="AB23" s="754"/>
      <c r="AC23" s="755"/>
      <c r="AD23" s="756" t="s">
        <v>760</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c r="A24" s="726"/>
      <c r="B24" s="727"/>
      <c r="C24" s="727"/>
      <c r="D24" s="727"/>
      <c r="E24" s="727"/>
      <c r="F24" s="728"/>
      <c r="G24" s="720" t="s">
        <v>652</v>
      </c>
      <c r="H24" s="721"/>
      <c r="I24" s="721"/>
      <c r="J24" s="721"/>
      <c r="K24" s="721"/>
      <c r="L24" s="721"/>
      <c r="M24" s="721"/>
      <c r="N24" s="721"/>
      <c r="O24" s="722"/>
      <c r="P24" s="717">
        <v>6829</v>
      </c>
      <c r="Q24" s="718"/>
      <c r="R24" s="718"/>
      <c r="S24" s="718"/>
      <c r="T24" s="718"/>
      <c r="U24" s="718"/>
      <c r="V24" s="719"/>
      <c r="W24" s="717">
        <v>9008</v>
      </c>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c r="A25" s="726"/>
      <c r="B25" s="727"/>
      <c r="C25" s="727"/>
      <c r="D25" s="727"/>
      <c r="E25" s="727"/>
      <c r="F25" s="728"/>
      <c r="G25" s="720" t="s">
        <v>653</v>
      </c>
      <c r="H25" s="721"/>
      <c r="I25" s="721"/>
      <c r="J25" s="721"/>
      <c r="K25" s="721"/>
      <c r="L25" s="721"/>
      <c r="M25" s="721"/>
      <c r="N25" s="721"/>
      <c r="O25" s="722"/>
      <c r="P25" s="717">
        <v>1194</v>
      </c>
      <c r="Q25" s="718"/>
      <c r="R25" s="718"/>
      <c r="S25" s="718"/>
      <c r="T25" s="718"/>
      <c r="U25" s="718"/>
      <c r="V25" s="719"/>
      <c r="W25" s="717">
        <v>1624</v>
      </c>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c r="A26" s="726"/>
      <c r="B26" s="727"/>
      <c r="C26" s="727"/>
      <c r="D26" s="727"/>
      <c r="E26" s="727"/>
      <c r="F26" s="728"/>
      <c r="G26" s="720" t="s">
        <v>654</v>
      </c>
      <c r="H26" s="721"/>
      <c r="I26" s="721"/>
      <c r="J26" s="721"/>
      <c r="K26" s="721"/>
      <c r="L26" s="721"/>
      <c r="M26" s="721"/>
      <c r="N26" s="721"/>
      <c r="O26" s="722"/>
      <c r="P26" s="717">
        <v>90</v>
      </c>
      <c r="Q26" s="718"/>
      <c r="R26" s="718"/>
      <c r="S26" s="718"/>
      <c r="T26" s="718"/>
      <c r="U26" s="718"/>
      <c r="V26" s="719"/>
      <c r="W26" s="717">
        <v>90</v>
      </c>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customHeight="1">
      <c r="A27" s="726"/>
      <c r="B27" s="727"/>
      <c r="C27" s="727"/>
      <c r="D27" s="727"/>
      <c r="E27" s="727"/>
      <c r="F27" s="728"/>
      <c r="G27" s="720" t="s">
        <v>735</v>
      </c>
      <c r="H27" s="721"/>
      <c r="I27" s="721"/>
      <c r="J27" s="721"/>
      <c r="K27" s="721"/>
      <c r="L27" s="721"/>
      <c r="M27" s="721"/>
      <c r="N27" s="721"/>
      <c r="O27" s="722"/>
      <c r="P27" s="717">
        <v>0</v>
      </c>
      <c r="Q27" s="718"/>
      <c r="R27" s="718"/>
      <c r="S27" s="718"/>
      <c r="T27" s="718"/>
      <c r="U27" s="718"/>
      <c r="V27" s="719"/>
      <c r="W27" s="717">
        <v>694</v>
      </c>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c r="A28" s="726"/>
      <c r="B28" s="727"/>
      <c r="C28" s="727"/>
      <c r="D28" s="727"/>
      <c r="E28" s="727"/>
      <c r="F28" s="728"/>
      <c r="G28" s="770" t="s">
        <v>734</v>
      </c>
      <c r="H28" s="771"/>
      <c r="I28" s="771"/>
      <c r="J28" s="771"/>
      <c r="K28" s="771"/>
      <c r="L28" s="771"/>
      <c r="M28" s="771"/>
      <c r="N28" s="771"/>
      <c r="O28" s="772"/>
      <c r="P28" s="773">
        <v>2</v>
      </c>
      <c r="Q28" s="774"/>
      <c r="R28" s="774"/>
      <c r="S28" s="774"/>
      <c r="T28" s="774"/>
      <c r="U28" s="774"/>
      <c r="V28" s="775"/>
      <c r="W28" s="773">
        <v>2</v>
      </c>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c r="A29" s="726"/>
      <c r="B29" s="727"/>
      <c r="C29" s="727"/>
      <c r="D29" s="727"/>
      <c r="E29" s="727"/>
      <c r="F29" s="728"/>
      <c r="G29" s="314" t="s">
        <v>18</v>
      </c>
      <c r="H29" s="737"/>
      <c r="I29" s="737"/>
      <c r="J29" s="737"/>
      <c r="K29" s="737"/>
      <c r="L29" s="737"/>
      <c r="M29" s="737"/>
      <c r="N29" s="737"/>
      <c r="O29" s="738"/>
      <c r="P29" s="739">
        <f>AK13</f>
        <v>15881</v>
      </c>
      <c r="Q29" s="740"/>
      <c r="R29" s="740"/>
      <c r="S29" s="740"/>
      <c r="T29" s="740"/>
      <c r="U29" s="740"/>
      <c r="V29" s="741"/>
      <c r="W29" s="742">
        <f>AR13</f>
        <v>19185</v>
      </c>
      <c r="X29" s="743"/>
      <c r="Y29" s="743"/>
      <c r="Z29" s="743"/>
      <c r="AA29" s="743"/>
      <c r="AB29" s="743"/>
      <c r="AC29" s="744"/>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80.25" customHeight="1">
      <c r="A30" s="745" t="s">
        <v>575</v>
      </c>
      <c r="B30" s="746"/>
      <c r="C30" s="746"/>
      <c r="D30" s="746"/>
      <c r="E30" s="746"/>
      <c r="F30" s="747"/>
      <c r="G30" s="748" t="s">
        <v>726</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hidden="1" customHeight="1">
      <c r="A31" s="666" t="s">
        <v>576</v>
      </c>
      <c r="B31" s="153"/>
      <c r="C31" s="153"/>
      <c r="D31" s="153"/>
      <c r="E31" s="153"/>
      <c r="F31" s="154"/>
      <c r="G31" s="707" t="s">
        <v>568</v>
      </c>
      <c r="H31" s="708"/>
      <c r="I31" s="708"/>
      <c r="J31" s="708"/>
      <c r="K31" s="708"/>
      <c r="L31" s="708"/>
      <c r="M31" s="708"/>
      <c r="N31" s="708"/>
      <c r="O31" s="708"/>
      <c r="P31" s="709" t="s">
        <v>567</v>
      </c>
      <c r="Q31" s="708"/>
      <c r="R31" s="708"/>
      <c r="S31" s="708"/>
      <c r="T31" s="708"/>
      <c r="U31" s="708"/>
      <c r="V31" s="708"/>
      <c r="W31" s="708"/>
      <c r="X31" s="710"/>
      <c r="Y31" s="711"/>
      <c r="Z31" s="712"/>
      <c r="AA31" s="713"/>
      <c r="AB31" s="643" t="s">
        <v>11</v>
      </c>
      <c r="AC31" s="643"/>
      <c r="AD31" s="643"/>
      <c r="AE31" s="116" t="s">
        <v>412</v>
      </c>
      <c r="AF31" s="715"/>
      <c r="AG31" s="715"/>
      <c r="AH31" s="716"/>
      <c r="AI31" s="116" t="s">
        <v>564</v>
      </c>
      <c r="AJ31" s="715"/>
      <c r="AK31" s="715"/>
      <c r="AL31" s="716"/>
      <c r="AM31" s="116" t="s">
        <v>380</v>
      </c>
      <c r="AN31" s="715"/>
      <c r="AO31" s="715"/>
      <c r="AP31" s="716"/>
      <c r="AQ31" s="640" t="s">
        <v>411</v>
      </c>
      <c r="AR31" s="641"/>
      <c r="AS31" s="641"/>
      <c r="AT31" s="642"/>
      <c r="AU31" s="640" t="s">
        <v>589</v>
      </c>
      <c r="AV31" s="641"/>
      <c r="AW31" s="641"/>
      <c r="AX31" s="652"/>
    </row>
    <row r="32" spans="1:50" ht="23.25" hidden="1" customHeight="1">
      <c r="A32" s="666"/>
      <c r="B32" s="153"/>
      <c r="C32" s="153"/>
      <c r="D32" s="153"/>
      <c r="E32" s="153"/>
      <c r="F32" s="154"/>
      <c r="G32" s="653"/>
      <c r="H32" s="654"/>
      <c r="I32" s="654"/>
      <c r="J32" s="654"/>
      <c r="K32" s="654"/>
      <c r="L32" s="654"/>
      <c r="M32" s="654"/>
      <c r="N32" s="654"/>
      <c r="O32" s="654"/>
      <c r="P32" s="401"/>
      <c r="Q32" s="657"/>
      <c r="R32" s="657"/>
      <c r="S32" s="657"/>
      <c r="T32" s="657"/>
      <c r="U32" s="657"/>
      <c r="V32" s="657"/>
      <c r="W32" s="657"/>
      <c r="X32" s="658"/>
      <c r="Y32" s="662" t="s">
        <v>51</v>
      </c>
      <c r="Z32" s="663"/>
      <c r="AA32" s="664"/>
      <c r="AB32" s="148"/>
      <c r="AC32" s="665"/>
      <c r="AD32" s="665"/>
      <c r="AE32" s="633"/>
      <c r="AF32" s="633"/>
      <c r="AG32" s="633"/>
      <c r="AH32" s="633"/>
      <c r="AI32" s="633"/>
      <c r="AJ32" s="633"/>
      <c r="AK32" s="633"/>
      <c r="AL32" s="633"/>
      <c r="AM32" s="633"/>
      <c r="AN32" s="633"/>
      <c r="AO32" s="633"/>
      <c r="AP32" s="633"/>
      <c r="AQ32" s="633"/>
      <c r="AR32" s="633"/>
      <c r="AS32" s="633"/>
      <c r="AT32" s="633"/>
      <c r="AU32" s="634"/>
      <c r="AV32" s="635"/>
      <c r="AW32" s="635"/>
      <c r="AX32" s="636"/>
    </row>
    <row r="33" spans="1:51" ht="23.25" hidden="1" customHeight="1">
      <c r="A33" s="188"/>
      <c r="B33" s="158"/>
      <c r="C33" s="158"/>
      <c r="D33" s="158"/>
      <c r="E33" s="158"/>
      <c r="F33" s="159"/>
      <c r="G33" s="655"/>
      <c r="H33" s="656"/>
      <c r="I33" s="656"/>
      <c r="J33" s="656"/>
      <c r="K33" s="656"/>
      <c r="L33" s="656"/>
      <c r="M33" s="656"/>
      <c r="N33" s="656"/>
      <c r="O33" s="656"/>
      <c r="P33" s="659"/>
      <c r="Q33" s="660"/>
      <c r="R33" s="660"/>
      <c r="S33" s="660"/>
      <c r="T33" s="660"/>
      <c r="U33" s="660"/>
      <c r="V33" s="660"/>
      <c r="W33" s="660"/>
      <c r="X33" s="661"/>
      <c r="Y33" s="637" t="s">
        <v>52</v>
      </c>
      <c r="Z33" s="638"/>
      <c r="AA33" s="639"/>
      <c r="AB33" s="148"/>
      <c r="AC33" s="665"/>
      <c r="AD33" s="665"/>
      <c r="AE33" s="633"/>
      <c r="AF33" s="633"/>
      <c r="AG33" s="633"/>
      <c r="AH33" s="633"/>
      <c r="AI33" s="633"/>
      <c r="AJ33" s="633"/>
      <c r="AK33" s="633"/>
      <c r="AL33" s="633"/>
      <c r="AM33" s="633"/>
      <c r="AN33" s="633"/>
      <c r="AO33" s="633"/>
      <c r="AP33" s="633"/>
      <c r="AQ33" s="633"/>
      <c r="AR33" s="633"/>
      <c r="AS33" s="633"/>
      <c r="AT33" s="633"/>
      <c r="AU33" s="634"/>
      <c r="AV33" s="635"/>
      <c r="AW33" s="635"/>
      <c r="AX33" s="636"/>
    </row>
    <row r="34" spans="1:51" ht="23.25" hidden="1" customHeight="1">
      <c r="A34" s="697" t="s">
        <v>577</v>
      </c>
      <c r="B34" s="698"/>
      <c r="C34" s="698"/>
      <c r="D34" s="698"/>
      <c r="E34" s="698"/>
      <c r="F34" s="699"/>
      <c r="G34" s="176" t="s">
        <v>578</v>
      </c>
      <c r="H34" s="176"/>
      <c r="I34" s="176"/>
      <c r="J34" s="176"/>
      <c r="K34" s="176"/>
      <c r="L34" s="176"/>
      <c r="M34" s="176"/>
      <c r="N34" s="176"/>
      <c r="O34" s="176"/>
      <c r="P34" s="176"/>
      <c r="Q34" s="176"/>
      <c r="R34" s="176"/>
      <c r="S34" s="176"/>
      <c r="T34" s="176"/>
      <c r="U34" s="176"/>
      <c r="V34" s="176"/>
      <c r="W34" s="176"/>
      <c r="X34" s="177"/>
      <c r="Y34" s="647"/>
      <c r="Z34" s="648"/>
      <c r="AA34" s="649"/>
      <c r="AB34" s="175" t="s">
        <v>11</v>
      </c>
      <c r="AC34" s="176"/>
      <c r="AD34" s="177"/>
      <c r="AE34" s="175" t="s">
        <v>412</v>
      </c>
      <c r="AF34" s="176"/>
      <c r="AG34" s="176"/>
      <c r="AH34" s="177"/>
      <c r="AI34" s="175" t="s">
        <v>564</v>
      </c>
      <c r="AJ34" s="176"/>
      <c r="AK34" s="176"/>
      <c r="AL34" s="177"/>
      <c r="AM34" s="175" t="s">
        <v>380</v>
      </c>
      <c r="AN34" s="176"/>
      <c r="AO34" s="176"/>
      <c r="AP34" s="177"/>
      <c r="AQ34" s="644" t="s">
        <v>590</v>
      </c>
      <c r="AR34" s="645"/>
      <c r="AS34" s="645"/>
      <c r="AT34" s="645"/>
      <c r="AU34" s="645"/>
      <c r="AV34" s="645"/>
      <c r="AW34" s="645"/>
      <c r="AX34" s="646"/>
    </row>
    <row r="35" spans="1:51" ht="23.25" hidden="1" customHeight="1">
      <c r="A35" s="700"/>
      <c r="B35" s="701"/>
      <c r="C35" s="701"/>
      <c r="D35" s="701"/>
      <c r="E35" s="701"/>
      <c r="F35" s="702"/>
      <c r="G35" s="670"/>
      <c r="H35" s="671"/>
      <c r="I35" s="671"/>
      <c r="J35" s="671"/>
      <c r="K35" s="671"/>
      <c r="L35" s="671"/>
      <c r="M35" s="671"/>
      <c r="N35" s="671"/>
      <c r="O35" s="671"/>
      <c r="P35" s="671"/>
      <c r="Q35" s="671"/>
      <c r="R35" s="671"/>
      <c r="S35" s="671"/>
      <c r="T35" s="671"/>
      <c r="U35" s="671"/>
      <c r="V35" s="671"/>
      <c r="W35" s="671"/>
      <c r="X35" s="671"/>
      <c r="Y35" s="674" t="s">
        <v>577</v>
      </c>
      <c r="Z35" s="675"/>
      <c r="AA35" s="676"/>
      <c r="AB35" s="677"/>
      <c r="AC35" s="678"/>
      <c r="AD35" s="679"/>
      <c r="AE35" s="651"/>
      <c r="AF35" s="651"/>
      <c r="AG35" s="651"/>
      <c r="AH35" s="651"/>
      <c r="AI35" s="651"/>
      <c r="AJ35" s="651"/>
      <c r="AK35" s="651"/>
      <c r="AL35" s="651"/>
      <c r="AM35" s="651"/>
      <c r="AN35" s="651"/>
      <c r="AO35" s="651"/>
      <c r="AP35" s="651"/>
      <c r="AQ35" s="93"/>
      <c r="AR35" s="87"/>
      <c r="AS35" s="87"/>
      <c r="AT35" s="87"/>
      <c r="AU35" s="87"/>
      <c r="AV35" s="87"/>
      <c r="AW35" s="87"/>
      <c r="AX35" s="88"/>
    </row>
    <row r="36" spans="1:51" ht="21.75" hidden="1" customHeight="1">
      <c r="A36" s="703"/>
      <c r="B36" s="704"/>
      <c r="C36" s="704"/>
      <c r="D36" s="704"/>
      <c r="E36" s="704"/>
      <c r="F36" s="705"/>
      <c r="G36" s="672"/>
      <c r="H36" s="673"/>
      <c r="I36" s="673"/>
      <c r="J36" s="673"/>
      <c r="K36" s="673"/>
      <c r="L36" s="673"/>
      <c r="M36" s="673"/>
      <c r="N36" s="673"/>
      <c r="O36" s="673"/>
      <c r="P36" s="673"/>
      <c r="Q36" s="673"/>
      <c r="R36" s="673"/>
      <c r="S36" s="673"/>
      <c r="T36" s="673"/>
      <c r="U36" s="673"/>
      <c r="V36" s="673"/>
      <c r="W36" s="673"/>
      <c r="X36" s="673"/>
      <c r="Y36" s="219" t="s">
        <v>580</v>
      </c>
      <c r="Z36" s="667"/>
      <c r="AA36" s="668"/>
      <c r="AB36" s="629"/>
      <c r="AC36" s="630"/>
      <c r="AD36" s="631"/>
      <c r="AE36" s="650"/>
      <c r="AF36" s="632"/>
      <c r="AG36" s="632"/>
      <c r="AH36" s="632"/>
      <c r="AI36" s="650"/>
      <c r="AJ36" s="632"/>
      <c r="AK36" s="632"/>
      <c r="AL36" s="632"/>
      <c r="AM36" s="632"/>
      <c r="AN36" s="632"/>
      <c r="AO36" s="632"/>
      <c r="AP36" s="632"/>
      <c r="AQ36" s="632"/>
      <c r="AR36" s="632"/>
      <c r="AS36" s="632"/>
      <c r="AT36" s="632"/>
      <c r="AU36" s="632"/>
      <c r="AV36" s="632"/>
      <c r="AW36" s="632"/>
      <c r="AX36" s="669"/>
    </row>
    <row r="37" spans="1:51" ht="18.75" hidden="1" customHeight="1">
      <c r="A37" s="685" t="s">
        <v>232</v>
      </c>
      <c r="B37" s="686"/>
      <c r="C37" s="686"/>
      <c r="D37" s="686"/>
      <c r="E37" s="686"/>
      <c r="F37" s="687"/>
      <c r="G37" s="618" t="s">
        <v>139</v>
      </c>
      <c r="H37" s="197"/>
      <c r="I37" s="197"/>
      <c r="J37" s="197"/>
      <c r="K37" s="197"/>
      <c r="L37" s="197"/>
      <c r="M37" s="197"/>
      <c r="N37" s="197"/>
      <c r="O37" s="198"/>
      <c r="P37" s="199" t="s">
        <v>55</v>
      </c>
      <c r="Q37" s="197"/>
      <c r="R37" s="197"/>
      <c r="S37" s="197"/>
      <c r="T37" s="197"/>
      <c r="U37" s="197"/>
      <c r="V37" s="197"/>
      <c r="W37" s="197"/>
      <c r="X37" s="198"/>
      <c r="Y37" s="619"/>
      <c r="Z37" s="620"/>
      <c r="AA37" s="621"/>
      <c r="AB37" s="625" t="s">
        <v>11</v>
      </c>
      <c r="AC37" s="626"/>
      <c r="AD37" s="627"/>
      <c r="AE37" s="625" t="s">
        <v>412</v>
      </c>
      <c r="AF37" s="626"/>
      <c r="AG37" s="626"/>
      <c r="AH37" s="627"/>
      <c r="AI37" s="695" t="s">
        <v>564</v>
      </c>
      <c r="AJ37" s="695"/>
      <c r="AK37" s="695"/>
      <c r="AL37" s="625"/>
      <c r="AM37" s="695" t="s">
        <v>380</v>
      </c>
      <c r="AN37" s="695"/>
      <c r="AO37" s="695"/>
      <c r="AP37" s="625"/>
      <c r="AQ37" s="216" t="s">
        <v>174</v>
      </c>
      <c r="AR37" s="217"/>
      <c r="AS37" s="217"/>
      <c r="AT37" s="218"/>
      <c r="AU37" s="197" t="s">
        <v>128</v>
      </c>
      <c r="AV37" s="197"/>
      <c r="AW37" s="197"/>
      <c r="AX37" s="200"/>
    </row>
    <row r="38" spans="1:51" ht="18.75" hidden="1" customHeight="1">
      <c r="A38" s="688"/>
      <c r="B38" s="689"/>
      <c r="C38" s="689"/>
      <c r="D38" s="689"/>
      <c r="E38" s="689"/>
      <c r="F38" s="690"/>
      <c r="G38" s="156"/>
      <c r="H38" s="108"/>
      <c r="I38" s="108"/>
      <c r="J38" s="108"/>
      <c r="K38" s="108"/>
      <c r="L38" s="108"/>
      <c r="M38" s="108"/>
      <c r="N38" s="108"/>
      <c r="O38" s="109"/>
      <c r="P38" s="107"/>
      <c r="Q38" s="108"/>
      <c r="R38" s="108"/>
      <c r="S38" s="108"/>
      <c r="T38" s="108"/>
      <c r="U38" s="108"/>
      <c r="V38" s="108"/>
      <c r="W38" s="108"/>
      <c r="X38" s="109"/>
      <c r="Y38" s="622"/>
      <c r="Z38" s="623"/>
      <c r="AA38" s="624"/>
      <c r="AB38" s="116"/>
      <c r="AC38" s="117"/>
      <c r="AD38" s="118"/>
      <c r="AE38" s="116"/>
      <c r="AF38" s="117"/>
      <c r="AG38" s="117"/>
      <c r="AH38" s="118"/>
      <c r="AI38" s="696"/>
      <c r="AJ38" s="696"/>
      <c r="AK38" s="696"/>
      <c r="AL38" s="116"/>
      <c r="AM38" s="696"/>
      <c r="AN38" s="696"/>
      <c r="AO38" s="696"/>
      <c r="AP38" s="116"/>
      <c r="AQ38" s="523" t="s">
        <v>624</v>
      </c>
      <c r="AR38" s="524"/>
      <c r="AS38" s="127" t="s">
        <v>175</v>
      </c>
      <c r="AT38" s="128"/>
      <c r="AU38" s="126">
        <v>4</v>
      </c>
      <c r="AV38" s="126"/>
      <c r="AW38" s="108" t="s">
        <v>166</v>
      </c>
      <c r="AX38" s="129"/>
    </row>
    <row r="39" spans="1:51" ht="23.25" hidden="1" customHeight="1">
      <c r="A39" s="691"/>
      <c r="B39" s="689"/>
      <c r="C39" s="689"/>
      <c r="D39" s="689"/>
      <c r="E39" s="689"/>
      <c r="F39" s="690"/>
      <c r="G39" s="178" t="s">
        <v>613</v>
      </c>
      <c r="H39" s="179"/>
      <c r="I39" s="179"/>
      <c r="J39" s="179"/>
      <c r="K39" s="179"/>
      <c r="L39" s="179"/>
      <c r="M39" s="179"/>
      <c r="N39" s="179"/>
      <c r="O39" s="180"/>
      <c r="P39" s="131" t="s">
        <v>614</v>
      </c>
      <c r="Q39" s="131"/>
      <c r="R39" s="131"/>
      <c r="S39" s="131"/>
      <c r="T39" s="131"/>
      <c r="U39" s="131"/>
      <c r="V39" s="131"/>
      <c r="W39" s="131"/>
      <c r="X39" s="132"/>
      <c r="Y39" s="219" t="s">
        <v>12</v>
      </c>
      <c r="Z39" s="220"/>
      <c r="AA39" s="221"/>
      <c r="AB39" s="628" t="s">
        <v>14</v>
      </c>
      <c r="AC39" s="628"/>
      <c r="AD39" s="628"/>
      <c r="AE39" s="93">
        <v>82.1</v>
      </c>
      <c r="AF39" s="87"/>
      <c r="AG39" s="87"/>
      <c r="AH39" s="87"/>
      <c r="AI39" s="93">
        <v>84.1</v>
      </c>
      <c r="AJ39" s="87"/>
      <c r="AK39" s="87"/>
      <c r="AL39" s="87"/>
      <c r="AM39" s="93">
        <v>80.599999999999994</v>
      </c>
      <c r="AN39" s="87"/>
      <c r="AO39" s="87"/>
      <c r="AP39" s="87"/>
      <c r="AQ39" s="94" t="s">
        <v>624</v>
      </c>
      <c r="AR39" s="95"/>
      <c r="AS39" s="95"/>
      <c r="AT39" s="96"/>
      <c r="AU39" s="87" t="s">
        <v>624</v>
      </c>
      <c r="AV39" s="87"/>
      <c r="AW39" s="87"/>
      <c r="AX39" s="88"/>
    </row>
    <row r="40" spans="1:51" ht="23.25" hidden="1" customHeight="1">
      <c r="A40" s="692"/>
      <c r="B40" s="693"/>
      <c r="C40" s="693"/>
      <c r="D40" s="693"/>
      <c r="E40" s="693"/>
      <c r="F40" s="694"/>
      <c r="G40" s="181"/>
      <c r="H40" s="182"/>
      <c r="I40" s="182"/>
      <c r="J40" s="182"/>
      <c r="K40" s="182"/>
      <c r="L40" s="182"/>
      <c r="M40" s="182"/>
      <c r="N40" s="182"/>
      <c r="O40" s="183"/>
      <c r="P40" s="134"/>
      <c r="Q40" s="134"/>
      <c r="R40" s="134"/>
      <c r="S40" s="134"/>
      <c r="T40" s="134"/>
      <c r="U40" s="134"/>
      <c r="V40" s="134"/>
      <c r="W40" s="134"/>
      <c r="X40" s="135"/>
      <c r="Y40" s="175" t="s">
        <v>50</v>
      </c>
      <c r="Z40" s="176"/>
      <c r="AA40" s="177"/>
      <c r="AB40" s="628" t="s">
        <v>14</v>
      </c>
      <c r="AC40" s="628"/>
      <c r="AD40" s="628"/>
      <c r="AE40" s="93">
        <v>80</v>
      </c>
      <c r="AF40" s="87"/>
      <c r="AG40" s="87"/>
      <c r="AH40" s="87"/>
      <c r="AI40" s="93">
        <v>80</v>
      </c>
      <c r="AJ40" s="87"/>
      <c r="AK40" s="87"/>
      <c r="AL40" s="87"/>
      <c r="AM40" s="93">
        <v>80</v>
      </c>
      <c r="AN40" s="87"/>
      <c r="AO40" s="87"/>
      <c r="AP40" s="87"/>
      <c r="AQ40" s="94" t="s">
        <v>624</v>
      </c>
      <c r="AR40" s="95"/>
      <c r="AS40" s="95"/>
      <c r="AT40" s="96"/>
      <c r="AU40" s="87">
        <v>80</v>
      </c>
      <c r="AV40" s="87"/>
      <c r="AW40" s="87"/>
      <c r="AX40" s="88"/>
    </row>
    <row r="41" spans="1:51" ht="23.25" hidden="1" customHeight="1">
      <c r="A41" s="691"/>
      <c r="B41" s="689"/>
      <c r="C41" s="689"/>
      <c r="D41" s="689"/>
      <c r="E41" s="689"/>
      <c r="F41" s="690"/>
      <c r="G41" s="184"/>
      <c r="H41" s="185"/>
      <c r="I41" s="185"/>
      <c r="J41" s="185"/>
      <c r="K41" s="185"/>
      <c r="L41" s="185"/>
      <c r="M41" s="185"/>
      <c r="N41" s="185"/>
      <c r="O41" s="186"/>
      <c r="P41" s="137"/>
      <c r="Q41" s="137"/>
      <c r="R41" s="137"/>
      <c r="S41" s="137"/>
      <c r="T41" s="137"/>
      <c r="U41" s="137"/>
      <c r="V41" s="137"/>
      <c r="W41" s="137"/>
      <c r="X41" s="138"/>
      <c r="Y41" s="175" t="s">
        <v>13</v>
      </c>
      <c r="Z41" s="176"/>
      <c r="AA41" s="177"/>
      <c r="AB41" s="608" t="s">
        <v>14</v>
      </c>
      <c r="AC41" s="608"/>
      <c r="AD41" s="608"/>
      <c r="AE41" s="93">
        <v>102.6</v>
      </c>
      <c r="AF41" s="87"/>
      <c r="AG41" s="87"/>
      <c r="AH41" s="87"/>
      <c r="AI41" s="93">
        <v>105.1</v>
      </c>
      <c r="AJ41" s="87"/>
      <c r="AK41" s="87"/>
      <c r="AL41" s="87"/>
      <c r="AM41" s="93">
        <v>100.8</v>
      </c>
      <c r="AN41" s="87"/>
      <c r="AO41" s="87"/>
      <c r="AP41" s="87"/>
      <c r="AQ41" s="94" t="s">
        <v>624</v>
      </c>
      <c r="AR41" s="95"/>
      <c r="AS41" s="95"/>
      <c r="AT41" s="96"/>
      <c r="AU41" s="87" t="s">
        <v>624</v>
      </c>
      <c r="AV41" s="87"/>
      <c r="AW41" s="87"/>
      <c r="AX41" s="88"/>
    </row>
    <row r="42" spans="1:51" ht="23.25" hidden="1" customHeight="1">
      <c r="A42" s="187" t="s">
        <v>256</v>
      </c>
      <c r="B42" s="150"/>
      <c r="C42" s="150"/>
      <c r="D42" s="150"/>
      <c r="E42" s="150"/>
      <c r="F42" s="151"/>
      <c r="G42" s="189" t="s">
        <v>739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c r="A64" s="745" t="s">
        <v>575</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customHeight="1">
      <c r="A65" s="666" t="s">
        <v>576</v>
      </c>
      <c r="B65" s="153"/>
      <c r="C65" s="153"/>
      <c r="D65" s="153"/>
      <c r="E65" s="153"/>
      <c r="F65" s="154"/>
      <c r="G65" s="707" t="s">
        <v>568</v>
      </c>
      <c r="H65" s="708"/>
      <c r="I65" s="708"/>
      <c r="J65" s="708"/>
      <c r="K65" s="708"/>
      <c r="L65" s="708"/>
      <c r="M65" s="708"/>
      <c r="N65" s="708"/>
      <c r="O65" s="708"/>
      <c r="P65" s="709" t="s">
        <v>567</v>
      </c>
      <c r="Q65" s="708"/>
      <c r="R65" s="708"/>
      <c r="S65" s="708"/>
      <c r="T65" s="708"/>
      <c r="U65" s="708"/>
      <c r="V65" s="708"/>
      <c r="W65" s="708"/>
      <c r="X65" s="710"/>
      <c r="Y65" s="711"/>
      <c r="Z65" s="712"/>
      <c r="AA65" s="713"/>
      <c r="AB65" s="643" t="s">
        <v>11</v>
      </c>
      <c r="AC65" s="643"/>
      <c r="AD65" s="643"/>
      <c r="AE65" s="116" t="s">
        <v>412</v>
      </c>
      <c r="AF65" s="715"/>
      <c r="AG65" s="715"/>
      <c r="AH65" s="716"/>
      <c r="AI65" s="116" t="s">
        <v>564</v>
      </c>
      <c r="AJ65" s="715"/>
      <c r="AK65" s="715"/>
      <c r="AL65" s="716"/>
      <c r="AM65" s="116" t="s">
        <v>380</v>
      </c>
      <c r="AN65" s="715"/>
      <c r="AO65" s="715"/>
      <c r="AP65" s="716"/>
      <c r="AQ65" s="640" t="s">
        <v>411</v>
      </c>
      <c r="AR65" s="641"/>
      <c r="AS65" s="641"/>
      <c r="AT65" s="642"/>
      <c r="AU65" s="640" t="s">
        <v>589</v>
      </c>
      <c r="AV65" s="641"/>
      <c r="AW65" s="641"/>
      <c r="AX65" s="652"/>
      <c r="AY65">
        <f>COUNTA($G$66)</f>
        <v>1</v>
      </c>
    </row>
    <row r="66" spans="1:51" ht="23.25" customHeight="1">
      <c r="A66" s="666"/>
      <c r="B66" s="153"/>
      <c r="C66" s="153"/>
      <c r="D66" s="153"/>
      <c r="E66" s="153"/>
      <c r="F66" s="154"/>
      <c r="G66" s="653" t="s">
        <v>723</v>
      </c>
      <c r="H66" s="654"/>
      <c r="I66" s="654"/>
      <c r="J66" s="654"/>
      <c r="K66" s="654"/>
      <c r="L66" s="654"/>
      <c r="M66" s="654"/>
      <c r="N66" s="654"/>
      <c r="O66" s="654"/>
      <c r="P66" s="401" t="s">
        <v>648</v>
      </c>
      <c r="Q66" s="657"/>
      <c r="R66" s="657"/>
      <c r="S66" s="657"/>
      <c r="T66" s="657"/>
      <c r="U66" s="657"/>
      <c r="V66" s="657"/>
      <c r="W66" s="657"/>
      <c r="X66" s="658"/>
      <c r="Y66" s="662" t="s">
        <v>51</v>
      </c>
      <c r="Z66" s="663"/>
      <c r="AA66" s="664"/>
      <c r="AB66" s="148" t="s">
        <v>649</v>
      </c>
      <c r="AC66" s="665"/>
      <c r="AD66" s="665"/>
      <c r="AE66" s="633">
        <v>715558</v>
      </c>
      <c r="AF66" s="633"/>
      <c r="AG66" s="633"/>
      <c r="AH66" s="633"/>
      <c r="AI66" s="633">
        <v>698418</v>
      </c>
      <c r="AJ66" s="633"/>
      <c r="AK66" s="633"/>
      <c r="AL66" s="633"/>
      <c r="AM66" s="633">
        <v>686651</v>
      </c>
      <c r="AN66" s="633"/>
      <c r="AO66" s="633"/>
      <c r="AP66" s="633"/>
      <c r="AQ66" s="651" t="s">
        <v>624</v>
      </c>
      <c r="AR66" s="633"/>
      <c r="AS66" s="633"/>
      <c r="AT66" s="633"/>
      <c r="AU66" s="93" t="s">
        <v>624</v>
      </c>
      <c r="AV66" s="635"/>
      <c r="AW66" s="635"/>
      <c r="AX66" s="636"/>
      <c r="AY66">
        <f>$AY$65</f>
        <v>1</v>
      </c>
    </row>
    <row r="67" spans="1:51" ht="23.25" customHeight="1">
      <c r="A67" s="188"/>
      <c r="B67" s="158"/>
      <c r="C67" s="158"/>
      <c r="D67" s="158"/>
      <c r="E67" s="158"/>
      <c r="F67" s="159"/>
      <c r="G67" s="655"/>
      <c r="H67" s="656"/>
      <c r="I67" s="656"/>
      <c r="J67" s="656"/>
      <c r="K67" s="656"/>
      <c r="L67" s="656"/>
      <c r="M67" s="656"/>
      <c r="N67" s="656"/>
      <c r="O67" s="656"/>
      <c r="P67" s="659"/>
      <c r="Q67" s="660"/>
      <c r="R67" s="660"/>
      <c r="S67" s="660"/>
      <c r="T67" s="660"/>
      <c r="U67" s="660"/>
      <c r="V67" s="660"/>
      <c r="W67" s="660"/>
      <c r="X67" s="661"/>
      <c r="Y67" s="637" t="s">
        <v>52</v>
      </c>
      <c r="Z67" s="638"/>
      <c r="AA67" s="639"/>
      <c r="AB67" s="148" t="s">
        <v>649</v>
      </c>
      <c r="AC67" s="665"/>
      <c r="AD67" s="665"/>
      <c r="AE67" s="633">
        <v>720000</v>
      </c>
      <c r="AF67" s="633"/>
      <c r="AG67" s="633"/>
      <c r="AH67" s="633"/>
      <c r="AI67" s="633">
        <v>720000</v>
      </c>
      <c r="AJ67" s="633"/>
      <c r="AK67" s="633"/>
      <c r="AL67" s="633"/>
      <c r="AM67" s="633">
        <v>720000</v>
      </c>
      <c r="AN67" s="633"/>
      <c r="AO67" s="633"/>
      <c r="AP67" s="633"/>
      <c r="AQ67" s="633">
        <v>720000</v>
      </c>
      <c r="AR67" s="633"/>
      <c r="AS67" s="633"/>
      <c r="AT67" s="633"/>
      <c r="AU67" s="634">
        <v>720000</v>
      </c>
      <c r="AV67" s="635"/>
      <c r="AW67" s="635"/>
      <c r="AX67" s="636"/>
      <c r="AY67">
        <f>$AY$65</f>
        <v>1</v>
      </c>
    </row>
    <row r="68" spans="1:51" ht="23.25" hidden="1" customHeight="1">
      <c r="A68" s="697" t="s">
        <v>577</v>
      </c>
      <c r="B68" s="698"/>
      <c r="C68" s="698"/>
      <c r="D68" s="698"/>
      <c r="E68" s="698"/>
      <c r="F68" s="699"/>
      <c r="G68" s="176" t="s">
        <v>578</v>
      </c>
      <c r="H68" s="176"/>
      <c r="I68" s="176"/>
      <c r="J68" s="176"/>
      <c r="K68" s="176"/>
      <c r="L68" s="176"/>
      <c r="M68" s="176"/>
      <c r="N68" s="176"/>
      <c r="O68" s="176"/>
      <c r="P68" s="176"/>
      <c r="Q68" s="176"/>
      <c r="R68" s="176"/>
      <c r="S68" s="176"/>
      <c r="T68" s="176"/>
      <c r="U68" s="176"/>
      <c r="V68" s="176"/>
      <c r="W68" s="176"/>
      <c r="X68" s="177"/>
      <c r="Y68" s="647"/>
      <c r="Z68" s="648"/>
      <c r="AA68" s="649"/>
      <c r="AB68" s="175" t="s">
        <v>11</v>
      </c>
      <c r="AC68" s="176"/>
      <c r="AD68" s="177"/>
      <c r="AE68" s="119" t="s">
        <v>412</v>
      </c>
      <c r="AF68" s="119"/>
      <c r="AG68" s="119"/>
      <c r="AH68" s="119"/>
      <c r="AI68" s="119" t="s">
        <v>564</v>
      </c>
      <c r="AJ68" s="119"/>
      <c r="AK68" s="119"/>
      <c r="AL68" s="119"/>
      <c r="AM68" s="119" t="s">
        <v>380</v>
      </c>
      <c r="AN68" s="119"/>
      <c r="AO68" s="119"/>
      <c r="AP68" s="119"/>
      <c r="AQ68" s="644" t="s">
        <v>590</v>
      </c>
      <c r="AR68" s="645"/>
      <c r="AS68" s="645"/>
      <c r="AT68" s="645"/>
      <c r="AU68" s="645"/>
      <c r="AV68" s="645"/>
      <c r="AW68" s="645"/>
      <c r="AX68" s="646"/>
      <c r="AY68">
        <f>IF(SUBSTITUTE(SUBSTITUTE($G$69,"／",""),"　","")="",0,1)</f>
        <v>0</v>
      </c>
    </row>
    <row r="69" spans="1:51" ht="23.25" hidden="1" customHeight="1">
      <c r="A69" s="700"/>
      <c r="B69" s="701"/>
      <c r="C69" s="701"/>
      <c r="D69" s="701"/>
      <c r="E69" s="701"/>
      <c r="F69" s="702"/>
      <c r="G69" s="670" t="s">
        <v>579</v>
      </c>
      <c r="H69" s="671"/>
      <c r="I69" s="671"/>
      <c r="J69" s="671"/>
      <c r="K69" s="671"/>
      <c r="L69" s="671"/>
      <c r="M69" s="671"/>
      <c r="N69" s="671"/>
      <c r="O69" s="671"/>
      <c r="P69" s="671"/>
      <c r="Q69" s="671"/>
      <c r="R69" s="671"/>
      <c r="S69" s="671"/>
      <c r="T69" s="671"/>
      <c r="U69" s="671"/>
      <c r="V69" s="671"/>
      <c r="W69" s="671"/>
      <c r="X69" s="671"/>
      <c r="Y69" s="674" t="s">
        <v>577</v>
      </c>
      <c r="Z69" s="675"/>
      <c r="AA69" s="676"/>
      <c r="AB69" s="677"/>
      <c r="AC69" s="678"/>
      <c r="AD69" s="679"/>
      <c r="AE69" s="651"/>
      <c r="AF69" s="651"/>
      <c r="AG69" s="651"/>
      <c r="AH69" s="651"/>
      <c r="AI69" s="651"/>
      <c r="AJ69" s="651"/>
      <c r="AK69" s="651"/>
      <c r="AL69" s="651"/>
      <c r="AM69" s="651"/>
      <c r="AN69" s="651"/>
      <c r="AO69" s="651"/>
      <c r="AP69" s="651"/>
      <c r="AQ69" s="93"/>
      <c r="AR69" s="87"/>
      <c r="AS69" s="87"/>
      <c r="AT69" s="87"/>
      <c r="AU69" s="87"/>
      <c r="AV69" s="87"/>
      <c r="AW69" s="87"/>
      <c r="AX69" s="88"/>
      <c r="AY69">
        <f>$AY$68</f>
        <v>0</v>
      </c>
    </row>
    <row r="70" spans="1:51" ht="46.5" hidden="1" customHeight="1">
      <c r="A70" s="703"/>
      <c r="B70" s="704"/>
      <c r="C70" s="704"/>
      <c r="D70" s="704"/>
      <c r="E70" s="704"/>
      <c r="F70" s="705"/>
      <c r="G70" s="672"/>
      <c r="H70" s="673"/>
      <c r="I70" s="673"/>
      <c r="J70" s="673"/>
      <c r="K70" s="673"/>
      <c r="L70" s="673"/>
      <c r="M70" s="673"/>
      <c r="N70" s="673"/>
      <c r="O70" s="673"/>
      <c r="P70" s="673"/>
      <c r="Q70" s="673"/>
      <c r="R70" s="673"/>
      <c r="S70" s="673"/>
      <c r="T70" s="673"/>
      <c r="U70" s="673"/>
      <c r="V70" s="673"/>
      <c r="W70" s="673"/>
      <c r="X70" s="673"/>
      <c r="Y70" s="219" t="s">
        <v>580</v>
      </c>
      <c r="Z70" s="667"/>
      <c r="AA70" s="668"/>
      <c r="AB70" s="629" t="s">
        <v>581</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9"/>
      <c r="AY70">
        <f>$AY$68</f>
        <v>0</v>
      </c>
    </row>
    <row r="71" spans="1:51" ht="18.75" hidden="1" customHeight="1">
      <c r="A71" s="433" t="s">
        <v>232</v>
      </c>
      <c r="B71" s="609"/>
      <c r="C71" s="609"/>
      <c r="D71" s="609"/>
      <c r="E71" s="609"/>
      <c r="F71" s="610"/>
      <c r="G71" s="618" t="s">
        <v>139</v>
      </c>
      <c r="H71" s="197"/>
      <c r="I71" s="197"/>
      <c r="J71" s="197"/>
      <c r="K71" s="197"/>
      <c r="L71" s="197"/>
      <c r="M71" s="197"/>
      <c r="N71" s="197"/>
      <c r="O71" s="198"/>
      <c r="P71" s="199" t="s">
        <v>55</v>
      </c>
      <c r="Q71" s="197"/>
      <c r="R71" s="197"/>
      <c r="S71" s="197"/>
      <c r="T71" s="197"/>
      <c r="U71" s="197"/>
      <c r="V71" s="197"/>
      <c r="W71" s="197"/>
      <c r="X71" s="198"/>
      <c r="Y71" s="619"/>
      <c r="Z71" s="620"/>
      <c r="AA71" s="621"/>
      <c r="AB71" s="625" t="s">
        <v>11</v>
      </c>
      <c r="AC71" s="626"/>
      <c r="AD71" s="627"/>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0</v>
      </c>
    </row>
    <row r="72" spans="1:51" ht="18.75" hidden="1" customHeight="1">
      <c r="A72" s="611"/>
      <c r="B72" s="612"/>
      <c r="C72" s="612"/>
      <c r="D72" s="612"/>
      <c r="E72" s="612"/>
      <c r="F72" s="613"/>
      <c r="G72" s="156"/>
      <c r="H72" s="108"/>
      <c r="I72" s="108"/>
      <c r="J72" s="108"/>
      <c r="K72" s="108"/>
      <c r="L72" s="108"/>
      <c r="M72" s="108"/>
      <c r="N72" s="108"/>
      <c r="O72" s="109"/>
      <c r="P72" s="107"/>
      <c r="Q72" s="108"/>
      <c r="R72" s="108"/>
      <c r="S72" s="108"/>
      <c r="T72" s="108"/>
      <c r="U72" s="108"/>
      <c r="V72" s="108"/>
      <c r="W72" s="108"/>
      <c r="X72" s="109"/>
      <c r="Y72" s="622"/>
      <c r="Z72" s="623"/>
      <c r="AA72" s="624"/>
      <c r="AB72" s="116"/>
      <c r="AC72" s="117"/>
      <c r="AD72" s="118"/>
      <c r="AE72" s="119"/>
      <c r="AF72" s="119"/>
      <c r="AG72" s="119"/>
      <c r="AH72" s="119"/>
      <c r="AI72" s="119"/>
      <c r="AJ72" s="119"/>
      <c r="AK72" s="119"/>
      <c r="AL72" s="119"/>
      <c r="AM72" s="119"/>
      <c r="AN72" s="119"/>
      <c r="AO72" s="119"/>
      <c r="AP72" s="119"/>
      <c r="AQ72" s="523"/>
      <c r="AR72" s="524"/>
      <c r="AS72" s="127" t="s">
        <v>175</v>
      </c>
      <c r="AT72" s="128"/>
      <c r="AU72" s="126"/>
      <c r="AV72" s="126"/>
      <c r="AW72" s="108" t="s">
        <v>166</v>
      </c>
      <c r="AX72" s="129"/>
      <c r="AY72">
        <f t="shared" ref="AY72:AY77" si="1">$AY$71</f>
        <v>0</v>
      </c>
    </row>
    <row r="73" spans="1:51" ht="23.25" hidden="1" customHeight="1">
      <c r="A73" s="614"/>
      <c r="B73" s="612"/>
      <c r="C73" s="612"/>
      <c r="D73" s="612"/>
      <c r="E73" s="612"/>
      <c r="F73" s="61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v>16</v>
      </c>
      <c r="AV73" s="87"/>
      <c r="AW73" s="87"/>
      <c r="AX73" s="88"/>
      <c r="AY73">
        <f t="shared" si="1"/>
        <v>0</v>
      </c>
    </row>
    <row r="74" spans="1:51" ht="23.25" hidden="1" customHeight="1">
      <c r="A74" s="615"/>
      <c r="B74" s="616"/>
      <c r="C74" s="616"/>
      <c r="D74" s="616"/>
      <c r="E74" s="616"/>
      <c r="F74" s="61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c r="A75" s="614"/>
      <c r="B75" s="612"/>
      <c r="C75" s="612"/>
      <c r="D75" s="612"/>
      <c r="E75" s="612"/>
      <c r="F75" s="613"/>
      <c r="G75" s="184"/>
      <c r="H75" s="185"/>
      <c r="I75" s="185"/>
      <c r="J75" s="185"/>
      <c r="K75" s="185"/>
      <c r="L75" s="185"/>
      <c r="M75" s="185"/>
      <c r="N75" s="185"/>
      <c r="O75" s="186"/>
      <c r="P75" s="137"/>
      <c r="Q75" s="137"/>
      <c r="R75" s="137"/>
      <c r="S75" s="137"/>
      <c r="T75" s="137"/>
      <c r="U75" s="137"/>
      <c r="V75" s="137"/>
      <c r="W75" s="137"/>
      <c r="X75" s="138"/>
      <c r="Y75" s="175" t="s">
        <v>13</v>
      </c>
      <c r="Z75" s="176"/>
      <c r="AA75" s="177"/>
      <c r="AB75" s="608" t="s">
        <v>14</v>
      </c>
      <c r="AC75" s="608"/>
      <c r="AD75" s="60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c r="A76" s="187" t="s">
        <v>256</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c r="A98" s="731" t="s">
        <v>575</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customHeight="1">
      <c r="A99" s="666" t="s">
        <v>576</v>
      </c>
      <c r="B99" s="153"/>
      <c r="C99" s="153"/>
      <c r="D99" s="153"/>
      <c r="E99" s="153"/>
      <c r="F99" s="154"/>
      <c r="G99" s="707" t="s">
        <v>568</v>
      </c>
      <c r="H99" s="708"/>
      <c r="I99" s="708"/>
      <c r="J99" s="708"/>
      <c r="K99" s="708"/>
      <c r="L99" s="708"/>
      <c r="M99" s="708"/>
      <c r="N99" s="708"/>
      <c r="O99" s="708"/>
      <c r="P99" s="709" t="s">
        <v>567</v>
      </c>
      <c r="Q99" s="708"/>
      <c r="R99" s="708"/>
      <c r="S99" s="708"/>
      <c r="T99" s="708"/>
      <c r="U99" s="708"/>
      <c r="V99" s="708"/>
      <c r="W99" s="708"/>
      <c r="X99" s="710"/>
      <c r="Y99" s="711"/>
      <c r="Z99" s="712"/>
      <c r="AA99" s="713"/>
      <c r="AB99" s="643" t="s">
        <v>11</v>
      </c>
      <c r="AC99" s="643"/>
      <c r="AD99" s="643"/>
      <c r="AE99" s="119" t="s">
        <v>412</v>
      </c>
      <c r="AF99" s="119"/>
      <c r="AG99" s="119"/>
      <c r="AH99" s="119"/>
      <c r="AI99" s="119" t="s">
        <v>564</v>
      </c>
      <c r="AJ99" s="119"/>
      <c r="AK99" s="119"/>
      <c r="AL99" s="119"/>
      <c r="AM99" s="119" t="s">
        <v>380</v>
      </c>
      <c r="AN99" s="119"/>
      <c r="AO99" s="119"/>
      <c r="AP99" s="119"/>
      <c r="AQ99" s="640" t="s">
        <v>411</v>
      </c>
      <c r="AR99" s="641"/>
      <c r="AS99" s="641"/>
      <c r="AT99" s="642"/>
      <c r="AU99" s="640" t="s">
        <v>589</v>
      </c>
      <c r="AV99" s="641"/>
      <c r="AW99" s="641"/>
      <c r="AX99" s="652"/>
      <c r="AY99">
        <f>COUNTA($G$100)</f>
        <v>1</v>
      </c>
    </row>
    <row r="100" spans="1:60" ht="23.25" customHeight="1">
      <c r="A100" s="666"/>
      <c r="B100" s="153"/>
      <c r="C100" s="153"/>
      <c r="D100" s="153"/>
      <c r="E100" s="153"/>
      <c r="F100" s="154"/>
      <c r="G100" s="653" t="s">
        <v>722</v>
      </c>
      <c r="H100" s="654"/>
      <c r="I100" s="654"/>
      <c r="J100" s="654"/>
      <c r="K100" s="654"/>
      <c r="L100" s="654"/>
      <c r="M100" s="654"/>
      <c r="N100" s="654"/>
      <c r="O100" s="654"/>
      <c r="P100" s="401" t="s">
        <v>732</v>
      </c>
      <c r="Q100" s="657"/>
      <c r="R100" s="657"/>
      <c r="S100" s="657"/>
      <c r="T100" s="657"/>
      <c r="U100" s="657"/>
      <c r="V100" s="657"/>
      <c r="W100" s="657"/>
      <c r="X100" s="658"/>
      <c r="Y100" s="662" t="s">
        <v>51</v>
      </c>
      <c r="Z100" s="663"/>
      <c r="AA100" s="664"/>
      <c r="AB100" s="148" t="s">
        <v>650</v>
      </c>
      <c r="AC100" s="665"/>
      <c r="AD100" s="665"/>
      <c r="AE100" s="633">
        <v>16</v>
      </c>
      <c r="AF100" s="633"/>
      <c r="AG100" s="633"/>
      <c r="AH100" s="633"/>
      <c r="AI100" s="633">
        <v>16</v>
      </c>
      <c r="AJ100" s="633"/>
      <c r="AK100" s="633"/>
      <c r="AL100" s="633"/>
      <c r="AM100" s="633">
        <v>16</v>
      </c>
      <c r="AN100" s="633"/>
      <c r="AO100" s="633"/>
      <c r="AP100" s="633"/>
      <c r="AQ100" s="651" t="s">
        <v>624</v>
      </c>
      <c r="AR100" s="633"/>
      <c r="AS100" s="633"/>
      <c r="AT100" s="633"/>
      <c r="AU100" s="93" t="s">
        <v>624</v>
      </c>
      <c r="AV100" s="635"/>
      <c r="AW100" s="635"/>
      <c r="AX100" s="636"/>
      <c r="AY100">
        <f>$AY$99</f>
        <v>1</v>
      </c>
    </row>
    <row r="101" spans="1:60" ht="38.25" customHeight="1">
      <c r="A101" s="188"/>
      <c r="B101" s="158"/>
      <c r="C101" s="158"/>
      <c r="D101" s="158"/>
      <c r="E101" s="158"/>
      <c r="F101" s="159"/>
      <c r="G101" s="655"/>
      <c r="H101" s="656"/>
      <c r="I101" s="656"/>
      <c r="J101" s="656"/>
      <c r="K101" s="656"/>
      <c r="L101" s="656"/>
      <c r="M101" s="656"/>
      <c r="N101" s="656"/>
      <c r="O101" s="656"/>
      <c r="P101" s="659"/>
      <c r="Q101" s="660"/>
      <c r="R101" s="660"/>
      <c r="S101" s="660"/>
      <c r="T101" s="660"/>
      <c r="U101" s="660"/>
      <c r="V101" s="660"/>
      <c r="W101" s="660"/>
      <c r="X101" s="661"/>
      <c r="Y101" s="637" t="s">
        <v>52</v>
      </c>
      <c r="Z101" s="638"/>
      <c r="AA101" s="639"/>
      <c r="AB101" s="148" t="s">
        <v>650</v>
      </c>
      <c r="AC101" s="665"/>
      <c r="AD101" s="665"/>
      <c r="AE101" s="633">
        <v>16</v>
      </c>
      <c r="AF101" s="633"/>
      <c r="AG101" s="633"/>
      <c r="AH101" s="633"/>
      <c r="AI101" s="633">
        <v>16</v>
      </c>
      <c r="AJ101" s="633"/>
      <c r="AK101" s="633"/>
      <c r="AL101" s="633"/>
      <c r="AM101" s="633">
        <v>16</v>
      </c>
      <c r="AN101" s="633"/>
      <c r="AO101" s="633"/>
      <c r="AP101" s="633"/>
      <c r="AQ101" s="633">
        <v>16</v>
      </c>
      <c r="AR101" s="633"/>
      <c r="AS101" s="633"/>
      <c r="AT101" s="633"/>
      <c r="AU101" s="634">
        <v>16</v>
      </c>
      <c r="AV101" s="635"/>
      <c r="AW101" s="635"/>
      <c r="AX101" s="636"/>
      <c r="AY101">
        <f>$AY$99</f>
        <v>1</v>
      </c>
    </row>
    <row r="102" spans="1:60" ht="23.25" hidden="1" customHeight="1">
      <c r="A102" s="187" t="s">
        <v>577</v>
      </c>
      <c r="B102" s="105"/>
      <c r="C102" s="105"/>
      <c r="D102" s="105"/>
      <c r="E102" s="105"/>
      <c r="F102" s="680"/>
      <c r="G102" s="176" t="s">
        <v>578</v>
      </c>
      <c r="H102" s="176"/>
      <c r="I102" s="176"/>
      <c r="J102" s="176"/>
      <c r="K102" s="176"/>
      <c r="L102" s="176"/>
      <c r="M102" s="176"/>
      <c r="N102" s="176"/>
      <c r="O102" s="176"/>
      <c r="P102" s="176"/>
      <c r="Q102" s="176"/>
      <c r="R102" s="176"/>
      <c r="S102" s="176"/>
      <c r="T102" s="176"/>
      <c r="U102" s="176"/>
      <c r="V102" s="176"/>
      <c r="W102" s="176"/>
      <c r="X102" s="177"/>
      <c r="Y102" s="647"/>
      <c r="Z102" s="648"/>
      <c r="AA102" s="649"/>
      <c r="AB102" s="175" t="s">
        <v>11</v>
      </c>
      <c r="AC102" s="176"/>
      <c r="AD102" s="177"/>
      <c r="AE102" s="119" t="s">
        <v>412</v>
      </c>
      <c r="AF102" s="119"/>
      <c r="AG102" s="119"/>
      <c r="AH102" s="119"/>
      <c r="AI102" s="119" t="s">
        <v>564</v>
      </c>
      <c r="AJ102" s="119"/>
      <c r="AK102" s="119"/>
      <c r="AL102" s="119"/>
      <c r="AM102" s="119" t="s">
        <v>380</v>
      </c>
      <c r="AN102" s="119"/>
      <c r="AO102" s="119"/>
      <c r="AP102" s="119"/>
      <c r="AQ102" s="644" t="s">
        <v>590</v>
      </c>
      <c r="AR102" s="645"/>
      <c r="AS102" s="645"/>
      <c r="AT102" s="645"/>
      <c r="AU102" s="645"/>
      <c r="AV102" s="645"/>
      <c r="AW102" s="645"/>
      <c r="AX102" s="646"/>
      <c r="AY102">
        <f>IF(SUBSTITUTE(SUBSTITUTE($G$103,"／",""),"　","")="",0,1)</f>
        <v>0</v>
      </c>
    </row>
    <row r="103" spans="1:60" ht="23.25" hidden="1" customHeight="1">
      <c r="A103" s="681"/>
      <c r="B103" s="197"/>
      <c r="C103" s="197"/>
      <c r="D103" s="197"/>
      <c r="E103" s="197"/>
      <c r="F103" s="682"/>
      <c r="G103" s="670"/>
      <c r="H103" s="671"/>
      <c r="I103" s="671"/>
      <c r="J103" s="671"/>
      <c r="K103" s="671"/>
      <c r="L103" s="671"/>
      <c r="M103" s="671"/>
      <c r="N103" s="671"/>
      <c r="O103" s="671"/>
      <c r="P103" s="671"/>
      <c r="Q103" s="671"/>
      <c r="R103" s="671"/>
      <c r="S103" s="671"/>
      <c r="T103" s="671"/>
      <c r="U103" s="671"/>
      <c r="V103" s="671"/>
      <c r="W103" s="671"/>
      <c r="X103" s="671"/>
      <c r="Y103" s="674" t="s">
        <v>577</v>
      </c>
      <c r="Z103" s="675"/>
      <c r="AA103" s="676"/>
      <c r="AB103" s="677"/>
      <c r="AC103" s="678"/>
      <c r="AD103" s="679"/>
      <c r="AE103" s="651"/>
      <c r="AF103" s="651"/>
      <c r="AG103" s="651"/>
      <c r="AH103" s="651"/>
      <c r="AI103" s="651"/>
      <c r="AJ103" s="651"/>
      <c r="AK103" s="651"/>
      <c r="AL103" s="651"/>
      <c r="AM103" s="651"/>
      <c r="AN103" s="651"/>
      <c r="AO103" s="651"/>
      <c r="AP103" s="651"/>
      <c r="AQ103" s="93"/>
      <c r="AR103" s="87"/>
      <c r="AS103" s="87"/>
      <c r="AT103" s="87"/>
      <c r="AU103" s="87"/>
      <c r="AV103" s="87"/>
      <c r="AW103" s="87"/>
      <c r="AX103" s="88"/>
      <c r="AY103">
        <f>$AY$102</f>
        <v>0</v>
      </c>
    </row>
    <row r="104" spans="1:60" ht="46.5" hidden="1" customHeight="1">
      <c r="A104" s="683"/>
      <c r="B104" s="108"/>
      <c r="C104" s="108"/>
      <c r="D104" s="108"/>
      <c r="E104" s="108"/>
      <c r="F104" s="684"/>
      <c r="G104" s="672"/>
      <c r="H104" s="673"/>
      <c r="I104" s="673"/>
      <c r="J104" s="673"/>
      <c r="K104" s="673"/>
      <c r="L104" s="673"/>
      <c r="M104" s="673"/>
      <c r="N104" s="673"/>
      <c r="O104" s="673"/>
      <c r="P104" s="673"/>
      <c r="Q104" s="673"/>
      <c r="R104" s="673"/>
      <c r="S104" s="673"/>
      <c r="T104" s="673"/>
      <c r="U104" s="673"/>
      <c r="V104" s="673"/>
      <c r="W104" s="673"/>
      <c r="X104" s="673"/>
      <c r="Y104" s="219" t="s">
        <v>580</v>
      </c>
      <c r="Z104" s="667"/>
      <c r="AA104" s="668"/>
      <c r="AB104" s="629"/>
      <c r="AC104" s="630"/>
      <c r="AD104" s="631"/>
      <c r="AE104" s="650"/>
      <c r="AF104" s="632"/>
      <c r="AG104" s="632"/>
      <c r="AH104" s="632"/>
      <c r="AI104" s="650"/>
      <c r="AJ104" s="632"/>
      <c r="AK104" s="632"/>
      <c r="AL104" s="632"/>
      <c r="AM104" s="632"/>
      <c r="AN104" s="632"/>
      <c r="AO104" s="632"/>
      <c r="AP104" s="632"/>
      <c r="AQ104" s="632"/>
      <c r="AR104" s="632"/>
      <c r="AS104" s="632"/>
      <c r="AT104" s="632"/>
      <c r="AU104" s="632"/>
      <c r="AV104" s="632"/>
      <c r="AW104" s="632"/>
      <c r="AX104" s="669"/>
      <c r="AY104">
        <f>$AY$102</f>
        <v>0</v>
      </c>
    </row>
    <row r="105" spans="1:60" ht="18.75" hidden="1" customHeight="1">
      <c r="A105" s="433" t="s">
        <v>232</v>
      </c>
      <c r="B105" s="609"/>
      <c r="C105" s="609"/>
      <c r="D105" s="609"/>
      <c r="E105" s="609"/>
      <c r="F105" s="610"/>
      <c r="G105" s="618" t="s">
        <v>139</v>
      </c>
      <c r="H105" s="197"/>
      <c r="I105" s="197"/>
      <c r="J105" s="197"/>
      <c r="K105" s="197"/>
      <c r="L105" s="197"/>
      <c r="M105" s="197"/>
      <c r="N105" s="197"/>
      <c r="O105" s="198"/>
      <c r="P105" s="199" t="s">
        <v>55</v>
      </c>
      <c r="Q105" s="197"/>
      <c r="R105" s="197"/>
      <c r="S105" s="197"/>
      <c r="T105" s="197"/>
      <c r="U105" s="197"/>
      <c r="V105" s="197"/>
      <c r="W105" s="197"/>
      <c r="X105" s="198"/>
      <c r="Y105" s="619"/>
      <c r="Z105" s="620"/>
      <c r="AA105" s="621"/>
      <c r="AB105" s="625" t="s">
        <v>11</v>
      </c>
      <c r="AC105" s="626"/>
      <c r="AD105" s="627"/>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0</v>
      </c>
    </row>
    <row r="106" spans="1:60" ht="18.75" hidden="1" customHeight="1">
      <c r="A106" s="611"/>
      <c r="B106" s="612"/>
      <c r="C106" s="612"/>
      <c r="D106" s="612"/>
      <c r="E106" s="612"/>
      <c r="F106" s="613"/>
      <c r="G106" s="156"/>
      <c r="H106" s="108"/>
      <c r="I106" s="108"/>
      <c r="J106" s="108"/>
      <c r="K106" s="108"/>
      <c r="L106" s="108"/>
      <c r="M106" s="108"/>
      <c r="N106" s="108"/>
      <c r="O106" s="109"/>
      <c r="P106" s="107"/>
      <c r="Q106" s="108"/>
      <c r="R106" s="108"/>
      <c r="S106" s="108"/>
      <c r="T106" s="108"/>
      <c r="U106" s="108"/>
      <c r="V106" s="108"/>
      <c r="W106" s="108"/>
      <c r="X106" s="109"/>
      <c r="Y106" s="622"/>
      <c r="Z106" s="623"/>
      <c r="AA106" s="624"/>
      <c r="AB106" s="116"/>
      <c r="AC106" s="117"/>
      <c r="AD106" s="118"/>
      <c r="AE106" s="119"/>
      <c r="AF106" s="119"/>
      <c r="AG106" s="119"/>
      <c r="AH106" s="119"/>
      <c r="AI106" s="119"/>
      <c r="AJ106" s="119"/>
      <c r="AK106" s="119"/>
      <c r="AL106" s="119"/>
      <c r="AM106" s="119"/>
      <c r="AN106" s="119"/>
      <c r="AO106" s="119"/>
      <c r="AP106" s="119"/>
      <c r="AQ106" s="523"/>
      <c r="AR106" s="524"/>
      <c r="AS106" s="127" t="s">
        <v>175</v>
      </c>
      <c r="AT106" s="128"/>
      <c r="AU106" s="126"/>
      <c r="AV106" s="126"/>
      <c r="AW106" s="108" t="s">
        <v>166</v>
      </c>
      <c r="AX106" s="129"/>
      <c r="AY106">
        <f t="shared" ref="AY106:AY111" si="3">$AY$105</f>
        <v>0</v>
      </c>
    </row>
    <row r="107" spans="1:60" ht="23.25" hidden="1" customHeight="1">
      <c r="A107" s="614"/>
      <c r="B107" s="612"/>
      <c r="C107" s="612"/>
      <c r="D107" s="612"/>
      <c r="E107" s="612"/>
      <c r="F107" s="61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c r="A108" s="615"/>
      <c r="B108" s="616"/>
      <c r="C108" s="616"/>
      <c r="D108" s="616"/>
      <c r="E108" s="616"/>
      <c r="F108" s="61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c r="A109" s="614"/>
      <c r="B109" s="612"/>
      <c r="C109" s="612"/>
      <c r="D109" s="612"/>
      <c r="E109" s="612"/>
      <c r="F109" s="61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8" t="s">
        <v>14</v>
      </c>
      <c r="AC109" s="608"/>
      <c r="AD109" s="60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c r="A110" s="187" t="s">
        <v>256</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c r="A132" s="731" t="s">
        <v>575</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customHeight="1">
      <c r="A133" s="666" t="s">
        <v>576</v>
      </c>
      <c r="B133" s="153"/>
      <c r="C133" s="153"/>
      <c r="D133" s="153"/>
      <c r="E133" s="153"/>
      <c r="F133" s="154"/>
      <c r="G133" s="707" t="s">
        <v>568</v>
      </c>
      <c r="H133" s="708"/>
      <c r="I133" s="708"/>
      <c r="J133" s="708"/>
      <c r="K133" s="708"/>
      <c r="L133" s="708"/>
      <c r="M133" s="708"/>
      <c r="N133" s="708"/>
      <c r="O133" s="708"/>
      <c r="P133" s="709" t="s">
        <v>567</v>
      </c>
      <c r="Q133" s="708"/>
      <c r="R133" s="708"/>
      <c r="S133" s="708"/>
      <c r="T133" s="708"/>
      <c r="U133" s="708"/>
      <c r="V133" s="708"/>
      <c r="W133" s="708"/>
      <c r="X133" s="710"/>
      <c r="Y133" s="711"/>
      <c r="Z133" s="712"/>
      <c r="AA133" s="713"/>
      <c r="AB133" s="643" t="s">
        <v>11</v>
      </c>
      <c r="AC133" s="643"/>
      <c r="AD133" s="643"/>
      <c r="AE133" s="119" t="s">
        <v>412</v>
      </c>
      <c r="AF133" s="119"/>
      <c r="AG133" s="119"/>
      <c r="AH133" s="119"/>
      <c r="AI133" s="119" t="s">
        <v>564</v>
      </c>
      <c r="AJ133" s="119"/>
      <c r="AK133" s="119"/>
      <c r="AL133" s="119"/>
      <c r="AM133" s="119" t="s">
        <v>380</v>
      </c>
      <c r="AN133" s="119"/>
      <c r="AO133" s="119"/>
      <c r="AP133" s="119"/>
      <c r="AQ133" s="640" t="s">
        <v>411</v>
      </c>
      <c r="AR133" s="641"/>
      <c r="AS133" s="641"/>
      <c r="AT133" s="642"/>
      <c r="AU133" s="640" t="s">
        <v>589</v>
      </c>
      <c r="AV133" s="641"/>
      <c r="AW133" s="641"/>
      <c r="AX133" s="652"/>
      <c r="AY133">
        <f>COUNTA($G$134)</f>
        <v>1</v>
      </c>
    </row>
    <row r="134" spans="1:60" ht="23.25" customHeight="1">
      <c r="A134" s="666"/>
      <c r="B134" s="153"/>
      <c r="C134" s="153"/>
      <c r="D134" s="153"/>
      <c r="E134" s="153"/>
      <c r="F134" s="154"/>
      <c r="G134" s="653" t="s">
        <v>724</v>
      </c>
      <c r="H134" s="654"/>
      <c r="I134" s="654"/>
      <c r="J134" s="654"/>
      <c r="K134" s="654"/>
      <c r="L134" s="654"/>
      <c r="M134" s="654"/>
      <c r="N134" s="654"/>
      <c r="O134" s="654"/>
      <c r="P134" s="706" t="s">
        <v>620</v>
      </c>
      <c r="Q134" s="657"/>
      <c r="R134" s="657"/>
      <c r="S134" s="657"/>
      <c r="T134" s="657"/>
      <c r="U134" s="657"/>
      <c r="V134" s="657"/>
      <c r="W134" s="657"/>
      <c r="X134" s="658"/>
      <c r="Y134" s="662" t="s">
        <v>51</v>
      </c>
      <c r="Z134" s="663"/>
      <c r="AA134" s="664"/>
      <c r="AB134" s="665" t="s">
        <v>621</v>
      </c>
      <c r="AC134" s="665"/>
      <c r="AD134" s="665"/>
      <c r="AE134" s="633">
        <v>68489650</v>
      </c>
      <c r="AF134" s="633"/>
      <c r="AG134" s="633"/>
      <c r="AH134" s="633"/>
      <c r="AI134" s="633">
        <v>63410842</v>
      </c>
      <c r="AJ134" s="633"/>
      <c r="AK134" s="633"/>
      <c r="AL134" s="633"/>
      <c r="AM134" s="633">
        <v>63456087</v>
      </c>
      <c r="AN134" s="633"/>
      <c r="AO134" s="633"/>
      <c r="AP134" s="633"/>
      <c r="AQ134" s="651" t="s">
        <v>624</v>
      </c>
      <c r="AR134" s="633"/>
      <c r="AS134" s="633"/>
      <c r="AT134" s="633"/>
      <c r="AU134" s="93" t="s">
        <v>624</v>
      </c>
      <c r="AV134" s="635"/>
      <c r="AW134" s="635"/>
      <c r="AX134" s="636"/>
      <c r="AY134">
        <f>$AY$133</f>
        <v>1</v>
      </c>
    </row>
    <row r="135" spans="1:60" ht="23.25" customHeight="1">
      <c r="A135" s="188"/>
      <c r="B135" s="158"/>
      <c r="C135" s="158"/>
      <c r="D135" s="158"/>
      <c r="E135" s="158"/>
      <c r="F135" s="159"/>
      <c r="G135" s="655"/>
      <c r="H135" s="656"/>
      <c r="I135" s="656"/>
      <c r="J135" s="656"/>
      <c r="K135" s="656"/>
      <c r="L135" s="656"/>
      <c r="M135" s="656"/>
      <c r="N135" s="656"/>
      <c r="O135" s="656"/>
      <c r="P135" s="659"/>
      <c r="Q135" s="660"/>
      <c r="R135" s="660"/>
      <c r="S135" s="660"/>
      <c r="T135" s="660"/>
      <c r="U135" s="660"/>
      <c r="V135" s="660"/>
      <c r="W135" s="660"/>
      <c r="X135" s="661"/>
      <c r="Y135" s="637" t="s">
        <v>52</v>
      </c>
      <c r="Z135" s="638"/>
      <c r="AA135" s="639"/>
      <c r="AB135" s="665" t="s">
        <v>621</v>
      </c>
      <c r="AC135" s="665"/>
      <c r="AD135" s="665"/>
      <c r="AE135" s="633">
        <v>70000000</v>
      </c>
      <c r="AF135" s="633"/>
      <c r="AG135" s="633"/>
      <c r="AH135" s="633"/>
      <c r="AI135" s="633">
        <v>70000000</v>
      </c>
      <c r="AJ135" s="633"/>
      <c r="AK135" s="633"/>
      <c r="AL135" s="633"/>
      <c r="AM135" s="633">
        <v>66000000</v>
      </c>
      <c r="AN135" s="633"/>
      <c r="AO135" s="633"/>
      <c r="AP135" s="633"/>
      <c r="AQ135" s="633">
        <v>65000000</v>
      </c>
      <c r="AR135" s="633"/>
      <c r="AS135" s="633"/>
      <c r="AT135" s="633"/>
      <c r="AU135" s="93" t="s">
        <v>738</v>
      </c>
      <c r="AV135" s="635"/>
      <c r="AW135" s="635"/>
      <c r="AX135" s="636"/>
      <c r="AY135">
        <f>$AY$133</f>
        <v>1</v>
      </c>
    </row>
    <row r="136" spans="1:60" ht="23.25" customHeight="1">
      <c r="A136" s="187" t="s">
        <v>577</v>
      </c>
      <c r="B136" s="105"/>
      <c r="C136" s="105"/>
      <c r="D136" s="105"/>
      <c r="E136" s="105"/>
      <c r="F136" s="680"/>
      <c r="G136" s="176" t="s">
        <v>578</v>
      </c>
      <c r="H136" s="176"/>
      <c r="I136" s="176"/>
      <c r="J136" s="176"/>
      <c r="K136" s="176"/>
      <c r="L136" s="176"/>
      <c r="M136" s="176"/>
      <c r="N136" s="176"/>
      <c r="O136" s="176"/>
      <c r="P136" s="176"/>
      <c r="Q136" s="176"/>
      <c r="R136" s="176"/>
      <c r="S136" s="176"/>
      <c r="T136" s="176"/>
      <c r="U136" s="176"/>
      <c r="V136" s="176"/>
      <c r="W136" s="176"/>
      <c r="X136" s="177"/>
      <c r="Y136" s="647"/>
      <c r="Z136" s="648"/>
      <c r="AA136" s="649"/>
      <c r="AB136" s="175" t="s">
        <v>11</v>
      </c>
      <c r="AC136" s="176"/>
      <c r="AD136" s="177"/>
      <c r="AE136" s="119" t="s">
        <v>412</v>
      </c>
      <c r="AF136" s="119"/>
      <c r="AG136" s="119"/>
      <c r="AH136" s="119"/>
      <c r="AI136" s="119" t="s">
        <v>564</v>
      </c>
      <c r="AJ136" s="119"/>
      <c r="AK136" s="119"/>
      <c r="AL136" s="119"/>
      <c r="AM136" s="119" t="s">
        <v>380</v>
      </c>
      <c r="AN136" s="119"/>
      <c r="AO136" s="119"/>
      <c r="AP136" s="119"/>
      <c r="AQ136" s="644" t="s">
        <v>590</v>
      </c>
      <c r="AR136" s="645"/>
      <c r="AS136" s="645"/>
      <c r="AT136" s="645"/>
      <c r="AU136" s="645"/>
      <c r="AV136" s="645"/>
      <c r="AW136" s="645"/>
      <c r="AX136" s="646"/>
      <c r="AY136">
        <f>IF(SUBSTITUTE(SUBSTITUTE($G$137,"／",""),"　","")="",0,1)</f>
        <v>1</v>
      </c>
    </row>
    <row r="137" spans="1:60" ht="23.25" customHeight="1">
      <c r="A137" s="681"/>
      <c r="B137" s="197"/>
      <c r="C137" s="197"/>
      <c r="D137" s="197"/>
      <c r="E137" s="197"/>
      <c r="F137" s="682"/>
      <c r="G137" s="670" t="s">
        <v>615</v>
      </c>
      <c r="H137" s="671"/>
      <c r="I137" s="671"/>
      <c r="J137" s="671"/>
      <c r="K137" s="671"/>
      <c r="L137" s="671"/>
      <c r="M137" s="671"/>
      <c r="N137" s="671"/>
      <c r="O137" s="671"/>
      <c r="P137" s="671"/>
      <c r="Q137" s="671"/>
      <c r="R137" s="671"/>
      <c r="S137" s="671"/>
      <c r="T137" s="671"/>
      <c r="U137" s="671"/>
      <c r="V137" s="671"/>
      <c r="W137" s="671"/>
      <c r="X137" s="671"/>
      <c r="Y137" s="674" t="s">
        <v>577</v>
      </c>
      <c r="Z137" s="675"/>
      <c r="AA137" s="676"/>
      <c r="AB137" s="677" t="s">
        <v>616</v>
      </c>
      <c r="AC137" s="678"/>
      <c r="AD137" s="679"/>
      <c r="AE137" s="651">
        <v>216.4</v>
      </c>
      <c r="AF137" s="651"/>
      <c r="AG137" s="651"/>
      <c r="AH137" s="651"/>
      <c r="AI137" s="651">
        <v>248.8</v>
      </c>
      <c r="AJ137" s="651"/>
      <c r="AK137" s="651"/>
      <c r="AL137" s="651"/>
      <c r="AM137" s="651">
        <v>244.8</v>
      </c>
      <c r="AN137" s="651"/>
      <c r="AO137" s="651"/>
      <c r="AP137" s="651"/>
      <c r="AQ137" s="93">
        <v>244.3</v>
      </c>
      <c r="AR137" s="87"/>
      <c r="AS137" s="87"/>
      <c r="AT137" s="87"/>
      <c r="AU137" s="87"/>
      <c r="AV137" s="87"/>
      <c r="AW137" s="87"/>
      <c r="AX137" s="88"/>
      <c r="AY137">
        <f>$AY$136</f>
        <v>1</v>
      </c>
    </row>
    <row r="138" spans="1:60" ht="46.5" customHeight="1">
      <c r="A138" s="683"/>
      <c r="B138" s="108"/>
      <c r="C138" s="108"/>
      <c r="D138" s="108"/>
      <c r="E138" s="108"/>
      <c r="F138" s="684"/>
      <c r="G138" s="672"/>
      <c r="H138" s="673"/>
      <c r="I138" s="673"/>
      <c r="J138" s="673"/>
      <c r="K138" s="673"/>
      <c r="L138" s="673"/>
      <c r="M138" s="673"/>
      <c r="N138" s="673"/>
      <c r="O138" s="673"/>
      <c r="P138" s="673"/>
      <c r="Q138" s="673"/>
      <c r="R138" s="673"/>
      <c r="S138" s="673"/>
      <c r="T138" s="673"/>
      <c r="U138" s="673"/>
      <c r="V138" s="673"/>
      <c r="W138" s="673"/>
      <c r="X138" s="673"/>
      <c r="Y138" s="219" t="s">
        <v>580</v>
      </c>
      <c r="Z138" s="667"/>
      <c r="AA138" s="668"/>
      <c r="AB138" s="629" t="s">
        <v>617</v>
      </c>
      <c r="AC138" s="630"/>
      <c r="AD138" s="631"/>
      <c r="AE138" s="650" t="s">
        <v>618</v>
      </c>
      <c r="AF138" s="632"/>
      <c r="AG138" s="632"/>
      <c r="AH138" s="632"/>
      <c r="AI138" s="650" t="s">
        <v>619</v>
      </c>
      <c r="AJ138" s="632"/>
      <c r="AK138" s="632"/>
      <c r="AL138" s="632"/>
      <c r="AM138" s="650" t="s">
        <v>740</v>
      </c>
      <c r="AN138" s="632"/>
      <c r="AO138" s="632"/>
      <c r="AP138" s="632"/>
      <c r="AQ138" s="650" t="s">
        <v>741</v>
      </c>
      <c r="AR138" s="632"/>
      <c r="AS138" s="632"/>
      <c r="AT138" s="632"/>
      <c r="AU138" s="632"/>
      <c r="AV138" s="632"/>
      <c r="AW138" s="632"/>
      <c r="AX138" s="669"/>
      <c r="AY138">
        <f>$AY$136</f>
        <v>1</v>
      </c>
    </row>
    <row r="139" spans="1:60" ht="18.75" customHeight="1">
      <c r="A139" s="433" t="s">
        <v>232</v>
      </c>
      <c r="B139" s="609"/>
      <c r="C139" s="609"/>
      <c r="D139" s="609"/>
      <c r="E139" s="609"/>
      <c r="F139" s="610"/>
      <c r="G139" s="618" t="s">
        <v>139</v>
      </c>
      <c r="H139" s="197"/>
      <c r="I139" s="197"/>
      <c r="J139" s="197"/>
      <c r="K139" s="197"/>
      <c r="L139" s="197"/>
      <c r="M139" s="197"/>
      <c r="N139" s="197"/>
      <c r="O139" s="198"/>
      <c r="P139" s="199" t="s">
        <v>55</v>
      </c>
      <c r="Q139" s="197"/>
      <c r="R139" s="197"/>
      <c r="S139" s="197"/>
      <c r="T139" s="197"/>
      <c r="U139" s="197"/>
      <c r="V139" s="197"/>
      <c r="W139" s="197"/>
      <c r="X139" s="198"/>
      <c r="Y139" s="619"/>
      <c r="Z139" s="620"/>
      <c r="AA139" s="621"/>
      <c r="AB139" s="625" t="s">
        <v>11</v>
      </c>
      <c r="AC139" s="626"/>
      <c r="AD139" s="627"/>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1</v>
      </c>
    </row>
    <row r="140" spans="1:60" ht="18.75" customHeight="1">
      <c r="A140" s="611"/>
      <c r="B140" s="612"/>
      <c r="C140" s="612"/>
      <c r="D140" s="612"/>
      <c r="E140" s="612"/>
      <c r="F140" s="613"/>
      <c r="G140" s="156"/>
      <c r="H140" s="108"/>
      <c r="I140" s="108"/>
      <c r="J140" s="108"/>
      <c r="K140" s="108"/>
      <c r="L140" s="108"/>
      <c r="M140" s="108"/>
      <c r="N140" s="108"/>
      <c r="O140" s="109"/>
      <c r="P140" s="107"/>
      <c r="Q140" s="108"/>
      <c r="R140" s="108"/>
      <c r="S140" s="108"/>
      <c r="T140" s="108"/>
      <c r="U140" s="108"/>
      <c r="V140" s="108"/>
      <c r="W140" s="108"/>
      <c r="X140" s="109"/>
      <c r="Y140" s="622"/>
      <c r="Z140" s="623"/>
      <c r="AA140" s="624"/>
      <c r="AB140" s="116"/>
      <c r="AC140" s="117"/>
      <c r="AD140" s="118"/>
      <c r="AE140" s="119"/>
      <c r="AF140" s="119"/>
      <c r="AG140" s="119"/>
      <c r="AH140" s="119"/>
      <c r="AI140" s="119"/>
      <c r="AJ140" s="119"/>
      <c r="AK140" s="119"/>
      <c r="AL140" s="119"/>
      <c r="AM140" s="119"/>
      <c r="AN140" s="119"/>
      <c r="AO140" s="119"/>
      <c r="AP140" s="119"/>
      <c r="AQ140" s="523" t="s">
        <v>738</v>
      </c>
      <c r="AR140" s="524"/>
      <c r="AS140" s="127" t="s">
        <v>175</v>
      </c>
      <c r="AT140" s="128"/>
      <c r="AU140" s="126">
        <v>4</v>
      </c>
      <c r="AV140" s="126"/>
      <c r="AW140" s="108" t="s">
        <v>166</v>
      </c>
      <c r="AX140" s="129"/>
      <c r="AY140">
        <f t="shared" ref="AY140:AY145" si="5">$AY$139</f>
        <v>1</v>
      </c>
    </row>
    <row r="141" spans="1:60" ht="23.25" customHeight="1">
      <c r="A141" s="614"/>
      <c r="B141" s="612"/>
      <c r="C141" s="612"/>
      <c r="D141" s="612"/>
      <c r="E141" s="612"/>
      <c r="F141" s="613"/>
      <c r="G141" s="178" t="s">
        <v>736</v>
      </c>
      <c r="H141" s="179"/>
      <c r="I141" s="179"/>
      <c r="J141" s="179"/>
      <c r="K141" s="179"/>
      <c r="L141" s="179"/>
      <c r="M141" s="179"/>
      <c r="N141" s="179"/>
      <c r="O141" s="180"/>
      <c r="P141" s="131" t="s">
        <v>737</v>
      </c>
      <c r="Q141" s="131"/>
      <c r="R141" s="131"/>
      <c r="S141" s="131"/>
      <c r="T141" s="131"/>
      <c r="U141" s="131"/>
      <c r="V141" s="131"/>
      <c r="W141" s="131"/>
      <c r="X141" s="132"/>
      <c r="Y141" s="219" t="s">
        <v>12</v>
      </c>
      <c r="Z141" s="220"/>
      <c r="AA141" s="221"/>
      <c r="AB141" s="628" t="s">
        <v>14</v>
      </c>
      <c r="AC141" s="628"/>
      <c r="AD141" s="628"/>
      <c r="AE141" s="93">
        <v>82.1</v>
      </c>
      <c r="AF141" s="87"/>
      <c r="AG141" s="87"/>
      <c r="AH141" s="87"/>
      <c r="AI141" s="93">
        <v>84.1</v>
      </c>
      <c r="AJ141" s="87"/>
      <c r="AK141" s="87"/>
      <c r="AL141" s="87"/>
      <c r="AM141" s="93">
        <v>80.599999999999994</v>
      </c>
      <c r="AN141" s="87"/>
      <c r="AO141" s="87"/>
      <c r="AP141" s="87"/>
      <c r="AQ141" s="94" t="s">
        <v>612</v>
      </c>
      <c r="AR141" s="95"/>
      <c r="AS141" s="95"/>
      <c r="AT141" s="96"/>
      <c r="AU141" s="87" t="s">
        <v>612</v>
      </c>
      <c r="AV141" s="87"/>
      <c r="AW141" s="87"/>
      <c r="AX141" s="88"/>
      <c r="AY141">
        <f t="shared" si="5"/>
        <v>1</v>
      </c>
    </row>
    <row r="142" spans="1:60" ht="23.25" customHeight="1">
      <c r="A142" s="615"/>
      <c r="B142" s="616"/>
      <c r="C142" s="616"/>
      <c r="D142" s="616"/>
      <c r="E142" s="616"/>
      <c r="F142" s="61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628" t="s">
        <v>14</v>
      </c>
      <c r="AC142" s="628"/>
      <c r="AD142" s="628"/>
      <c r="AE142" s="93">
        <v>80</v>
      </c>
      <c r="AF142" s="87"/>
      <c r="AG142" s="87"/>
      <c r="AH142" s="87"/>
      <c r="AI142" s="93">
        <v>80</v>
      </c>
      <c r="AJ142" s="87"/>
      <c r="AK142" s="87"/>
      <c r="AL142" s="87"/>
      <c r="AM142" s="93">
        <v>80</v>
      </c>
      <c r="AN142" s="87"/>
      <c r="AO142" s="87"/>
      <c r="AP142" s="87"/>
      <c r="AQ142" s="94" t="s">
        <v>612</v>
      </c>
      <c r="AR142" s="95"/>
      <c r="AS142" s="95"/>
      <c r="AT142" s="96"/>
      <c r="AU142" s="87">
        <v>80</v>
      </c>
      <c r="AV142" s="87"/>
      <c r="AW142" s="87"/>
      <c r="AX142" s="88"/>
      <c r="AY142">
        <f t="shared" si="5"/>
        <v>1</v>
      </c>
    </row>
    <row r="143" spans="1:60" ht="23.25" customHeight="1">
      <c r="A143" s="614"/>
      <c r="B143" s="612"/>
      <c r="C143" s="612"/>
      <c r="D143" s="612"/>
      <c r="E143" s="612"/>
      <c r="F143" s="61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8" t="s">
        <v>14</v>
      </c>
      <c r="AC143" s="608"/>
      <c r="AD143" s="608"/>
      <c r="AE143" s="93">
        <v>102.6</v>
      </c>
      <c r="AF143" s="87"/>
      <c r="AG143" s="87"/>
      <c r="AH143" s="87"/>
      <c r="AI143" s="93">
        <v>105.1</v>
      </c>
      <c r="AJ143" s="87"/>
      <c r="AK143" s="87"/>
      <c r="AL143" s="87"/>
      <c r="AM143" s="93">
        <v>100.8</v>
      </c>
      <c r="AN143" s="87"/>
      <c r="AO143" s="87"/>
      <c r="AP143" s="87"/>
      <c r="AQ143" s="94" t="s">
        <v>612</v>
      </c>
      <c r="AR143" s="95"/>
      <c r="AS143" s="95"/>
      <c r="AT143" s="96"/>
      <c r="AU143" s="87" t="s">
        <v>612</v>
      </c>
      <c r="AV143" s="87"/>
      <c r="AW143" s="87"/>
      <c r="AX143" s="88"/>
      <c r="AY143">
        <f t="shared" si="5"/>
        <v>1</v>
      </c>
    </row>
    <row r="144" spans="1:60" ht="23.25" customHeight="1">
      <c r="A144" s="187" t="s">
        <v>256</v>
      </c>
      <c r="B144" s="150"/>
      <c r="C144" s="150"/>
      <c r="D144" s="150"/>
      <c r="E144" s="150"/>
      <c r="F144" s="151"/>
      <c r="G144" s="189" t="s">
        <v>739</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customHeight="1" thickBot="1">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c r="A166" s="731" t="s">
        <v>575</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c r="A167" s="666" t="s">
        <v>576</v>
      </c>
      <c r="B167" s="153"/>
      <c r="C167" s="153"/>
      <c r="D167" s="153"/>
      <c r="E167" s="153"/>
      <c r="F167" s="154"/>
      <c r="G167" s="707" t="s">
        <v>568</v>
      </c>
      <c r="H167" s="708"/>
      <c r="I167" s="708"/>
      <c r="J167" s="708"/>
      <c r="K167" s="708"/>
      <c r="L167" s="708"/>
      <c r="M167" s="708"/>
      <c r="N167" s="708"/>
      <c r="O167" s="708"/>
      <c r="P167" s="709" t="s">
        <v>567</v>
      </c>
      <c r="Q167" s="708"/>
      <c r="R167" s="708"/>
      <c r="S167" s="708"/>
      <c r="T167" s="708"/>
      <c r="U167" s="708"/>
      <c r="V167" s="708"/>
      <c r="W167" s="708"/>
      <c r="X167" s="710"/>
      <c r="Y167" s="711"/>
      <c r="Z167" s="712"/>
      <c r="AA167" s="713"/>
      <c r="AB167" s="643" t="s">
        <v>11</v>
      </c>
      <c r="AC167" s="643"/>
      <c r="AD167" s="643"/>
      <c r="AE167" s="119" t="s">
        <v>412</v>
      </c>
      <c r="AF167" s="119"/>
      <c r="AG167" s="119"/>
      <c r="AH167" s="119"/>
      <c r="AI167" s="119" t="s">
        <v>564</v>
      </c>
      <c r="AJ167" s="119"/>
      <c r="AK167" s="119"/>
      <c r="AL167" s="119"/>
      <c r="AM167" s="119" t="s">
        <v>380</v>
      </c>
      <c r="AN167" s="119"/>
      <c r="AO167" s="119"/>
      <c r="AP167" s="119"/>
      <c r="AQ167" s="640" t="s">
        <v>411</v>
      </c>
      <c r="AR167" s="641"/>
      <c r="AS167" s="641"/>
      <c r="AT167" s="642"/>
      <c r="AU167" s="640" t="s">
        <v>589</v>
      </c>
      <c r="AV167" s="641"/>
      <c r="AW167" s="641"/>
      <c r="AX167" s="652"/>
      <c r="AY167">
        <f>COUNTA($G$168)</f>
        <v>0</v>
      </c>
    </row>
    <row r="168" spans="1:60" ht="23.25" hidden="1" customHeight="1">
      <c r="A168" s="666"/>
      <c r="B168" s="153"/>
      <c r="C168" s="153"/>
      <c r="D168" s="153"/>
      <c r="E168" s="153"/>
      <c r="F168" s="154"/>
      <c r="G168" s="714"/>
      <c r="H168" s="654"/>
      <c r="I168" s="654"/>
      <c r="J168" s="654"/>
      <c r="K168" s="654"/>
      <c r="L168" s="654"/>
      <c r="M168" s="654"/>
      <c r="N168" s="654"/>
      <c r="O168" s="654"/>
      <c r="P168" s="706"/>
      <c r="Q168" s="657"/>
      <c r="R168" s="657"/>
      <c r="S168" s="657"/>
      <c r="T168" s="657"/>
      <c r="U168" s="657"/>
      <c r="V168" s="657"/>
      <c r="W168" s="657"/>
      <c r="X168" s="658"/>
      <c r="Y168" s="662" t="s">
        <v>51</v>
      </c>
      <c r="Z168" s="663"/>
      <c r="AA168" s="664"/>
      <c r="AB168" s="665"/>
      <c r="AC168" s="665"/>
      <c r="AD168" s="665"/>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c r="A169" s="188"/>
      <c r="B169" s="158"/>
      <c r="C169" s="158"/>
      <c r="D169" s="158"/>
      <c r="E169" s="158"/>
      <c r="F169" s="159"/>
      <c r="G169" s="655"/>
      <c r="H169" s="656"/>
      <c r="I169" s="656"/>
      <c r="J169" s="656"/>
      <c r="K169" s="656"/>
      <c r="L169" s="656"/>
      <c r="M169" s="656"/>
      <c r="N169" s="656"/>
      <c r="O169" s="656"/>
      <c r="P169" s="659"/>
      <c r="Q169" s="660"/>
      <c r="R169" s="660"/>
      <c r="S169" s="660"/>
      <c r="T169" s="660"/>
      <c r="U169" s="660"/>
      <c r="V169" s="660"/>
      <c r="W169" s="660"/>
      <c r="X169" s="661"/>
      <c r="Y169" s="637" t="s">
        <v>52</v>
      </c>
      <c r="Z169" s="638"/>
      <c r="AA169" s="639"/>
      <c r="AB169" s="665"/>
      <c r="AC169" s="665"/>
      <c r="AD169" s="665"/>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c r="A170" s="187" t="s">
        <v>577</v>
      </c>
      <c r="B170" s="105"/>
      <c r="C170" s="105"/>
      <c r="D170" s="105"/>
      <c r="E170" s="105"/>
      <c r="F170" s="680"/>
      <c r="G170" s="176" t="s">
        <v>578</v>
      </c>
      <c r="H170" s="176"/>
      <c r="I170" s="176"/>
      <c r="J170" s="176"/>
      <c r="K170" s="176"/>
      <c r="L170" s="176"/>
      <c r="M170" s="176"/>
      <c r="N170" s="176"/>
      <c r="O170" s="176"/>
      <c r="P170" s="176"/>
      <c r="Q170" s="176"/>
      <c r="R170" s="176"/>
      <c r="S170" s="176"/>
      <c r="T170" s="176"/>
      <c r="U170" s="176"/>
      <c r="V170" s="176"/>
      <c r="W170" s="176"/>
      <c r="X170" s="177"/>
      <c r="Y170" s="647"/>
      <c r="Z170" s="648"/>
      <c r="AA170" s="649"/>
      <c r="AB170" s="175" t="s">
        <v>11</v>
      </c>
      <c r="AC170" s="176"/>
      <c r="AD170" s="177"/>
      <c r="AE170" s="119" t="s">
        <v>412</v>
      </c>
      <c r="AF170" s="119"/>
      <c r="AG170" s="119"/>
      <c r="AH170" s="119"/>
      <c r="AI170" s="119" t="s">
        <v>564</v>
      </c>
      <c r="AJ170" s="119"/>
      <c r="AK170" s="119"/>
      <c r="AL170" s="119"/>
      <c r="AM170" s="119" t="s">
        <v>380</v>
      </c>
      <c r="AN170" s="119"/>
      <c r="AO170" s="119"/>
      <c r="AP170" s="119"/>
      <c r="AQ170" s="644" t="s">
        <v>590</v>
      </c>
      <c r="AR170" s="645"/>
      <c r="AS170" s="645"/>
      <c r="AT170" s="645"/>
      <c r="AU170" s="645"/>
      <c r="AV170" s="645"/>
      <c r="AW170" s="645"/>
      <c r="AX170" s="646"/>
      <c r="AY170">
        <f>IF(SUBSTITUTE(SUBSTITUTE($G$171,"／",""),"　","")="",0,1)</f>
        <v>0</v>
      </c>
    </row>
    <row r="171" spans="1:60" ht="23.25" hidden="1" customHeight="1">
      <c r="A171" s="681"/>
      <c r="B171" s="197"/>
      <c r="C171" s="197"/>
      <c r="D171" s="197"/>
      <c r="E171" s="197"/>
      <c r="F171" s="682"/>
      <c r="G171" s="670" t="s">
        <v>579</v>
      </c>
      <c r="H171" s="671"/>
      <c r="I171" s="671"/>
      <c r="J171" s="671"/>
      <c r="K171" s="671"/>
      <c r="L171" s="671"/>
      <c r="M171" s="671"/>
      <c r="N171" s="671"/>
      <c r="O171" s="671"/>
      <c r="P171" s="671"/>
      <c r="Q171" s="671"/>
      <c r="R171" s="671"/>
      <c r="S171" s="671"/>
      <c r="T171" s="671"/>
      <c r="U171" s="671"/>
      <c r="V171" s="671"/>
      <c r="W171" s="671"/>
      <c r="X171" s="671"/>
      <c r="Y171" s="674" t="s">
        <v>577</v>
      </c>
      <c r="Z171" s="675"/>
      <c r="AA171" s="676"/>
      <c r="AB171" s="677"/>
      <c r="AC171" s="678"/>
      <c r="AD171" s="679"/>
      <c r="AE171" s="651"/>
      <c r="AF171" s="651"/>
      <c r="AG171" s="651"/>
      <c r="AH171" s="651"/>
      <c r="AI171" s="651"/>
      <c r="AJ171" s="651"/>
      <c r="AK171" s="651"/>
      <c r="AL171" s="651"/>
      <c r="AM171" s="651"/>
      <c r="AN171" s="651"/>
      <c r="AO171" s="651"/>
      <c r="AP171" s="651"/>
      <c r="AQ171" s="93"/>
      <c r="AR171" s="87"/>
      <c r="AS171" s="87"/>
      <c r="AT171" s="87"/>
      <c r="AU171" s="87"/>
      <c r="AV171" s="87"/>
      <c r="AW171" s="87"/>
      <c r="AX171" s="88"/>
      <c r="AY171">
        <f>$AY$170</f>
        <v>0</v>
      </c>
    </row>
    <row r="172" spans="1:60" ht="46.5" hidden="1" customHeight="1">
      <c r="A172" s="683"/>
      <c r="B172" s="108"/>
      <c r="C172" s="108"/>
      <c r="D172" s="108"/>
      <c r="E172" s="108"/>
      <c r="F172" s="684"/>
      <c r="G172" s="672"/>
      <c r="H172" s="673"/>
      <c r="I172" s="673"/>
      <c r="J172" s="673"/>
      <c r="K172" s="673"/>
      <c r="L172" s="673"/>
      <c r="M172" s="673"/>
      <c r="N172" s="673"/>
      <c r="O172" s="673"/>
      <c r="P172" s="673"/>
      <c r="Q172" s="673"/>
      <c r="R172" s="673"/>
      <c r="S172" s="673"/>
      <c r="T172" s="673"/>
      <c r="U172" s="673"/>
      <c r="V172" s="673"/>
      <c r="W172" s="673"/>
      <c r="X172" s="673"/>
      <c r="Y172" s="219" t="s">
        <v>580</v>
      </c>
      <c r="Z172" s="667"/>
      <c r="AA172" s="668"/>
      <c r="AB172" s="629" t="s">
        <v>581</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9"/>
      <c r="AY172">
        <f>$AY$170</f>
        <v>0</v>
      </c>
    </row>
    <row r="173" spans="1:60" ht="18.75" hidden="1" customHeight="1">
      <c r="A173" s="433" t="s">
        <v>232</v>
      </c>
      <c r="B173" s="609"/>
      <c r="C173" s="609"/>
      <c r="D173" s="609"/>
      <c r="E173" s="609"/>
      <c r="F173" s="610"/>
      <c r="G173" s="618" t="s">
        <v>139</v>
      </c>
      <c r="H173" s="197"/>
      <c r="I173" s="197"/>
      <c r="J173" s="197"/>
      <c r="K173" s="197"/>
      <c r="L173" s="197"/>
      <c r="M173" s="197"/>
      <c r="N173" s="197"/>
      <c r="O173" s="198"/>
      <c r="P173" s="199" t="s">
        <v>55</v>
      </c>
      <c r="Q173" s="197"/>
      <c r="R173" s="197"/>
      <c r="S173" s="197"/>
      <c r="T173" s="197"/>
      <c r="U173" s="197"/>
      <c r="V173" s="197"/>
      <c r="W173" s="197"/>
      <c r="X173" s="198"/>
      <c r="Y173" s="619"/>
      <c r="Z173" s="620"/>
      <c r="AA173" s="621"/>
      <c r="AB173" s="625" t="s">
        <v>11</v>
      </c>
      <c r="AC173" s="626"/>
      <c r="AD173" s="627"/>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t="18.75" hidden="1" customHeight="1">
      <c r="A174" s="611"/>
      <c r="B174" s="612"/>
      <c r="C174" s="612"/>
      <c r="D174" s="612"/>
      <c r="E174" s="612"/>
      <c r="F174" s="613"/>
      <c r="G174" s="156"/>
      <c r="H174" s="108"/>
      <c r="I174" s="108"/>
      <c r="J174" s="108"/>
      <c r="K174" s="108"/>
      <c r="L174" s="108"/>
      <c r="M174" s="108"/>
      <c r="N174" s="108"/>
      <c r="O174" s="109"/>
      <c r="P174" s="107"/>
      <c r="Q174" s="108"/>
      <c r="R174" s="108"/>
      <c r="S174" s="108"/>
      <c r="T174" s="108"/>
      <c r="U174" s="108"/>
      <c r="V174" s="108"/>
      <c r="W174" s="108"/>
      <c r="X174" s="109"/>
      <c r="Y174" s="622"/>
      <c r="Z174" s="623"/>
      <c r="AA174" s="624"/>
      <c r="AB174" s="116"/>
      <c r="AC174" s="117"/>
      <c r="AD174" s="118"/>
      <c r="AE174" s="119"/>
      <c r="AF174" s="119"/>
      <c r="AG174" s="119"/>
      <c r="AH174" s="119"/>
      <c r="AI174" s="119"/>
      <c r="AJ174" s="119"/>
      <c r="AK174" s="119"/>
      <c r="AL174" s="119"/>
      <c r="AM174" s="119"/>
      <c r="AN174" s="119"/>
      <c r="AO174" s="119"/>
      <c r="AP174" s="119"/>
      <c r="AQ174" s="523"/>
      <c r="AR174" s="524"/>
      <c r="AS174" s="127" t="s">
        <v>175</v>
      </c>
      <c r="AT174" s="128"/>
      <c r="AU174" s="126"/>
      <c r="AV174" s="126"/>
      <c r="AW174" s="108" t="s">
        <v>166</v>
      </c>
      <c r="AX174" s="129"/>
      <c r="AY174">
        <f t="shared" ref="AY174:AY179" si="7">$AY$173</f>
        <v>0</v>
      </c>
    </row>
    <row r="175" spans="1:60" ht="23.25" hidden="1" customHeight="1">
      <c r="A175" s="614"/>
      <c r="B175" s="612"/>
      <c r="C175" s="612"/>
      <c r="D175" s="612"/>
      <c r="E175" s="612"/>
      <c r="F175" s="61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c r="A176" s="615"/>
      <c r="B176" s="616"/>
      <c r="C176" s="616"/>
      <c r="D176" s="616"/>
      <c r="E176" s="616"/>
      <c r="F176" s="61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c r="A177" s="614"/>
      <c r="B177" s="612"/>
      <c r="C177" s="612"/>
      <c r="D177" s="612"/>
      <c r="E177" s="612"/>
      <c r="F177" s="61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8" t="s">
        <v>14</v>
      </c>
      <c r="AC177" s="608"/>
      <c r="AD177" s="60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c r="A200" s="568" t="s">
        <v>233</v>
      </c>
      <c r="B200" s="569"/>
      <c r="C200" s="569"/>
      <c r="D200" s="569"/>
      <c r="E200" s="569"/>
      <c r="F200" s="570"/>
      <c r="G200" s="593"/>
      <c r="H200" s="595" t="s">
        <v>139</v>
      </c>
      <c r="I200" s="595"/>
      <c r="J200" s="595"/>
      <c r="K200" s="595"/>
      <c r="L200" s="595"/>
      <c r="M200" s="595"/>
      <c r="N200" s="595"/>
      <c r="O200" s="596"/>
      <c r="P200" s="598" t="s">
        <v>55</v>
      </c>
      <c r="Q200" s="595"/>
      <c r="R200" s="595"/>
      <c r="S200" s="595"/>
      <c r="T200" s="595"/>
      <c r="U200" s="595"/>
      <c r="V200" s="596"/>
      <c r="W200" s="600" t="s">
        <v>229</v>
      </c>
      <c r="X200" s="601"/>
      <c r="Y200" s="604"/>
      <c r="Z200" s="604"/>
      <c r="AA200" s="605"/>
      <c r="AB200" s="598" t="s">
        <v>11</v>
      </c>
      <c r="AC200" s="595"/>
      <c r="AD200" s="596"/>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89" t="s">
        <v>128</v>
      </c>
      <c r="AV200" s="589"/>
      <c r="AW200" s="589"/>
      <c r="AX200" s="590"/>
      <c r="AY200">
        <f>COUNTA($H$202)</f>
        <v>0</v>
      </c>
    </row>
    <row r="201" spans="1:60" ht="18.75" hidden="1" customHeight="1">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19"/>
      <c r="AF201" s="119"/>
      <c r="AG201" s="119"/>
      <c r="AH201" s="119"/>
      <c r="AI201" s="119"/>
      <c r="AJ201" s="119"/>
      <c r="AK201" s="119"/>
      <c r="AL201" s="119"/>
      <c r="AM201" s="119"/>
      <c r="AN201" s="119"/>
      <c r="AO201" s="119"/>
      <c r="AP201" s="119"/>
      <c r="AQ201" s="523"/>
      <c r="AR201" s="524"/>
      <c r="AS201" s="127" t="s">
        <v>175</v>
      </c>
      <c r="AT201" s="128"/>
      <c r="AU201" s="126"/>
      <c r="AV201" s="126"/>
      <c r="AW201" s="591" t="s">
        <v>166</v>
      </c>
      <c r="AX201" s="592"/>
      <c r="AY201">
        <f t="shared" ref="AY201:AY207" si="10">$AY$200</f>
        <v>0</v>
      </c>
    </row>
    <row r="202" spans="1:60" ht="23.25" hidden="1" customHeight="1">
      <c r="A202" s="529"/>
      <c r="B202" s="530"/>
      <c r="C202" s="530"/>
      <c r="D202" s="530"/>
      <c r="E202" s="530"/>
      <c r="F202" s="531"/>
      <c r="G202" s="575" t="s">
        <v>176</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246</v>
      </c>
      <c r="AC202" s="574"/>
      <c r="AD202" s="574"/>
      <c r="AE202" s="93"/>
      <c r="AF202" s="87"/>
      <c r="AG202" s="87"/>
      <c r="AH202" s="87"/>
      <c r="AI202" s="93"/>
      <c r="AJ202" s="87"/>
      <c r="AK202" s="87"/>
      <c r="AL202" s="87"/>
      <c r="AM202" s="93"/>
      <c r="AN202" s="87"/>
      <c r="AO202" s="87"/>
      <c r="AP202" s="87"/>
      <c r="AQ202" s="93"/>
      <c r="AR202" s="87"/>
      <c r="AS202" s="87"/>
      <c r="AT202" s="519"/>
      <c r="AU202" s="87"/>
      <c r="AV202" s="87"/>
      <c r="AW202" s="87"/>
      <c r="AX202" s="88"/>
      <c r="AY202">
        <f t="shared" si="10"/>
        <v>0</v>
      </c>
    </row>
    <row r="203" spans="1:60" ht="23.25" hidden="1" customHeight="1">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50</v>
      </c>
      <c r="Z203" s="566"/>
      <c r="AA203" s="567"/>
      <c r="AB203" s="573" t="s">
        <v>246</v>
      </c>
      <c r="AC203" s="573"/>
      <c r="AD203" s="573"/>
      <c r="AE203" s="93"/>
      <c r="AF203" s="87"/>
      <c r="AG203" s="87"/>
      <c r="AH203" s="87"/>
      <c r="AI203" s="93"/>
      <c r="AJ203" s="87"/>
      <c r="AK203" s="87"/>
      <c r="AL203" s="87"/>
      <c r="AM203" s="93"/>
      <c r="AN203" s="87"/>
      <c r="AO203" s="87"/>
      <c r="AP203" s="87"/>
      <c r="AQ203" s="93"/>
      <c r="AR203" s="87"/>
      <c r="AS203" s="87"/>
      <c r="AT203" s="519"/>
      <c r="AU203" s="87"/>
      <c r="AV203" s="87"/>
      <c r="AW203" s="87"/>
      <c r="AX203" s="88"/>
      <c r="AY203">
        <f t="shared" si="10"/>
        <v>0</v>
      </c>
    </row>
    <row r="204" spans="1:60" ht="23.25" hidden="1" customHeight="1">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247</v>
      </c>
      <c r="AC204" s="571"/>
      <c r="AD204" s="571"/>
      <c r="AE204" s="98"/>
      <c r="AF204" s="99"/>
      <c r="AG204" s="99"/>
      <c r="AH204" s="99"/>
      <c r="AI204" s="98"/>
      <c r="AJ204" s="99"/>
      <c r="AK204" s="99"/>
      <c r="AL204" s="99"/>
      <c r="AM204" s="98"/>
      <c r="AN204" s="99"/>
      <c r="AO204" s="99"/>
      <c r="AP204" s="99"/>
      <c r="AQ204" s="93"/>
      <c r="AR204" s="87"/>
      <c r="AS204" s="87"/>
      <c r="AT204" s="519"/>
      <c r="AU204" s="87"/>
      <c r="AV204" s="87"/>
      <c r="AW204" s="87"/>
      <c r="AX204" s="88"/>
      <c r="AY204">
        <f t="shared" si="10"/>
        <v>0</v>
      </c>
    </row>
    <row r="205" spans="1:60" ht="23.25" hidden="1" customHeight="1">
      <c r="A205" s="529" t="s">
        <v>236</v>
      </c>
      <c r="B205" s="530"/>
      <c r="C205" s="530"/>
      <c r="D205" s="530"/>
      <c r="E205" s="530"/>
      <c r="F205" s="531"/>
      <c r="G205" s="554" t="s">
        <v>177</v>
      </c>
      <c r="H205" s="555"/>
      <c r="I205" s="555"/>
      <c r="J205" s="555"/>
      <c r="K205" s="555"/>
      <c r="L205" s="555"/>
      <c r="M205" s="555"/>
      <c r="N205" s="555"/>
      <c r="O205" s="555"/>
      <c r="P205" s="555"/>
      <c r="Q205" s="555"/>
      <c r="R205" s="555"/>
      <c r="S205" s="555"/>
      <c r="T205" s="555"/>
      <c r="U205" s="555"/>
      <c r="V205" s="555"/>
      <c r="W205" s="558" t="s">
        <v>245</v>
      </c>
      <c r="X205" s="559"/>
      <c r="Y205" s="564" t="s">
        <v>12</v>
      </c>
      <c r="Z205" s="564"/>
      <c r="AA205" s="565"/>
      <c r="AB205" s="574" t="s">
        <v>246</v>
      </c>
      <c r="AC205" s="574"/>
      <c r="AD205" s="574"/>
      <c r="AE205" s="93"/>
      <c r="AF205" s="87"/>
      <c r="AG205" s="87"/>
      <c r="AH205" s="87"/>
      <c r="AI205" s="93"/>
      <c r="AJ205" s="87"/>
      <c r="AK205" s="87"/>
      <c r="AL205" s="87"/>
      <c r="AM205" s="93"/>
      <c r="AN205" s="87"/>
      <c r="AO205" s="87"/>
      <c r="AP205" s="87"/>
      <c r="AQ205" s="93"/>
      <c r="AR205" s="87"/>
      <c r="AS205" s="87"/>
      <c r="AT205" s="519"/>
      <c r="AU205" s="87"/>
      <c r="AV205" s="87"/>
      <c r="AW205" s="87"/>
      <c r="AX205" s="88"/>
      <c r="AY205">
        <f t="shared" si="10"/>
        <v>0</v>
      </c>
    </row>
    <row r="206" spans="1:60" ht="23.25" hidden="1" customHeight="1">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50</v>
      </c>
      <c r="Z206" s="566"/>
      <c r="AA206" s="567"/>
      <c r="AB206" s="573" t="s">
        <v>246</v>
      </c>
      <c r="AC206" s="573"/>
      <c r="AD206" s="573"/>
      <c r="AE206" s="93"/>
      <c r="AF206" s="87"/>
      <c r="AG206" s="87"/>
      <c r="AH206" s="87"/>
      <c r="AI206" s="93"/>
      <c r="AJ206" s="87"/>
      <c r="AK206" s="87"/>
      <c r="AL206" s="87"/>
      <c r="AM206" s="93"/>
      <c r="AN206" s="87"/>
      <c r="AO206" s="87"/>
      <c r="AP206" s="87"/>
      <c r="AQ206" s="93"/>
      <c r="AR206" s="87"/>
      <c r="AS206" s="87"/>
      <c r="AT206" s="519"/>
      <c r="AU206" s="87"/>
      <c r="AV206" s="87"/>
      <c r="AW206" s="87"/>
      <c r="AX206" s="88"/>
      <c r="AY206">
        <f t="shared" si="10"/>
        <v>0</v>
      </c>
    </row>
    <row r="207" spans="1:60" ht="23.25" hidden="1" customHeight="1">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247</v>
      </c>
      <c r="AC207" s="571"/>
      <c r="AD207" s="571"/>
      <c r="AE207" s="98"/>
      <c r="AF207" s="99"/>
      <c r="AG207" s="99"/>
      <c r="AH207" s="99"/>
      <c r="AI207" s="98"/>
      <c r="AJ207" s="99"/>
      <c r="AK207" s="99"/>
      <c r="AL207" s="99"/>
      <c r="AM207" s="98"/>
      <c r="AN207" s="99"/>
      <c r="AO207" s="99"/>
      <c r="AP207" s="572"/>
      <c r="AQ207" s="93"/>
      <c r="AR207" s="87"/>
      <c r="AS207" s="87"/>
      <c r="AT207" s="519"/>
      <c r="AU207" s="87"/>
      <c r="AV207" s="87"/>
      <c r="AW207" s="87"/>
      <c r="AX207" s="88"/>
      <c r="AY207">
        <f t="shared" si="10"/>
        <v>0</v>
      </c>
    </row>
    <row r="208" spans="1:60" ht="18.75" hidden="1" customHeight="1">
      <c r="A208" s="526" t="s">
        <v>233</v>
      </c>
      <c r="B208" s="527"/>
      <c r="C208" s="527"/>
      <c r="D208" s="527"/>
      <c r="E208" s="527"/>
      <c r="F208" s="528"/>
      <c r="G208" s="532"/>
      <c r="H208" s="121" t="s">
        <v>139</v>
      </c>
      <c r="I208" s="121"/>
      <c r="J208" s="121"/>
      <c r="K208" s="121"/>
      <c r="L208" s="121"/>
      <c r="M208" s="121"/>
      <c r="N208" s="121"/>
      <c r="O208" s="122"/>
      <c r="P208" s="120" t="s">
        <v>55</v>
      </c>
      <c r="Q208" s="121"/>
      <c r="R208" s="121"/>
      <c r="S208" s="121"/>
      <c r="T208" s="121"/>
      <c r="U208" s="121"/>
      <c r="V208" s="121"/>
      <c r="W208" s="121"/>
      <c r="X208" s="122"/>
      <c r="Y208" s="535"/>
      <c r="Z208" s="536"/>
      <c r="AA208" s="537"/>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20" t="s">
        <v>128</v>
      </c>
      <c r="AV208" s="521"/>
      <c r="AW208" s="521"/>
      <c r="AX208" s="522"/>
      <c r="AY208">
        <f>COUNTA($H$210)</f>
        <v>0</v>
      </c>
    </row>
    <row r="209" spans="1:51" ht="18.75" hidden="1" customHeight="1">
      <c r="A209" s="529"/>
      <c r="B209" s="530"/>
      <c r="C209" s="530"/>
      <c r="D209" s="530"/>
      <c r="E209" s="530"/>
      <c r="F209" s="531"/>
      <c r="G209" s="533"/>
      <c r="H209" s="127"/>
      <c r="I209" s="127"/>
      <c r="J209" s="127"/>
      <c r="K209" s="127"/>
      <c r="L209" s="127"/>
      <c r="M209" s="127"/>
      <c r="N209" s="127"/>
      <c r="O209" s="128"/>
      <c r="P209" s="534"/>
      <c r="Q209" s="127"/>
      <c r="R209" s="127"/>
      <c r="S209" s="127"/>
      <c r="T209" s="127"/>
      <c r="U209" s="127"/>
      <c r="V209" s="127"/>
      <c r="W209" s="127"/>
      <c r="X209" s="128"/>
      <c r="Y209" s="538"/>
      <c r="Z209" s="539"/>
      <c r="AA209" s="540"/>
      <c r="AB209" s="107"/>
      <c r="AC209" s="108"/>
      <c r="AD209" s="109"/>
      <c r="AE209" s="256"/>
      <c r="AF209" s="256"/>
      <c r="AG209" s="256"/>
      <c r="AH209" s="256"/>
      <c r="AI209" s="119"/>
      <c r="AJ209" s="119"/>
      <c r="AK209" s="119"/>
      <c r="AL209" s="119"/>
      <c r="AM209" s="119"/>
      <c r="AN209" s="119"/>
      <c r="AO209" s="119"/>
      <c r="AP209" s="119"/>
      <c r="AQ209" s="523"/>
      <c r="AR209" s="524"/>
      <c r="AS209" s="127" t="s">
        <v>175</v>
      </c>
      <c r="AT209" s="128"/>
      <c r="AU209" s="523"/>
      <c r="AV209" s="524"/>
      <c r="AW209" s="127" t="s">
        <v>166</v>
      </c>
      <c r="AX209" s="525"/>
      <c r="AY209">
        <f>$AY$208</f>
        <v>0</v>
      </c>
    </row>
    <row r="210" spans="1:51" ht="23.25" hidden="1" customHeight="1">
      <c r="A210" s="529"/>
      <c r="B210" s="530"/>
      <c r="C210" s="530"/>
      <c r="D210" s="530"/>
      <c r="E210" s="530"/>
      <c r="F210" s="531"/>
      <c r="G210" s="541" t="s">
        <v>176</v>
      </c>
      <c r="H210" s="131"/>
      <c r="I210" s="131"/>
      <c r="J210" s="131"/>
      <c r="K210" s="131"/>
      <c r="L210" s="131"/>
      <c r="M210" s="131"/>
      <c r="N210" s="131"/>
      <c r="O210" s="132"/>
      <c r="P210" s="131"/>
      <c r="Q210" s="131"/>
      <c r="R210" s="131"/>
      <c r="S210" s="131"/>
      <c r="T210" s="131"/>
      <c r="U210" s="131"/>
      <c r="V210" s="131"/>
      <c r="W210" s="131"/>
      <c r="X210" s="132"/>
      <c r="Y210" s="544" t="s">
        <v>12</v>
      </c>
      <c r="Z210" s="545"/>
      <c r="AA210" s="546"/>
      <c r="AB210" s="484"/>
      <c r="AC210" s="484"/>
      <c r="AD210" s="48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c r="A211" s="529"/>
      <c r="B211" s="530"/>
      <c r="C211" s="530"/>
      <c r="D211" s="530"/>
      <c r="E211" s="530"/>
      <c r="F211" s="531"/>
      <c r="G211" s="542"/>
      <c r="H211" s="134"/>
      <c r="I211" s="134"/>
      <c r="J211" s="134"/>
      <c r="K211" s="134"/>
      <c r="L211" s="134"/>
      <c r="M211" s="134"/>
      <c r="N211" s="134"/>
      <c r="O211" s="135"/>
      <c r="P211" s="134"/>
      <c r="Q211" s="134"/>
      <c r="R211" s="134"/>
      <c r="S211" s="134"/>
      <c r="T211" s="134"/>
      <c r="U211" s="134"/>
      <c r="V211" s="134"/>
      <c r="W211" s="134"/>
      <c r="X211" s="135"/>
      <c r="Y211" s="550" t="s">
        <v>50</v>
      </c>
      <c r="Z211" s="551"/>
      <c r="AA211" s="552"/>
      <c r="AB211" s="483"/>
      <c r="AC211" s="483"/>
      <c r="AD211" s="48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c r="A212" s="529"/>
      <c r="B212" s="530"/>
      <c r="C212" s="530"/>
      <c r="D212" s="530"/>
      <c r="E212" s="530"/>
      <c r="F212" s="531"/>
      <c r="G212" s="54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7" t="s">
        <v>14</v>
      </c>
      <c r="AC212" s="547"/>
      <c r="AD212" s="547"/>
      <c r="AE212" s="548"/>
      <c r="AF212" s="549"/>
      <c r="AG212" s="549"/>
      <c r="AH212" s="549"/>
      <c r="AI212" s="548"/>
      <c r="AJ212" s="549"/>
      <c r="AK212" s="549"/>
      <c r="AL212" s="549"/>
      <c r="AM212" s="548"/>
      <c r="AN212" s="549"/>
      <c r="AO212" s="549"/>
      <c r="AP212" s="549"/>
      <c r="AQ212" s="94"/>
      <c r="AR212" s="95"/>
      <c r="AS212" s="95"/>
      <c r="AT212" s="96"/>
      <c r="AU212" s="87"/>
      <c r="AV212" s="87"/>
      <c r="AW212" s="87"/>
      <c r="AX212" s="88"/>
      <c r="AY212">
        <f>$AY$208</f>
        <v>0</v>
      </c>
    </row>
    <row r="213" spans="1:51" ht="69.75" hidden="1" customHeight="1">
      <c r="A213" s="512" t="s">
        <v>259</v>
      </c>
      <c r="B213" s="513"/>
      <c r="C213" s="513"/>
      <c r="D213" s="513"/>
      <c r="E213" s="514" t="s">
        <v>221</v>
      </c>
      <c r="F213" s="515"/>
      <c r="G213" s="82" t="s">
        <v>177</v>
      </c>
      <c r="H213" s="485"/>
      <c r="I213" s="486"/>
      <c r="J213" s="486"/>
      <c r="K213" s="486"/>
      <c r="L213" s="486"/>
      <c r="M213" s="486"/>
      <c r="N213" s="486"/>
      <c r="O213" s="516"/>
      <c r="P213" s="240"/>
      <c r="Q213" s="240"/>
      <c r="R213" s="240"/>
      <c r="S213" s="240"/>
      <c r="T213" s="240"/>
      <c r="U213" s="240"/>
      <c r="V213" s="240"/>
      <c r="W213" s="240"/>
      <c r="X213" s="240"/>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c r="A214" s="433" t="s">
        <v>572</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228</v>
      </c>
      <c r="AP214" s="436"/>
      <c r="AQ214" s="436"/>
      <c r="AR214" s="81"/>
      <c r="AS214" s="435"/>
      <c r="AT214" s="436"/>
      <c r="AU214" s="436"/>
      <c r="AV214" s="436"/>
      <c r="AW214" s="436"/>
      <c r="AX214" s="437"/>
      <c r="AY214">
        <f>COUNTIF($AR$214,"☑")</f>
        <v>0</v>
      </c>
    </row>
    <row r="215" spans="1:51" ht="45" customHeight="1">
      <c r="A215" s="422" t="s">
        <v>279</v>
      </c>
      <c r="B215" s="423"/>
      <c r="C215" s="426" t="s">
        <v>178</v>
      </c>
      <c r="D215" s="423"/>
      <c r="E215" s="428" t="s">
        <v>194</v>
      </c>
      <c r="F215" s="429"/>
      <c r="G215" s="430" t="s">
        <v>622</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c r="A216" s="424"/>
      <c r="B216" s="425"/>
      <c r="C216" s="427"/>
      <c r="D216" s="425"/>
      <c r="E216" s="149" t="s">
        <v>193</v>
      </c>
      <c r="F216" s="151"/>
      <c r="G216" s="130" t="s">
        <v>623</v>
      </c>
      <c r="H216" s="131"/>
      <c r="I216" s="131"/>
      <c r="J216" s="131"/>
      <c r="K216" s="131"/>
      <c r="L216" s="131"/>
      <c r="M216" s="131"/>
      <c r="N216" s="131"/>
      <c r="O216" s="131"/>
      <c r="P216" s="131"/>
      <c r="Q216" s="131"/>
      <c r="R216" s="131"/>
      <c r="S216" s="131"/>
      <c r="T216" s="131"/>
      <c r="U216" s="131"/>
      <c r="V216" s="132"/>
      <c r="W216" s="498" t="s">
        <v>582</v>
      </c>
      <c r="X216" s="499"/>
      <c r="Y216" s="499"/>
      <c r="Z216" s="499"/>
      <c r="AA216" s="500"/>
      <c r="AB216" s="501" t="s">
        <v>720</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c r="A217" s="424"/>
      <c r="B217" s="425"/>
      <c r="C217" s="427"/>
      <c r="D217" s="425"/>
      <c r="E217" s="157"/>
      <c r="F217" s="159"/>
      <c r="G217" s="136"/>
      <c r="H217" s="137"/>
      <c r="I217" s="137"/>
      <c r="J217" s="137"/>
      <c r="K217" s="137"/>
      <c r="L217" s="137"/>
      <c r="M217" s="137"/>
      <c r="N217" s="137"/>
      <c r="O217" s="137"/>
      <c r="P217" s="137"/>
      <c r="Q217" s="137"/>
      <c r="R217" s="137"/>
      <c r="S217" s="137"/>
      <c r="T217" s="137"/>
      <c r="U217" s="137"/>
      <c r="V217" s="138"/>
      <c r="W217" s="504" t="s">
        <v>583</v>
      </c>
      <c r="X217" s="505"/>
      <c r="Y217" s="505"/>
      <c r="Z217" s="505"/>
      <c r="AA217" s="506"/>
      <c r="AB217" s="501">
        <v>3</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c r="A218" s="424"/>
      <c r="B218" s="425"/>
      <c r="C218" s="507" t="s">
        <v>595</v>
      </c>
      <c r="D218" s="508"/>
      <c r="E218" s="149" t="s">
        <v>275</v>
      </c>
      <c r="F218" s="151"/>
      <c r="G218" s="488" t="s">
        <v>181</v>
      </c>
      <c r="H218" s="489"/>
      <c r="I218" s="489"/>
      <c r="J218" s="509" t="s">
        <v>612</v>
      </c>
      <c r="K218" s="510"/>
      <c r="L218" s="510"/>
      <c r="M218" s="510"/>
      <c r="N218" s="510"/>
      <c r="O218" s="510"/>
      <c r="P218" s="510"/>
      <c r="Q218" s="510"/>
      <c r="R218" s="510"/>
      <c r="S218" s="510"/>
      <c r="T218" s="511"/>
      <c r="U218" s="486" t="s">
        <v>624</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0"/>
    </row>
    <row r="219" spans="1:51" ht="34.5" customHeight="1">
      <c r="A219" s="424"/>
      <c r="B219" s="425"/>
      <c r="C219" s="427"/>
      <c r="D219" s="425"/>
      <c r="E219" s="152"/>
      <c r="F219" s="154"/>
      <c r="G219" s="488" t="s">
        <v>596</v>
      </c>
      <c r="H219" s="489"/>
      <c r="I219" s="489"/>
      <c r="J219" s="489"/>
      <c r="K219" s="489"/>
      <c r="L219" s="489"/>
      <c r="M219" s="489"/>
      <c r="N219" s="489"/>
      <c r="O219" s="489"/>
      <c r="P219" s="489"/>
      <c r="Q219" s="489"/>
      <c r="R219" s="489"/>
      <c r="S219" s="489"/>
      <c r="T219" s="489"/>
      <c r="U219" s="485" t="s">
        <v>624</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0"/>
    </row>
    <row r="220" spans="1:51" ht="34.5" customHeight="1" thickBot="1">
      <c r="A220" s="424"/>
      <c r="B220" s="425"/>
      <c r="C220" s="427"/>
      <c r="D220" s="425"/>
      <c r="E220" s="157"/>
      <c r="F220" s="159"/>
      <c r="G220" s="488" t="s">
        <v>583</v>
      </c>
      <c r="H220" s="489"/>
      <c r="I220" s="489"/>
      <c r="J220" s="489"/>
      <c r="K220" s="489"/>
      <c r="L220" s="489"/>
      <c r="M220" s="489"/>
      <c r="N220" s="489"/>
      <c r="O220" s="489"/>
      <c r="P220" s="489"/>
      <c r="Q220" s="489"/>
      <c r="R220" s="489"/>
      <c r="S220" s="489"/>
      <c r="T220" s="489"/>
      <c r="U220" s="827" t="s">
        <v>624</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0"/>
    </row>
    <row r="221" spans="1:51" ht="27" customHeight="1">
      <c r="A221" s="490" t="s">
        <v>44</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c r="A222" s="5"/>
      <c r="B222" s="6"/>
      <c r="C222" s="493" t="s">
        <v>29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33</v>
      </c>
      <c r="AE222" s="494"/>
      <c r="AF222" s="494"/>
      <c r="AG222" s="496" t="s">
        <v>28</v>
      </c>
      <c r="AH222" s="494"/>
      <c r="AI222" s="494"/>
      <c r="AJ222" s="494"/>
      <c r="AK222" s="494"/>
      <c r="AL222" s="494"/>
      <c r="AM222" s="494"/>
      <c r="AN222" s="494"/>
      <c r="AO222" s="494"/>
      <c r="AP222" s="494"/>
      <c r="AQ222" s="494"/>
      <c r="AR222" s="494"/>
      <c r="AS222" s="494"/>
      <c r="AT222" s="494"/>
      <c r="AU222" s="494"/>
      <c r="AV222" s="494"/>
      <c r="AW222" s="494"/>
      <c r="AX222" s="497"/>
    </row>
    <row r="223" spans="1:51" ht="60" customHeight="1">
      <c r="A223" s="458" t="s">
        <v>133</v>
      </c>
      <c r="B223" s="459"/>
      <c r="C223" s="464" t="s">
        <v>134</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608</v>
      </c>
      <c r="AE223" s="468"/>
      <c r="AF223" s="468"/>
      <c r="AG223" s="469" t="s">
        <v>628</v>
      </c>
      <c r="AH223" s="470"/>
      <c r="AI223" s="470"/>
      <c r="AJ223" s="470"/>
      <c r="AK223" s="470"/>
      <c r="AL223" s="470"/>
      <c r="AM223" s="470"/>
      <c r="AN223" s="470"/>
      <c r="AO223" s="470"/>
      <c r="AP223" s="470"/>
      <c r="AQ223" s="470"/>
      <c r="AR223" s="470"/>
      <c r="AS223" s="470"/>
      <c r="AT223" s="470"/>
      <c r="AU223" s="470"/>
      <c r="AV223" s="470"/>
      <c r="AW223" s="470"/>
      <c r="AX223" s="471"/>
    </row>
    <row r="224" spans="1:51" ht="60" customHeight="1">
      <c r="A224" s="460"/>
      <c r="B224" s="461"/>
      <c r="C224" s="472" t="s">
        <v>34</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608</v>
      </c>
      <c r="AE224" s="381"/>
      <c r="AF224" s="381"/>
      <c r="AG224" s="375" t="s">
        <v>629</v>
      </c>
      <c r="AH224" s="376"/>
      <c r="AI224" s="376"/>
      <c r="AJ224" s="376"/>
      <c r="AK224" s="376"/>
      <c r="AL224" s="376"/>
      <c r="AM224" s="376"/>
      <c r="AN224" s="376"/>
      <c r="AO224" s="376"/>
      <c r="AP224" s="376"/>
      <c r="AQ224" s="376"/>
      <c r="AR224" s="376"/>
      <c r="AS224" s="376"/>
      <c r="AT224" s="376"/>
      <c r="AU224" s="376"/>
      <c r="AV224" s="376"/>
      <c r="AW224" s="376"/>
      <c r="AX224" s="377"/>
    </row>
    <row r="225" spans="1:50" ht="70.5" customHeight="1">
      <c r="A225" s="462"/>
      <c r="B225" s="463"/>
      <c r="C225" s="474" t="s">
        <v>135</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608</v>
      </c>
      <c r="AE225" s="418"/>
      <c r="AF225" s="418"/>
      <c r="AG225" s="403" t="s">
        <v>630</v>
      </c>
      <c r="AH225" s="134"/>
      <c r="AI225" s="134"/>
      <c r="AJ225" s="134"/>
      <c r="AK225" s="134"/>
      <c r="AL225" s="134"/>
      <c r="AM225" s="134"/>
      <c r="AN225" s="134"/>
      <c r="AO225" s="134"/>
      <c r="AP225" s="134"/>
      <c r="AQ225" s="134"/>
      <c r="AR225" s="134"/>
      <c r="AS225" s="134"/>
      <c r="AT225" s="134"/>
      <c r="AU225" s="134"/>
      <c r="AV225" s="134"/>
      <c r="AW225" s="134"/>
      <c r="AX225" s="404"/>
    </row>
    <row r="226" spans="1:50" ht="60" customHeight="1">
      <c r="A226" s="355" t="s">
        <v>36</v>
      </c>
      <c r="B226" s="438"/>
      <c r="C226" s="440" t="s">
        <v>38</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625</v>
      </c>
      <c r="AE226" s="399"/>
      <c r="AF226" s="399"/>
      <c r="AG226" s="401" t="s">
        <v>729</v>
      </c>
      <c r="AH226" s="131"/>
      <c r="AI226" s="131"/>
      <c r="AJ226" s="131"/>
      <c r="AK226" s="131"/>
      <c r="AL226" s="131"/>
      <c r="AM226" s="131"/>
      <c r="AN226" s="131"/>
      <c r="AO226" s="131"/>
      <c r="AP226" s="131"/>
      <c r="AQ226" s="131"/>
      <c r="AR226" s="131"/>
      <c r="AS226" s="131"/>
      <c r="AT226" s="131"/>
      <c r="AU226" s="131"/>
      <c r="AV226" s="131"/>
      <c r="AW226" s="131"/>
      <c r="AX226" s="402"/>
    </row>
    <row r="227" spans="1:50" ht="60" customHeight="1">
      <c r="A227" s="357"/>
      <c r="B227" s="439"/>
      <c r="C227" s="443"/>
      <c r="D227" s="444"/>
      <c r="E227" s="447" t="s">
        <v>257</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626</v>
      </c>
      <c r="AE227" s="381"/>
      <c r="AF227" s="450"/>
      <c r="AG227" s="403"/>
      <c r="AH227" s="134"/>
      <c r="AI227" s="134"/>
      <c r="AJ227" s="134"/>
      <c r="AK227" s="134"/>
      <c r="AL227" s="134"/>
      <c r="AM227" s="134"/>
      <c r="AN227" s="134"/>
      <c r="AO227" s="134"/>
      <c r="AP227" s="134"/>
      <c r="AQ227" s="134"/>
      <c r="AR227" s="134"/>
      <c r="AS227" s="134"/>
      <c r="AT227" s="134"/>
      <c r="AU227" s="134"/>
      <c r="AV227" s="134"/>
      <c r="AW227" s="134"/>
      <c r="AX227" s="404"/>
    </row>
    <row r="228" spans="1:50" ht="60" customHeight="1">
      <c r="A228" s="357"/>
      <c r="B228" s="439"/>
      <c r="C228" s="445"/>
      <c r="D228" s="446"/>
      <c r="E228" s="451" t="s">
        <v>215</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626</v>
      </c>
      <c r="AE228" s="455"/>
      <c r="AF228" s="455"/>
      <c r="AG228" s="403"/>
      <c r="AH228" s="134"/>
      <c r="AI228" s="134"/>
      <c r="AJ228" s="134"/>
      <c r="AK228" s="134"/>
      <c r="AL228" s="134"/>
      <c r="AM228" s="134"/>
      <c r="AN228" s="134"/>
      <c r="AO228" s="134"/>
      <c r="AP228" s="134"/>
      <c r="AQ228" s="134"/>
      <c r="AR228" s="134"/>
      <c r="AS228" s="134"/>
      <c r="AT228" s="134"/>
      <c r="AU228" s="134"/>
      <c r="AV228" s="134"/>
      <c r="AW228" s="134"/>
      <c r="AX228" s="404"/>
    </row>
    <row r="229" spans="1:50" ht="45" customHeight="1">
      <c r="A229" s="357"/>
      <c r="B229" s="358"/>
      <c r="C229" s="456" t="s">
        <v>39</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627</v>
      </c>
      <c r="AE229" s="365"/>
      <c r="AF229" s="365"/>
      <c r="AG229" s="367"/>
      <c r="AH229" s="368"/>
      <c r="AI229" s="368"/>
      <c r="AJ229" s="368"/>
      <c r="AK229" s="368"/>
      <c r="AL229" s="368"/>
      <c r="AM229" s="368"/>
      <c r="AN229" s="368"/>
      <c r="AO229" s="368"/>
      <c r="AP229" s="368"/>
      <c r="AQ229" s="368"/>
      <c r="AR229" s="368"/>
      <c r="AS229" s="368"/>
      <c r="AT229" s="368"/>
      <c r="AU229" s="368"/>
      <c r="AV229" s="368"/>
      <c r="AW229" s="368"/>
      <c r="AX229" s="369"/>
    </row>
    <row r="230" spans="1:50" ht="45" customHeight="1">
      <c r="A230" s="357"/>
      <c r="B230" s="358"/>
      <c r="C230" s="378" t="s">
        <v>136</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608</v>
      </c>
      <c r="AE230" s="381"/>
      <c r="AF230" s="381"/>
      <c r="AG230" s="375" t="s">
        <v>742</v>
      </c>
      <c r="AH230" s="376"/>
      <c r="AI230" s="376"/>
      <c r="AJ230" s="376"/>
      <c r="AK230" s="376"/>
      <c r="AL230" s="376"/>
      <c r="AM230" s="376"/>
      <c r="AN230" s="376"/>
      <c r="AO230" s="376"/>
      <c r="AP230" s="376"/>
      <c r="AQ230" s="376"/>
      <c r="AR230" s="376"/>
      <c r="AS230" s="376"/>
      <c r="AT230" s="376"/>
      <c r="AU230" s="376"/>
      <c r="AV230" s="376"/>
      <c r="AW230" s="376"/>
      <c r="AX230" s="377"/>
    </row>
    <row r="231" spans="1:50" ht="45" customHeight="1">
      <c r="A231" s="357"/>
      <c r="B231" s="358"/>
      <c r="C231" s="378" t="s">
        <v>35</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608</v>
      </c>
      <c r="AE231" s="381"/>
      <c r="AF231" s="381"/>
      <c r="AG231" s="375" t="s">
        <v>631</v>
      </c>
      <c r="AH231" s="376"/>
      <c r="AI231" s="376"/>
      <c r="AJ231" s="376"/>
      <c r="AK231" s="376"/>
      <c r="AL231" s="376"/>
      <c r="AM231" s="376"/>
      <c r="AN231" s="376"/>
      <c r="AO231" s="376"/>
      <c r="AP231" s="376"/>
      <c r="AQ231" s="376"/>
      <c r="AR231" s="376"/>
      <c r="AS231" s="376"/>
      <c r="AT231" s="376"/>
      <c r="AU231" s="376"/>
      <c r="AV231" s="376"/>
      <c r="AW231" s="376"/>
      <c r="AX231" s="377"/>
    </row>
    <row r="232" spans="1:50" ht="45" customHeight="1">
      <c r="A232" s="357"/>
      <c r="B232" s="358"/>
      <c r="C232" s="378" t="s">
        <v>40</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608</v>
      </c>
      <c r="AE232" s="381"/>
      <c r="AF232" s="381"/>
      <c r="AG232" s="375" t="s">
        <v>632</v>
      </c>
      <c r="AH232" s="376"/>
      <c r="AI232" s="376"/>
      <c r="AJ232" s="376"/>
      <c r="AK232" s="376"/>
      <c r="AL232" s="376"/>
      <c r="AM232" s="376"/>
      <c r="AN232" s="376"/>
      <c r="AO232" s="376"/>
      <c r="AP232" s="376"/>
      <c r="AQ232" s="376"/>
      <c r="AR232" s="376"/>
      <c r="AS232" s="376"/>
      <c r="AT232" s="376"/>
      <c r="AU232" s="376"/>
      <c r="AV232" s="376"/>
      <c r="AW232" s="376"/>
      <c r="AX232" s="377"/>
    </row>
    <row r="233" spans="1:50" ht="58.5" customHeight="1">
      <c r="A233" s="357"/>
      <c r="B233" s="358"/>
      <c r="C233" s="378" t="s">
        <v>230</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608</v>
      </c>
      <c r="AE233" s="418"/>
      <c r="AF233" s="418"/>
      <c r="AG233" s="419" t="s">
        <v>743</v>
      </c>
      <c r="AH233" s="420"/>
      <c r="AI233" s="420"/>
      <c r="AJ233" s="420"/>
      <c r="AK233" s="420"/>
      <c r="AL233" s="420"/>
      <c r="AM233" s="420"/>
      <c r="AN233" s="420"/>
      <c r="AO233" s="420"/>
      <c r="AP233" s="420"/>
      <c r="AQ233" s="420"/>
      <c r="AR233" s="420"/>
      <c r="AS233" s="420"/>
      <c r="AT233" s="420"/>
      <c r="AU233" s="420"/>
      <c r="AV233" s="420"/>
      <c r="AW233" s="420"/>
      <c r="AX233" s="421"/>
    </row>
    <row r="234" spans="1:50" ht="45" customHeight="1">
      <c r="A234" s="357"/>
      <c r="B234" s="358"/>
      <c r="C234" s="477" t="s">
        <v>231</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627</v>
      </c>
      <c r="AE234" s="381"/>
      <c r="AF234" s="450"/>
      <c r="AG234" s="375"/>
      <c r="AH234" s="376"/>
      <c r="AI234" s="376"/>
      <c r="AJ234" s="376"/>
      <c r="AK234" s="376"/>
      <c r="AL234" s="376"/>
      <c r="AM234" s="376"/>
      <c r="AN234" s="376"/>
      <c r="AO234" s="376"/>
      <c r="AP234" s="376"/>
      <c r="AQ234" s="376"/>
      <c r="AR234" s="376"/>
      <c r="AS234" s="376"/>
      <c r="AT234" s="376"/>
      <c r="AU234" s="376"/>
      <c r="AV234" s="376"/>
      <c r="AW234" s="376"/>
      <c r="AX234" s="377"/>
    </row>
    <row r="235" spans="1:50" ht="45" customHeight="1">
      <c r="A235" s="359"/>
      <c r="B235" s="360"/>
      <c r="C235" s="480" t="s">
        <v>218</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627</v>
      </c>
      <c r="AE235" s="411"/>
      <c r="AF235" s="412"/>
      <c r="AG235" s="413"/>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c r="A236" s="355" t="s">
        <v>37</v>
      </c>
      <c r="B236" s="356"/>
      <c r="C236" s="361" t="s">
        <v>219</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608</v>
      </c>
      <c r="AE236" s="365"/>
      <c r="AF236" s="366"/>
      <c r="AG236" s="367" t="s">
        <v>633</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c r="A237" s="357"/>
      <c r="B237" s="358"/>
      <c r="C237" s="370" t="s">
        <v>42</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627</v>
      </c>
      <c r="AE237" s="374"/>
      <c r="AF237" s="374"/>
      <c r="AG237" s="375"/>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c r="A238" s="357"/>
      <c r="B238" s="358"/>
      <c r="C238" s="378" t="s">
        <v>179</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625</v>
      </c>
      <c r="AE238" s="381"/>
      <c r="AF238" s="381"/>
      <c r="AG238" s="375" t="s">
        <v>744</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c r="A239" s="359"/>
      <c r="B239" s="360"/>
      <c r="C239" s="378" t="s">
        <v>41</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627</v>
      </c>
      <c r="AE239" s="381"/>
      <c r="AF239" s="381"/>
      <c r="AG239" s="405"/>
      <c r="AH239" s="137"/>
      <c r="AI239" s="137"/>
      <c r="AJ239" s="137"/>
      <c r="AK239" s="137"/>
      <c r="AL239" s="137"/>
      <c r="AM239" s="137"/>
      <c r="AN239" s="137"/>
      <c r="AO239" s="137"/>
      <c r="AP239" s="137"/>
      <c r="AQ239" s="137"/>
      <c r="AR239" s="137"/>
      <c r="AS239" s="137"/>
      <c r="AT239" s="137"/>
      <c r="AU239" s="137"/>
      <c r="AV239" s="137"/>
      <c r="AW239" s="137"/>
      <c r="AX239" s="406"/>
    </row>
    <row r="240" spans="1:50" ht="41.25" customHeight="1">
      <c r="A240" s="389" t="s">
        <v>54</v>
      </c>
      <c r="B240" s="390"/>
      <c r="C240" s="395" t="s">
        <v>137</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627</v>
      </c>
      <c r="AE240" s="399"/>
      <c r="AF240" s="400"/>
      <c r="AG240" s="401"/>
      <c r="AH240" s="131"/>
      <c r="AI240" s="131"/>
      <c r="AJ240" s="131"/>
      <c r="AK240" s="131"/>
      <c r="AL240" s="131"/>
      <c r="AM240" s="131"/>
      <c r="AN240" s="131"/>
      <c r="AO240" s="131"/>
      <c r="AP240" s="131"/>
      <c r="AQ240" s="131"/>
      <c r="AR240" s="131"/>
      <c r="AS240" s="131"/>
      <c r="AT240" s="131"/>
      <c r="AU240" s="131"/>
      <c r="AV240" s="131"/>
      <c r="AW240" s="131"/>
      <c r="AX240" s="402"/>
    </row>
    <row r="241" spans="1:50" ht="19.7" customHeight="1">
      <c r="A241" s="391"/>
      <c r="B241" s="392"/>
      <c r="C241" s="906" t="s">
        <v>0</v>
      </c>
      <c r="D241" s="907"/>
      <c r="E241" s="907"/>
      <c r="F241" s="907"/>
      <c r="G241" s="907"/>
      <c r="H241" s="907"/>
      <c r="I241" s="907"/>
      <c r="J241" s="907"/>
      <c r="K241" s="907"/>
      <c r="L241" s="907"/>
      <c r="M241" s="907"/>
      <c r="N241" s="907"/>
      <c r="O241" s="903" t="s">
        <v>601</v>
      </c>
      <c r="P241" s="904"/>
      <c r="Q241" s="904"/>
      <c r="R241" s="904"/>
      <c r="S241" s="904"/>
      <c r="T241" s="904"/>
      <c r="U241" s="904"/>
      <c r="V241" s="904"/>
      <c r="W241" s="904"/>
      <c r="X241" s="904"/>
      <c r="Y241" s="904"/>
      <c r="Z241" s="904"/>
      <c r="AA241" s="904"/>
      <c r="AB241" s="904"/>
      <c r="AC241" s="904"/>
      <c r="AD241" s="904"/>
      <c r="AE241" s="904"/>
      <c r="AF241" s="905"/>
      <c r="AG241" s="403"/>
      <c r="AH241" s="134"/>
      <c r="AI241" s="134"/>
      <c r="AJ241" s="134"/>
      <c r="AK241" s="134"/>
      <c r="AL241" s="134"/>
      <c r="AM241" s="134"/>
      <c r="AN241" s="134"/>
      <c r="AO241" s="134"/>
      <c r="AP241" s="134"/>
      <c r="AQ241" s="134"/>
      <c r="AR241" s="134"/>
      <c r="AS241" s="134"/>
      <c r="AT241" s="134"/>
      <c r="AU241" s="134"/>
      <c r="AV241" s="134"/>
      <c r="AW241" s="134"/>
      <c r="AX241" s="404"/>
    </row>
    <row r="242" spans="1:50" ht="24.75" customHeight="1">
      <c r="A242" s="391"/>
      <c r="B242" s="392"/>
      <c r="C242" s="890"/>
      <c r="D242" s="891"/>
      <c r="E242" s="384"/>
      <c r="F242" s="384"/>
      <c r="G242" s="384"/>
      <c r="H242" s="385"/>
      <c r="I242" s="385"/>
      <c r="J242" s="892"/>
      <c r="K242" s="892"/>
      <c r="L242" s="892"/>
      <c r="M242" s="385"/>
      <c r="N242" s="893"/>
      <c r="O242" s="894"/>
      <c r="P242" s="895"/>
      <c r="Q242" s="895"/>
      <c r="R242" s="895"/>
      <c r="S242" s="895"/>
      <c r="T242" s="895"/>
      <c r="U242" s="895"/>
      <c r="V242" s="895"/>
      <c r="W242" s="895"/>
      <c r="X242" s="895"/>
      <c r="Y242" s="895"/>
      <c r="Z242" s="895"/>
      <c r="AA242" s="895"/>
      <c r="AB242" s="895"/>
      <c r="AC242" s="895"/>
      <c r="AD242" s="895"/>
      <c r="AE242" s="895"/>
      <c r="AF242" s="896"/>
      <c r="AG242" s="403"/>
      <c r="AH242" s="134"/>
      <c r="AI242" s="134"/>
      <c r="AJ242" s="134"/>
      <c r="AK242" s="134"/>
      <c r="AL242" s="134"/>
      <c r="AM242" s="134"/>
      <c r="AN242" s="134"/>
      <c r="AO242" s="134"/>
      <c r="AP242" s="134"/>
      <c r="AQ242" s="134"/>
      <c r="AR242" s="134"/>
      <c r="AS242" s="134"/>
      <c r="AT242" s="134"/>
      <c r="AU242" s="134"/>
      <c r="AV242" s="134"/>
      <c r="AW242" s="134"/>
      <c r="AX242" s="404"/>
    </row>
    <row r="243" spans="1:50" ht="24.75" hidden="1" customHeight="1">
      <c r="A243" s="391"/>
      <c r="B243" s="392"/>
      <c r="C243" s="382"/>
      <c r="D243" s="383"/>
      <c r="E243" s="384"/>
      <c r="F243" s="384"/>
      <c r="G243" s="384"/>
      <c r="H243" s="385"/>
      <c r="I243" s="385"/>
      <c r="J243" s="386"/>
      <c r="K243" s="386"/>
      <c r="L243" s="386"/>
      <c r="M243" s="387"/>
      <c r="N243" s="388"/>
      <c r="O243" s="897"/>
      <c r="P243" s="898"/>
      <c r="Q243" s="898"/>
      <c r="R243" s="898"/>
      <c r="S243" s="898"/>
      <c r="T243" s="898"/>
      <c r="U243" s="898"/>
      <c r="V243" s="898"/>
      <c r="W243" s="898"/>
      <c r="X243" s="898"/>
      <c r="Y243" s="898"/>
      <c r="Z243" s="898"/>
      <c r="AA243" s="898"/>
      <c r="AB243" s="898"/>
      <c r="AC243" s="898"/>
      <c r="AD243" s="898"/>
      <c r="AE243" s="898"/>
      <c r="AF243" s="899"/>
      <c r="AG243" s="403"/>
      <c r="AH243" s="134"/>
      <c r="AI243" s="134"/>
      <c r="AJ243" s="134"/>
      <c r="AK243" s="134"/>
      <c r="AL243" s="134"/>
      <c r="AM243" s="134"/>
      <c r="AN243" s="134"/>
      <c r="AO243" s="134"/>
      <c r="AP243" s="134"/>
      <c r="AQ243" s="134"/>
      <c r="AR243" s="134"/>
      <c r="AS243" s="134"/>
      <c r="AT243" s="134"/>
      <c r="AU243" s="134"/>
      <c r="AV243" s="134"/>
      <c r="AW243" s="134"/>
      <c r="AX243" s="404"/>
    </row>
    <row r="244" spans="1:50" ht="24.75" hidden="1" customHeight="1">
      <c r="A244" s="391"/>
      <c r="B244" s="392"/>
      <c r="C244" s="382"/>
      <c r="D244" s="383"/>
      <c r="E244" s="384"/>
      <c r="F244" s="384"/>
      <c r="G244" s="384"/>
      <c r="H244" s="385"/>
      <c r="I244" s="385"/>
      <c r="J244" s="386"/>
      <c r="K244" s="386"/>
      <c r="L244" s="386"/>
      <c r="M244" s="387"/>
      <c r="N244" s="388"/>
      <c r="O244" s="897"/>
      <c r="P244" s="898"/>
      <c r="Q244" s="898"/>
      <c r="R244" s="898"/>
      <c r="S244" s="898"/>
      <c r="T244" s="898"/>
      <c r="U244" s="898"/>
      <c r="V244" s="898"/>
      <c r="W244" s="898"/>
      <c r="X244" s="898"/>
      <c r="Y244" s="898"/>
      <c r="Z244" s="898"/>
      <c r="AA244" s="898"/>
      <c r="AB244" s="898"/>
      <c r="AC244" s="898"/>
      <c r="AD244" s="898"/>
      <c r="AE244" s="898"/>
      <c r="AF244" s="899"/>
      <c r="AG244" s="403"/>
      <c r="AH244" s="134"/>
      <c r="AI244" s="134"/>
      <c r="AJ244" s="134"/>
      <c r="AK244" s="134"/>
      <c r="AL244" s="134"/>
      <c r="AM244" s="134"/>
      <c r="AN244" s="134"/>
      <c r="AO244" s="134"/>
      <c r="AP244" s="134"/>
      <c r="AQ244" s="134"/>
      <c r="AR244" s="134"/>
      <c r="AS244" s="134"/>
      <c r="AT244" s="134"/>
      <c r="AU244" s="134"/>
      <c r="AV244" s="134"/>
      <c r="AW244" s="134"/>
      <c r="AX244" s="404"/>
    </row>
    <row r="245" spans="1:50" ht="24.75" hidden="1" customHeight="1">
      <c r="A245" s="391"/>
      <c r="B245" s="392"/>
      <c r="C245" s="382"/>
      <c r="D245" s="383"/>
      <c r="E245" s="384"/>
      <c r="F245" s="384"/>
      <c r="G245" s="384"/>
      <c r="H245" s="385"/>
      <c r="I245" s="385"/>
      <c r="J245" s="386"/>
      <c r="K245" s="386"/>
      <c r="L245" s="386"/>
      <c r="M245" s="387"/>
      <c r="N245" s="388"/>
      <c r="O245" s="897"/>
      <c r="P245" s="898"/>
      <c r="Q245" s="898"/>
      <c r="R245" s="898"/>
      <c r="S245" s="898"/>
      <c r="T245" s="898"/>
      <c r="U245" s="898"/>
      <c r="V245" s="898"/>
      <c r="W245" s="898"/>
      <c r="X245" s="898"/>
      <c r="Y245" s="898"/>
      <c r="Z245" s="898"/>
      <c r="AA245" s="898"/>
      <c r="AB245" s="898"/>
      <c r="AC245" s="898"/>
      <c r="AD245" s="898"/>
      <c r="AE245" s="898"/>
      <c r="AF245" s="899"/>
      <c r="AG245" s="403"/>
      <c r="AH245" s="134"/>
      <c r="AI245" s="134"/>
      <c r="AJ245" s="134"/>
      <c r="AK245" s="134"/>
      <c r="AL245" s="134"/>
      <c r="AM245" s="134"/>
      <c r="AN245" s="134"/>
      <c r="AO245" s="134"/>
      <c r="AP245" s="134"/>
      <c r="AQ245" s="134"/>
      <c r="AR245" s="134"/>
      <c r="AS245" s="134"/>
      <c r="AT245" s="134"/>
      <c r="AU245" s="134"/>
      <c r="AV245" s="134"/>
      <c r="AW245" s="134"/>
      <c r="AX245" s="404"/>
    </row>
    <row r="246" spans="1:50" ht="24.75" hidden="1" customHeight="1">
      <c r="A246" s="393"/>
      <c r="B246" s="394"/>
      <c r="C246" s="407"/>
      <c r="D246" s="408"/>
      <c r="E246" s="384"/>
      <c r="F246" s="384"/>
      <c r="G246" s="384"/>
      <c r="H246" s="385"/>
      <c r="I246" s="385"/>
      <c r="J246" s="409"/>
      <c r="K246" s="409"/>
      <c r="L246" s="409"/>
      <c r="M246" s="888"/>
      <c r="N246" s="889"/>
      <c r="O246" s="900"/>
      <c r="P246" s="901"/>
      <c r="Q246" s="901"/>
      <c r="R246" s="901"/>
      <c r="S246" s="901"/>
      <c r="T246" s="901"/>
      <c r="U246" s="901"/>
      <c r="V246" s="901"/>
      <c r="W246" s="901"/>
      <c r="X246" s="901"/>
      <c r="Y246" s="901"/>
      <c r="Z246" s="901"/>
      <c r="AA246" s="901"/>
      <c r="AB246" s="901"/>
      <c r="AC246" s="901"/>
      <c r="AD246" s="901"/>
      <c r="AE246" s="901"/>
      <c r="AF246" s="902"/>
      <c r="AG246" s="405"/>
      <c r="AH246" s="137"/>
      <c r="AI246" s="137"/>
      <c r="AJ246" s="137"/>
      <c r="AK246" s="137"/>
      <c r="AL246" s="137"/>
      <c r="AM246" s="137"/>
      <c r="AN246" s="137"/>
      <c r="AO246" s="137"/>
      <c r="AP246" s="137"/>
      <c r="AQ246" s="137"/>
      <c r="AR246" s="137"/>
      <c r="AS246" s="137"/>
      <c r="AT246" s="137"/>
      <c r="AU246" s="137"/>
      <c r="AV246" s="137"/>
      <c r="AW246" s="137"/>
      <c r="AX246" s="406"/>
    </row>
    <row r="247" spans="1:50" ht="67.5" customHeight="1">
      <c r="A247" s="355" t="s">
        <v>45</v>
      </c>
      <c r="B247" s="918"/>
      <c r="C247" s="314" t="s">
        <v>49</v>
      </c>
      <c r="D247" s="737"/>
      <c r="E247" s="737"/>
      <c r="F247" s="738"/>
      <c r="G247" s="921" t="s">
        <v>727</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c r="A248" s="919"/>
      <c r="B248" s="920"/>
      <c r="C248" s="923" t="s">
        <v>53</v>
      </c>
      <c r="D248" s="924"/>
      <c r="E248" s="924"/>
      <c r="F248" s="925"/>
      <c r="G248" s="926" t="s">
        <v>728</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c r="A249" s="908" t="s">
        <v>30</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c r="A250" s="911" t="s">
        <v>730</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c r="A251" s="914" t="s">
        <v>31</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c r="A252" s="339" t="s">
        <v>131</v>
      </c>
      <c r="B252" s="340"/>
      <c r="C252" s="340"/>
      <c r="D252" s="340"/>
      <c r="E252" s="341"/>
      <c r="F252" s="917" t="s">
        <v>733</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c r="A253" s="914" t="s">
        <v>43</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c r="A254" s="339" t="s">
        <v>758</v>
      </c>
      <c r="B254" s="340"/>
      <c r="C254" s="340"/>
      <c r="D254" s="340"/>
      <c r="E254" s="341"/>
      <c r="F254" s="342" t="s">
        <v>759</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c r="A255" s="345" t="s">
        <v>32</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c r="A257" s="351" t="s">
        <v>234</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c r="A258" s="354" t="s">
        <v>273</v>
      </c>
      <c r="B258" s="90"/>
      <c r="C258" s="90"/>
      <c r="D258" s="91"/>
      <c r="E258" s="335" t="s">
        <v>634</v>
      </c>
      <c r="F258" s="336"/>
      <c r="G258" s="336"/>
      <c r="H258" s="336"/>
      <c r="I258" s="336"/>
      <c r="J258" s="336"/>
      <c r="K258" s="336"/>
      <c r="L258" s="336"/>
      <c r="M258" s="336"/>
      <c r="N258" s="336"/>
      <c r="O258" s="336"/>
      <c r="P258" s="337"/>
      <c r="Q258" s="335" t="s">
        <v>635</v>
      </c>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74"/>
    </row>
    <row r="259" spans="1:52" ht="24.75" customHeight="1">
      <c r="A259" s="256" t="s">
        <v>272</v>
      </c>
      <c r="B259" s="256"/>
      <c r="C259" s="256"/>
      <c r="D259" s="256"/>
      <c r="E259" s="335" t="s">
        <v>636</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c r="A260" s="256" t="s">
        <v>271</v>
      </c>
      <c r="B260" s="256"/>
      <c r="C260" s="256"/>
      <c r="D260" s="256"/>
      <c r="E260" s="335" t="s">
        <v>637</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c r="A261" s="256" t="s">
        <v>270</v>
      </c>
      <c r="B261" s="256"/>
      <c r="C261" s="256"/>
      <c r="D261" s="256"/>
      <c r="E261" s="335" t="s">
        <v>638</v>
      </c>
      <c r="F261" s="336"/>
      <c r="G261" s="336"/>
      <c r="H261" s="336"/>
      <c r="I261" s="336"/>
      <c r="J261" s="336"/>
      <c r="K261" s="336"/>
      <c r="L261" s="336"/>
      <c r="M261" s="336"/>
      <c r="N261" s="336"/>
      <c r="O261" s="336"/>
      <c r="P261" s="337"/>
      <c r="Q261" s="335" t="s">
        <v>639</v>
      </c>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c r="A262" s="256" t="s">
        <v>269</v>
      </c>
      <c r="B262" s="256"/>
      <c r="C262" s="256"/>
      <c r="D262" s="256"/>
      <c r="E262" s="335" t="s">
        <v>640</v>
      </c>
      <c r="F262" s="336"/>
      <c r="G262" s="336"/>
      <c r="H262" s="336"/>
      <c r="I262" s="336"/>
      <c r="J262" s="336"/>
      <c r="K262" s="336"/>
      <c r="L262" s="336"/>
      <c r="M262" s="336"/>
      <c r="N262" s="336"/>
      <c r="O262" s="336"/>
      <c r="P262" s="337"/>
      <c r="Q262" s="335" t="s">
        <v>641</v>
      </c>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c r="A263" s="256" t="s">
        <v>268</v>
      </c>
      <c r="B263" s="256"/>
      <c r="C263" s="256"/>
      <c r="D263" s="256"/>
      <c r="E263" s="335" t="s">
        <v>642</v>
      </c>
      <c r="F263" s="336"/>
      <c r="G263" s="336"/>
      <c r="H263" s="336"/>
      <c r="I263" s="336"/>
      <c r="J263" s="336"/>
      <c r="K263" s="336"/>
      <c r="L263" s="336"/>
      <c r="M263" s="336"/>
      <c r="N263" s="336"/>
      <c r="O263" s="336"/>
      <c r="P263" s="337"/>
      <c r="Q263" s="335" t="s">
        <v>643</v>
      </c>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c r="A264" s="256" t="s">
        <v>267</v>
      </c>
      <c r="B264" s="256"/>
      <c r="C264" s="256"/>
      <c r="D264" s="256"/>
      <c r="E264" s="335" t="s">
        <v>644</v>
      </c>
      <c r="F264" s="336"/>
      <c r="G264" s="336"/>
      <c r="H264" s="336"/>
      <c r="I264" s="336"/>
      <c r="J264" s="336"/>
      <c r="K264" s="336"/>
      <c r="L264" s="336"/>
      <c r="M264" s="336"/>
      <c r="N264" s="336"/>
      <c r="O264" s="336"/>
      <c r="P264" s="337"/>
      <c r="Q264" s="335" t="s">
        <v>645</v>
      </c>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c r="A265" s="256" t="s">
        <v>266</v>
      </c>
      <c r="B265" s="256"/>
      <c r="C265" s="256"/>
      <c r="D265" s="256"/>
      <c r="E265" s="335" t="s">
        <v>646</v>
      </c>
      <c r="F265" s="336"/>
      <c r="G265" s="336"/>
      <c r="H265" s="336"/>
      <c r="I265" s="336"/>
      <c r="J265" s="336"/>
      <c r="K265" s="336"/>
      <c r="L265" s="336"/>
      <c r="M265" s="336"/>
      <c r="N265" s="336"/>
      <c r="O265" s="336"/>
      <c r="P265" s="337"/>
      <c r="Q265" s="335" t="s">
        <v>647</v>
      </c>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c r="A266" s="256" t="s">
        <v>412</v>
      </c>
      <c r="B266" s="256"/>
      <c r="C266" s="256"/>
      <c r="D266" s="256"/>
      <c r="E266" s="100" t="s">
        <v>603</v>
      </c>
      <c r="F266" s="86"/>
      <c r="G266" s="86"/>
      <c r="H266" s="77" t="str">
        <f>IF(E266="","","-")</f>
        <v>-</v>
      </c>
      <c r="I266" s="86"/>
      <c r="J266" s="86"/>
      <c r="K266" s="77" t="str">
        <f>IF(I266="","","-")</f>
        <v/>
      </c>
      <c r="L266" s="101">
        <v>556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c r="A267" s="256" t="s">
        <v>592</v>
      </c>
      <c r="B267" s="256"/>
      <c r="C267" s="256"/>
      <c r="D267" s="256"/>
      <c r="E267" s="100" t="s">
        <v>603</v>
      </c>
      <c r="F267" s="86"/>
      <c r="G267" s="86"/>
      <c r="H267" s="77"/>
      <c r="I267" s="86"/>
      <c r="J267" s="86"/>
      <c r="K267" s="77"/>
      <c r="L267" s="101">
        <v>564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c r="A268" s="256" t="s">
        <v>380</v>
      </c>
      <c r="B268" s="256"/>
      <c r="C268" s="256"/>
      <c r="D268" s="256"/>
      <c r="E268" s="84">
        <v>2021</v>
      </c>
      <c r="F268" s="85"/>
      <c r="G268" s="86" t="s">
        <v>604</v>
      </c>
      <c r="H268" s="86"/>
      <c r="I268" s="86"/>
      <c r="J268" s="85">
        <v>20</v>
      </c>
      <c r="K268" s="85"/>
      <c r="L268" s="101">
        <v>622</v>
      </c>
      <c r="M268" s="101"/>
      <c r="N268" s="101"/>
      <c r="O268" s="85" t="s">
        <v>731</v>
      </c>
      <c r="P268" s="85"/>
      <c r="Q268" s="84"/>
      <c r="R268" s="85"/>
      <c r="S268" s="86"/>
      <c r="T268" s="86"/>
      <c r="U268" s="86"/>
      <c r="V268" s="85"/>
      <c r="W268" s="85"/>
      <c r="X268" s="101"/>
      <c r="Y268" s="101"/>
      <c r="Z268" s="101"/>
      <c r="AA268" s="85"/>
      <c r="AB268" s="322"/>
      <c r="AC268" s="84"/>
      <c r="AD268" s="85"/>
      <c r="AE268" s="86"/>
      <c r="AF268" s="86"/>
      <c r="AG268" s="86"/>
      <c r="AH268" s="85"/>
      <c r="AI268" s="85"/>
      <c r="AJ268" s="101"/>
      <c r="AK268" s="101"/>
      <c r="AL268" s="101"/>
      <c r="AM268" s="85"/>
      <c r="AN268" s="322"/>
      <c r="AO268" s="84"/>
      <c r="AP268" s="85"/>
      <c r="AQ268" s="86"/>
      <c r="AR268" s="86"/>
      <c r="AS268" s="86"/>
      <c r="AT268" s="85"/>
      <c r="AU268" s="85"/>
      <c r="AV268" s="101"/>
      <c r="AW268" s="101"/>
      <c r="AX268" s="80"/>
    </row>
    <row r="269" spans="1:52" ht="28.35" customHeight="1">
      <c r="A269" s="323" t="s">
        <v>260</v>
      </c>
      <c r="B269" s="324"/>
      <c r="C269" s="324"/>
      <c r="D269" s="324"/>
      <c r="E269" s="324"/>
      <c r="F269" s="325"/>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323"/>
      <c r="B270" s="324"/>
      <c r="C270" s="324"/>
      <c r="D270" s="324"/>
      <c r="E270" s="324"/>
      <c r="F270" s="32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323"/>
      <c r="B271" s="324"/>
      <c r="C271" s="324"/>
      <c r="D271" s="324"/>
      <c r="E271" s="324"/>
      <c r="F271" s="32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323"/>
      <c r="B272" s="324"/>
      <c r="C272" s="324"/>
      <c r="D272" s="324"/>
      <c r="E272" s="324"/>
      <c r="F272" s="32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323"/>
      <c r="B273" s="324"/>
      <c r="C273" s="324"/>
      <c r="D273" s="324"/>
      <c r="E273" s="324"/>
      <c r="F273" s="32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323"/>
      <c r="B274" s="324"/>
      <c r="C274" s="324"/>
      <c r="D274" s="324"/>
      <c r="E274" s="324"/>
      <c r="F274" s="32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323"/>
      <c r="B275" s="324"/>
      <c r="C275" s="324"/>
      <c r="D275" s="324"/>
      <c r="E275" s="324"/>
      <c r="F275" s="32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323"/>
      <c r="B276" s="324"/>
      <c r="C276" s="324"/>
      <c r="D276" s="324"/>
      <c r="E276" s="324"/>
      <c r="F276" s="32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323"/>
      <c r="B277" s="324"/>
      <c r="C277" s="324"/>
      <c r="D277" s="324"/>
      <c r="E277" s="324"/>
      <c r="F277" s="32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323"/>
      <c r="B278" s="324"/>
      <c r="C278" s="324"/>
      <c r="D278" s="324"/>
      <c r="E278" s="324"/>
      <c r="F278" s="32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323"/>
      <c r="B279" s="324"/>
      <c r="C279" s="324"/>
      <c r="D279" s="324"/>
      <c r="E279" s="324"/>
      <c r="F279" s="32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323"/>
      <c r="B280" s="324"/>
      <c r="C280" s="324"/>
      <c r="D280" s="324"/>
      <c r="E280" s="324"/>
      <c r="F280" s="32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323"/>
      <c r="B281" s="324"/>
      <c r="C281" s="324"/>
      <c r="D281" s="324"/>
      <c r="E281" s="324"/>
      <c r="F281" s="32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323"/>
      <c r="B282" s="324"/>
      <c r="C282" s="324"/>
      <c r="D282" s="324"/>
      <c r="E282" s="324"/>
      <c r="F282" s="32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323"/>
      <c r="B283" s="324"/>
      <c r="C283" s="324"/>
      <c r="D283" s="324"/>
      <c r="E283" s="324"/>
      <c r="F283" s="32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323"/>
      <c r="B284" s="324"/>
      <c r="C284" s="324"/>
      <c r="D284" s="324"/>
      <c r="E284" s="324"/>
      <c r="F284" s="32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323"/>
      <c r="B285" s="324"/>
      <c r="C285" s="324"/>
      <c r="D285" s="324"/>
      <c r="E285" s="324"/>
      <c r="F285" s="32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323"/>
      <c r="B286" s="324"/>
      <c r="C286" s="324"/>
      <c r="D286" s="324"/>
      <c r="E286" s="324"/>
      <c r="F286" s="32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323"/>
      <c r="B287" s="324"/>
      <c r="C287" s="324"/>
      <c r="D287" s="324"/>
      <c r="E287" s="324"/>
      <c r="F287" s="32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c r="A288" s="323"/>
      <c r="B288" s="324"/>
      <c r="C288" s="324"/>
      <c r="D288" s="324"/>
      <c r="E288" s="324"/>
      <c r="F288" s="32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c r="A289" s="323"/>
      <c r="B289" s="324"/>
      <c r="C289" s="324"/>
      <c r="D289" s="324"/>
      <c r="E289" s="324"/>
      <c r="F289" s="32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c r="A290" s="323"/>
      <c r="B290" s="324"/>
      <c r="C290" s="324"/>
      <c r="D290" s="324"/>
      <c r="E290" s="324"/>
      <c r="F290" s="32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c r="A291" s="323"/>
      <c r="B291" s="324"/>
      <c r="C291" s="324"/>
      <c r="D291" s="324"/>
      <c r="E291" s="324"/>
      <c r="F291" s="32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c r="A292" s="323"/>
      <c r="B292" s="324"/>
      <c r="C292" s="324"/>
      <c r="D292" s="324"/>
      <c r="E292" s="324"/>
      <c r="F292" s="32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c r="A293" s="323"/>
      <c r="B293" s="324"/>
      <c r="C293" s="324"/>
      <c r="D293" s="324"/>
      <c r="E293" s="324"/>
      <c r="F293" s="32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c r="A294" s="323"/>
      <c r="B294" s="324"/>
      <c r="C294" s="324"/>
      <c r="D294" s="324"/>
      <c r="E294" s="324"/>
      <c r="F294" s="32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c r="A295" s="323"/>
      <c r="B295" s="324"/>
      <c r="C295" s="324"/>
      <c r="D295" s="324"/>
      <c r="E295" s="324"/>
      <c r="F295" s="32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c r="A296" s="323"/>
      <c r="B296" s="324"/>
      <c r="C296" s="324"/>
      <c r="D296" s="324"/>
      <c r="E296" s="324"/>
      <c r="F296" s="32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323"/>
      <c r="B297" s="324"/>
      <c r="C297" s="324"/>
      <c r="D297" s="324"/>
      <c r="E297" s="324"/>
      <c r="F297" s="32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323"/>
      <c r="B298" s="324"/>
      <c r="C298" s="324"/>
      <c r="D298" s="324"/>
      <c r="E298" s="324"/>
      <c r="F298" s="32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323"/>
      <c r="B299" s="324"/>
      <c r="C299" s="324"/>
      <c r="D299" s="324"/>
      <c r="E299" s="324"/>
      <c r="F299" s="32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323"/>
      <c r="B300" s="324"/>
      <c r="C300" s="324"/>
      <c r="D300" s="324"/>
      <c r="E300" s="324"/>
      <c r="F300" s="32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323"/>
      <c r="B301" s="324"/>
      <c r="C301" s="324"/>
      <c r="D301" s="324"/>
      <c r="E301" s="324"/>
      <c r="F301" s="32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323"/>
      <c r="B302" s="324"/>
      <c r="C302" s="324"/>
      <c r="D302" s="324"/>
      <c r="E302" s="324"/>
      <c r="F302" s="32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323"/>
      <c r="B303" s="324"/>
      <c r="C303" s="324"/>
      <c r="D303" s="324"/>
      <c r="E303" s="324"/>
      <c r="F303" s="32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323"/>
      <c r="B304" s="324"/>
      <c r="C304" s="324"/>
      <c r="D304" s="324"/>
      <c r="E304" s="324"/>
      <c r="F304" s="32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323"/>
      <c r="B305" s="324"/>
      <c r="C305" s="324"/>
      <c r="D305" s="324"/>
      <c r="E305" s="324"/>
      <c r="F305" s="32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323"/>
      <c r="B306" s="324"/>
      <c r="C306" s="324"/>
      <c r="D306" s="324"/>
      <c r="E306" s="324"/>
      <c r="F306" s="32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326"/>
      <c r="B307" s="327"/>
      <c r="C307" s="327"/>
      <c r="D307" s="327"/>
      <c r="E307" s="327"/>
      <c r="F307" s="32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29" t="s">
        <v>262</v>
      </c>
      <c r="B308" s="330"/>
      <c r="C308" s="330"/>
      <c r="D308" s="330"/>
      <c r="E308" s="330"/>
      <c r="F308" s="331"/>
      <c r="G308" s="310" t="s">
        <v>747</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669</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c r="A310" s="332"/>
      <c r="B310" s="333"/>
      <c r="C310" s="333"/>
      <c r="D310" s="333"/>
      <c r="E310" s="333"/>
      <c r="F310" s="334"/>
      <c r="G310" s="300" t="s">
        <v>745</v>
      </c>
      <c r="H310" s="301"/>
      <c r="I310" s="301"/>
      <c r="J310" s="301"/>
      <c r="K310" s="302"/>
      <c r="L310" s="303" t="s">
        <v>746</v>
      </c>
      <c r="M310" s="304"/>
      <c r="N310" s="304"/>
      <c r="O310" s="304"/>
      <c r="P310" s="304"/>
      <c r="Q310" s="304"/>
      <c r="R310" s="304"/>
      <c r="S310" s="304"/>
      <c r="T310" s="304"/>
      <c r="U310" s="304"/>
      <c r="V310" s="304"/>
      <c r="W310" s="304"/>
      <c r="X310" s="305"/>
      <c r="Y310" s="306">
        <v>0.2</v>
      </c>
      <c r="Z310" s="307"/>
      <c r="AA310" s="307"/>
      <c r="AB310" s="308"/>
      <c r="AC310" s="300" t="s">
        <v>667</v>
      </c>
      <c r="AD310" s="301"/>
      <c r="AE310" s="301"/>
      <c r="AF310" s="301"/>
      <c r="AG310" s="302"/>
      <c r="AH310" s="303" t="s">
        <v>668</v>
      </c>
      <c r="AI310" s="304"/>
      <c r="AJ310" s="304"/>
      <c r="AK310" s="304"/>
      <c r="AL310" s="304"/>
      <c r="AM310" s="304"/>
      <c r="AN310" s="304"/>
      <c r="AO310" s="304"/>
      <c r="AP310" s="304"/>
      <c r="AQ310" s="304"/>
      <c r="AR310" s="304"/>
      <c r="AS310" s="304"/>
      <c r="AT310" s="305"/>
      <c r="AU310" s="306">
        <v>837.8</v>
      </c>
      <c r="AV310" s="307"/>
      <c r="AW310" s="307"/>
      <c r="AX310" s="309"/>
    </row>
    <row r="311" spans="1:50" ht="24.75" customHeight="1">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0.2</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837.8</v>
      </c>
      <c r="AV320" s="287"/>
      <c r="AW320" s="287"/>
      <c r="AX320" s="289"/>
    </row>
    <row r="321" spans="1:51" ht="24.75" customHeight="1">
      <c r="A321" s="332"/>
      <c r="B321" s="333"/>
      <c r="C321" s="333"/>
      <c r="D321" s="333"/>
      <c r="E321" s="333"/>
      <c r="F321" s="334"/>
      <c r="G321" s="310" t="s">
        <v>670</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718</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2</v>
      </c>
    </row>
    <row r="322" spans="1:51" ht="24.75" customHeight="1">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2</v>
      </c>
    </row>
    <row r="323" spans="1:51" ht="24.75" customHeight="1">
      <c r="A323" s="332"/>
      <c r="B323" s="333"/>
      <c r="C323" s="333"/>
      <c r="D323" s="333"/>
      <c r="E323" s="333"/>
      <c r="F323" s="334"/>
      <c r="G323" s="300" t="s">
        <v>667</v>
      </c>
      <c r="H323" s="301"/>
      <c r="I323" s="301"/>
      <c r="J323" s="301"/>
      <c r="K323" s="302"/>
      <c r="L323" s="303" t="s">
        <v>668</v>
      </c>
      <c r="M323" s="304"/>
      <c r="N323" s="304"/>
      <c r="O323" s="304"/>
      <c r="P323" s="304"/>
      <c r="Q323" s="304"/>
      <c r="R323" s="304"/>
      <c r="S323" s="304"/>
      <c r="T323" s="304"/>
      <c r="U323" s="304"/>
      <c r="V323" s="304"/>
      <c r="W323" s="304"/>
      <c r="X323" s="305"/>
      <c r="Y323" s="306">
        <v>837.8</v>
      </c>
      <c r="Z323" s="307"/>
      <c r="AA323" s="307"/>
      <c r="AB323" s="308"/>
      <c r="AC323" s="300" t="s">
        <v>671</v>
      </c>
      <c r="AD323" s="301"/>
      <c r="AE323" s="301"/>
      <c r="AF323" s="301"/>
      <c r="AG323" s="302"/>
      <c r="AH323" s="303" t="s">
        <v>672</v>
      </c>
      <c r="AI323" s="304"/>
      <c r="AJ323" s="304"/>
      <c r="AK323" s="304"/>
      <c r="AL323" s="304"/>
      <c r="AM323" s="304"/>
      <c r="AN323" s="304"/>
      <c r="AO323" s="304"/>
      <c r="AP323" s="304"/>
      <c r="AQ323" s="304"/>
      <c r="AR323" s="304"/>
      <c r="AS323" s="304"/>
      <c r="AT323" s="305"/>
      <c r="AU323" s="306">
        <v>80.5</v>
      </c>
      <c r="AV323" s="307"/>
      <c r="AW323" s="307"/>
      <c r="AX323" s="309"/>
      <c r="AY323">
        <f t="shared" si="11"/>
        <v>2</v>
      </c>
    </row>
    <row r="324" spans="1:51" ht="24.75" customHeight="1">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2</v>
      </c>
    </row>
    <row r="325" spans="1:51" ht="24.75" hidden="1" customHeight="1">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2</v>
      </c>
    </row>
    <row r="326" spans="1:51" ht="24.75" hidden="1" customHeight="1">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2</v>
      </c>
    </row>
    <row r="327" spans="1:51" ht="24.75" hidden="1" customHeight="1">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2</v>
      </c>
    </row>
    <row r="328" spans="1:51" ht="24.75" hidden="1" customHeight="1">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hidden="1" customHeight="1">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837.8</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80.5</v>
      </c>
      <c r="AV333" s="287"/>
      <c r="AW333" s="287"/>
      <c r="AX333" s="289"/>
      <c r="AY333">
        <f t="shared" si="11"/>
        <v>2</v>
      </c>
    </row>
    <row r="334" spans="1:51" ht="24.75" customHeight="1">
      <c r="A334" s="332"/>
      <c r="B334" s="333"/>
      <c r="C334" s="333"/>
      <c r="D334" s="333"/>
      <c r="E334" s="333"/>
      <c r="F334" s="334"/>
      <c r="G334" s="310" t="s">
        <v>717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673</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2</v>
      </c>
    </row>
    <row r="335" spans="1:51" ht="24.75" customHeight="1">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2</v>
      </c>
    </row>
    <row r="336" spans="1:51" ht="24.75" customHeight="1">
      <c r="A336" s="332"/>
      <c r="B336" s="333"/>
      <c r="C336" s="333"/>
      <c r="D336" s="333"/>
      <c r="E336" s="333"/>
      <c r="F336" s="334"/>
      <c r="G336" s="300" t="s">
        <v>719</v>
      </c>
      <c r="H336" s="301"/>
      <c r="I336" s="301"/>
      <c r="J336" s="301"/>
      <c r="K336" s="302"/>
      <c r="L336" s="303" t="s">
        <v>672</v>
      </c>
      <c r="M336" s="304"/>
      <c r="N336" s="304"/>
      <c r="O336" s="304"/>
      <c r="P336" s="304"/>
      <c r="Q336" s="304"/>
      <c r="R336" s="304"/>
      <c r="S336" s="304"/>
      <c r="T336" s="304"/>
      <c r="U336" s="304"/>
      <c r="V336" s="304"/>
      <c r="W336" s="304"/>
      <c r="X336" s="305"/>
      <c r="Y336" s="306">
        <v>80.5</v>
      </c>
      <c r="Z336" s="307"/>
      <c r="AA336" s="307"/>
      <c r="AB336" s="308"/>
      <c r="AC336" s="300" t="s">
        <v>655</v>
      </c>
      <c r="AD336" s="301"/>
      <c r="AE336" s="301"/>
      <c r="AF336" s="301"/>
      <c r="AG336" s="302"/>
      <c r="AH336" s="303" t="s">
        <v>656</v>
      </c>
      <c r="AI336" s="304"/>
      <c r="AJ336" s="304"/>
      <c r="AK336" s="304"/>
      <c r="AL336" s="304"/>
      <c r="AM336" s="304"/>
      <c r="AN336" s="304"/>
      <c r="AO336" s="304"/>
      <c r="AP336" s="304"/>
      <c r="AQ336" s="304"/>
      <c r="AR336" s="304"/>
      <c r="AS336" s="304"/>
      <c r="AT336" s="305"/>
      <c r="AU336" s="306">
        <v>116.6</v>
      </c>
      <c r="AV336" s="307"/>
      <c r="AW336" s="307"/>
      <c r="AX336" s="309"/>
      <c r="AY336">
        <f t="shared" si="12"/>
        <v>2</v>
      </c>
    </row>
    <row r="337" spans="1:51" ht="24.75" customHeight="1">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t="s">
        <v>657</v>
      </c>
      <c r="AD337" s="291"/>
      <c r="AE337" s="291"/>
      <c r="AF337" s="291"/>
      <c r="AG337" s="292"/>
      <c r="AH337" s="293" t="s">
        <v>658</v>
      </c>
      <c r="AI337" s="294"/>
      <c r="AJ337" s="294"/>
      <c r="AK337" s="294"/>
      <c r="AL337" s="294"/>
      <c r="AM337" s="294"/>
      <c r="AN337" s="294"/>
      <c r="AO337" s="294"/>
      <c r="AP337" s="294"/>
      <c r="AQ337" s="294"/>
      <c r="AR337" s="294"/>
      <c r="AS337" s="294"/>
      <c r="AT337" s="295"/>
      <c r="AU337" s="296">
        <v>27.9</v>
      </c>
      <c r="AV337" s="297"/>
      <c r="AW337" s="297"/>
      <c r="AX337" s="299"/>
      <c r="AY337">
        <f t="shared" si="12"/>
        <v>2</v>
      </c>
    </row>
    <row r="338" spans="1:51" ht="24.75" customHeight="1">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t="s">
        <v>659</v>
      </c>
      <c r="AD338" s="291"/>
      <c r="AE338" s="291"/>
      <c r="AF338" s="291"/>
      <c r="AG338" s="292"/>
      <c r="AH338" s="293" t="s">
        <v>660</v>
      </c>
      <c r="AI338" s="294"/>
      <c r="AJ338" s="294"/>
      <c r="AK338" s="294"/>
      <c r="AL338" s="294"/>
      <c r="AM338" s="294"/>
      <c r="AN338" s="294"/>
      <c r="AO338" s="294"/>
      <c r="AP338" s="294"/>
      <c r="AQ338" s="294"/>
      <c r="AR338" s="294"/>
      <c r="AS338" s="294"/>
      <c r="AT338" s="295"/>
      <c r="AU338" s="296">
        <v>11.5</v>
      </c>
      <c r="AV338" s="297"/>
      <c r="AW338" s="297"/>
      <c r="AX338" s="299"/>
      <c r="AY338">
        <f t="shared" si="12"/>
        <v>2</v>
      </c>
    </row>
    <row r="339" spans="1:51" ht="24.75" customHeight="1">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t="s">
        <v>661</v>
      </c>
      <c r="AD339" s="291"/>
      <c r="AE339" s="291"/>
      <c r="AF339" s="291"/>
      <c r="AG339" s="292"/>
      <c r="AH339" s="293" t="s">
        <v>662</v>
      </c>
      <c r="AI339" s="294"/>
      <c r="AJ339" s="294"/>
      <c r="AK339" s="294"/>
      <c r="AL339" s="294"/>
      <c r="AM339" s="294"/>
      <c r="AN339" s="294"/>
      <c r="AO339" s="294"/>
      <c r="AP339" s="294"/>
      <c r="AQ339" s="294"/>
      <c r="AR339" s="294"/>
      <c r="AS339" s="294"/>
      <c r="AT339" s="295"/>
      <c r="AU339" s="296">
        <v>8.5</v>
      </c>
      <c r="AV339" s="297"/>
      <c r="AW339" s="297"/>
      <c r="AX339" s="299"/>
      <c r="AY339">
        <f t="shared" si="12"/>
        <v>2</v>
      </c>
    </row>
    <row r="340" spans="1:51" ht="24.75" customHeight="1">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t="s">
        <v>663</v>
      </c>
      <c r="AD340" s="291"/>
      <c r="AE340" s="291"/>
      <c r="AF340" s="291"/>
      <c r="AG340" s="292"/>
      <c r="AH340" s="293" t="s">
        <v>664</v>
      </c>
      <c r="AI340" s="294"/>
      <c r="AJ340" s="294"/>
      <c r="AK340" s="294"/>
      <c r="AL340" s="294"/>
      <c r="AM340" s="294"/>
      <c r="AN340" s="294"/>
      <c r="AO340" s="294"/>
      <c r="AP340" s="294"/>
      <c r="AQ340" s="294"/>
      <c r="AR340" s="294"/>
      <c r="AS340" s="294"/>
      <c r="AT340" s="295"/>
      <c r="AU340" s="296">
        <v>1.1000000000000001</v>
      </c>
      <c r="AV340" s="297"/>
      <c r="AW340" s="297"/>
      <c r="AX340" s="299"/>
      <c r="AY340">
        <f t="shared" si="12"/>
        <v>2</v>
      </c>
    </row>
    <row r="341" spans="1:51" ht="24.75" customHeight="1">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t="s">
        <v>665</v>
      </c>
      <c r="AD341" s="291"/>
      <c r="AE341" s="291"/>
      <c r="AF341" s="291"/>
      <c r="AG341" s="292"/>
      <c r="AH341" s="293" t="s">
        <v>666</v>
      </c>
      <c r="AI341" s="294"/>
      <c r="AJ341" s="294"/>
      <c r="AK341" s="294"/>
      <c r="AL341" s="294"/>
      <c r="AM341" s="294"/>
      <c r="AN341" s="294"/>
      <c r="AO341" s="294"/>
      <c r="AP341" s="294"/>
      <c r="AQ341" s="294"/>
      <c r="AR341" s="294"/>
      <c r="AS341" s="294"/>
      <c r="AT341" s="295"/>
      <c r="AU341" s="296">
        <v>1.7</v>
      </c>
      <c r="AV341" s="297"/>
      <c r="AW341" s="297"/>
      <c r="AX341" s="299"/>
      <c r="AY341">
        <f t="shared" si="12"/>
        <v>2</v>
      </c>
    </row>
    <row r="342" spans="1:51" ht="24.75" hidden="1" customHeight="1">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2</v>
      </c>
    </row>
    <row r="343" spans="1:51" ht="24.75" hidden="1" customHeight="1">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2</v>
      </c>
    </row>
    <row r="344" spans="1:51" ht="24.75" hidden="1" customHeight="1">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2</v>
      </c>
    </row>
    <row r="345" spans="1:51" ht="24.75" customHeight="1">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2</v>
      </c>
    </row>
    <row r="346" spans="1:51" ht="24.75" customHeight="1">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80.5</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167.29999999999998</v>
      </c>
      <c r="AV346" s="287"/>
      <c r="AW346" s="287"/>
      <c r="AX346" s="289"/>
      <c r="AY346">
        <f t="shared" si="13"/>
        <v>2</v>
      </c>
    </row>
    <row r="347" spans="1:51" ht="24.75" hidden="1" customHeight="1">
      <c r="A347" s="332"/>
      <c r="B347" s="333"/>
      <c r="C347" s="333"/>
      <c r="D347" s="333"/>
      <c r="E347" s="333"/>
      <c r="F347" s="334"/>
      <c r="G347" s="310" t="s">
        <v>195</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167</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c r="A360" s="276" t="s">
        <v>573</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228</v>
      </c>
      <c r="AM360" s="280"/>
      <c r="AN360" s="280"/>
      <c r="AO360" s="79" t="s">
        <v>227</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226</v>
      </c>
      <c r="AD365" s="241"/>
      <c r="AE365" s="241"/>
      <c r="AF365" s="241"/>
      <c r="AG365" s="241"/>
      <c r="AH365" s="257" t="s">
        <v>244</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c r="A366" s="230">
        <v>1</v>
      </c>
      <c r="B366" s="230">
        <v>1</v>
      </c>
      <c r="C366" s="251" t="s">
        <v>748</v>
      </c>
      <c r="D366" s="250"/>
      <c r="E366" s="250"/>
      <c r="F366" s="250"/>
      <c r="G366" s="250"/>
      <c r="H366" s="250"/>
      <c r="I366" s="250"/>
      <c r="J366" s="233" t="s">
        <v>749</v>
      </c>
      <c r="K366" s="234"/>
      <c r="L366" s="234"/>
      <c r="M366" s="234"/>
      <c r="N366" s="234"/>
      <c r="O366" s="234"/>
      <c r="P366" s="252" t="s">
        <v>746</v>
      </c>
      <c r="Q366" s="235"/>
      <c r="R366" s="235"/>
      <c r="S366" s="235"/>
      <c r="T366" s="235"/>
      <c r="U366" s="235"/>
      <c r="V366" s="235"/>
      <c r="W366" s="235"/>
      <c r="X366" s="235"/>
      <c r="Y366" s="236">
        <v>0.2</v>
      </c>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customHeight="1">
      <c r="A367" s="230">
        <v>2</v>
      </c>
      <c r="B367" s="230">
        <v>1</v>
      </c>
      <c r="C367" s="251" t="s">
        <v>689</v>
      </c>
      <c r="D367" s="250"/>
      <c r="E367" s="250"/>
      <c r="F367" s="250"/>
      <c r="G367" s="250"/>
      <c r="H367" s="250"/>
      <c r="I367" s="250"/>
      <c r="J367" s="233" t="s">
        <v>749</v>
      </c>
      <c r="K367" s="234"/>
      <c r="L367" s="234"/>
      <c r="M367" s="234"/>
      <c r="N367" s="234"/>
      <c r="O367" s="234"/>
      <c r="P367" s="252" t="s">
        <v>746</v>
      </c>
      <c r="Q367" s="235"/>
      <c r="R367" s="235"/>
      <c r="S367" s="235"/>
      <c r="T367" s="235"/>
      <c r="U367" s="235"/>
      <c r="V367" s="235"/>
      <c r="W367" s="235"/>
      <c r="X367" s="235"/>
      <c r="Y367" s="236">
        <v>0.1</v>
      </c>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1</v>
      </c>
    </row>
    <row r="368" spans="1:51" ht="30" customHeight="1">
      <c r="A368" s="230">
        <v>3</v>
      </c>
      <c r="B368" s="230">
        <v>1</v>
      </c>
      <c r="C368" s="251" t="s">
        <v>750</v>
      </c>
      <c r="D368" s="250"/>
      <c r="E368" s="250"/>
      <c r="F368" s="250"/>
      <c r="G368" s="250"/>
      <c r="H368" s="250"/>
      <c r="I368" s="250"/>
      <c r="J368" s="233" t="s">
        <v>749</v>
      </c>
      <c r="K368" s="234"/>
      <c r="L368" s="234"/>
      <c r="M368" s="234"/>
      <c r="N368" s="234"/>
      <c r="O368" s="234"/>
      <c r="P368" s="252" t="s">
        <v>746</v>
      </c>
      <c r="Q368" s="235"/>
      <c r="R368" s="235"/>
      <c r="S368" s="235"/>
      <c r="T368" s="235"/>
      <c r="U368" s="235"/>
      <c r="V368" s="235"/>
      <c r="W368" s="235"/>
      <c r="X368" s="235"/>
      <c r="Y368" s="236">
        <v>0.1</v>
      </c>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1</v>
      </c>
    </row>
    <row r="369" spans="1:51" ht="30" customHeight="1">
      <c r="A369" s="230">
        <v>4</v>
      </c>
      <c r="B369" s="230">
        <v>1</v>
      </c>
      <c r="C369" s="251" t="s">
        <v>751</v>
      </c>
      <c r="D369" s="250"/>
      <c r="E369" s="250"/>
      <c r="F369" s="250"/>
      <c r="G369" s="250"/>
      <c r="H369" s="250"/>
      <c r="I369" s="250"/>
      <c r="J369" s="233" t="s">
        <v>749</v>
      </c>
      <c r="K369" s="234"/>
      <c r="L369" s="234"/>
      <c r="M369" s="234"/>
      <c r="N369" s="234"/>
      <c r="O369" s="234"/>
      <c r="P369" s="252" t="s">
        <v>746</v>
      </c>
      <c r="Q369" s="235"/>
      <c r="R369" s="235"/>
      <c r="S369" s="235"/>
      <c r="T369" s="235"/>
      <c r="U369" s="235"/>
      <c r="V369" s="235"/>
      <c r="W369" s="235"/>
      <c r="X369" s="235"/>
      <c r="Y369" s="236">
        <v>0.1</v>
      </c>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1</v>
      </c>
    </row>
    <row r="370" spans="1:51" ht="30" customHeight="1">
      <c r="A370" s="230">
        <v>5</v>
      </c>
      <c r="B370" s="230">
        <v>1</v>
      </c>
      <c r="C370" s="251" t="s">
        <v>752</v>
      </c>
      <c r="D370" s="250"/>
      <c r="E370" s="250"/>
      <c r="F370" s="250"/>
      <c r="G370" s="250"/>
      <c r="H370" s="250"/>
      <c r="I370" s="250"/>
      <c r="J370" s="233" t="s">
        <v>749</v>
      </c>
      <c r="K370" s="234"/>
      <c r="L370" s="234"/>
      <c r="M370" s="234"/>
      <c r="N370" s="234"/>
      <c r="O370" s="234"/>
      <c r="P370" s="252" t="s">
        <v>746</v>
      </c>
      <c r="Q370" s="235"/>
      <c r="R370" s="235"/>
      <c r="S370" s="235"/>
      <c r="T370" s="235"/>
      <c r="U370" s="235"/>
      <c r="V370" s="235"/>
      <c r="W370" s="235"/>
      <c r="X370" s="235"/>
      <c r="Y370" s="236">
        <v>0.1</v>
      </c>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1</v>
      </c>
    </row>
    <row r="371" spans="1:51" ht="30" customHeight="1">
      <c r="A371" s="230">
        <v>6</v>
      </c>
      <c r="B371" s="230">
        <v>1</v>
      </c>
      <c r="C371" s="251" t="s">
        <v>753</v>
      </c>
      <c r="D371" s="250"/>
      <c r="E371" s="250"/>
      <c r="F371" s="250"/>
      <c r="G371" s="250"/>
      <c r="H371" s="250"/>
      <c r="I371" s="250"/>
      <c r="J371" s="233" t="s">
        <v>749</v>
      </c>
      <c r="K371" s="234"/>
      <c r="L371" s="234"/>
      <c r="M371" s="234"/>
      <c r="N371" s="234"/>
      <c r="O371" s="234"/>
      <c r="P371" s="252" t="s">
        <v>746</v>
      </c>
      <c r="Q371" s="235"/>
      <c r="R371" s="235"/>
      <c r="S371" s="235"/>
      <c r="T371" s="235"/>
      <c r="U371" s="235"/>
      <c r="V371" s="235"/>
      <c r="W371" s="235"/>
      <c r="X371" s="235"/>
      <c r="Y371" s="236">
        <v>0.1</v>
      </c>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1</v>
      </c>
    </row>
    <row r="372" spans="1:51" ht="30" customHeight="1">
      <c r="A372" s="230">
        <v>7</v>
      </c>
      <c r="B372" s="230">
        <v>1</v>
      </c>
      <c r="C372" s="251" t="s">
        <v>754</v>
      </c>
      <c r="D372" s="250"/>
      <c r="E372" s="250"/>
      <c r="F372" s="250"/>
      <c r="G372" s="250"/>
      <c r="H372" s="250"/>
      <c r="I372" s="250"/>
      <c r="J372" s="233" t="s">
        <v>749</v>
      </c>
      <c r="K372" s="234"/>
      <c r="L372" s="234"/>
      <c r="M372" s="234"/>
      <c r="N372" s="234"/>
      <c r="O372" s="234"/>
      <c r="P372" s="252" t="s">
        <v>746</v>
      </c>
      <c r="Q372" s="235"/>
      <c r="R372" s="235"/>
      <c r="S372" s="235"/>
      <c r="T372" s="235"/>
      <c r="U372" s="235"/>
      <c r="V372" s="235"/>
      <c r="W372" s="235"/>
      <c r="X372" s="235"/>
      <c r="Y372" s="236">
        <v>0.1</v>
      </c>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1</v>
      </c>
    </row>
    <row r="373" spans="1:51" ht="30" customHeight="1">
      <c r="A373" s="230">
        <v>8</v>
      </c>
      <c r="B373" s="230">
        <v>1</v>
      </c>
      <c r="C373" s="251" t="s">
        <v>755</v>
      </c>
      <c r="D373" s="250"/>
      <c r="E373" s="250"/>
      <c r="F373" s="250"/>
      <c r="G373" s="250"/>
      <c r="H373" s="250"/>
      <c r="I373" s="250"/>
      <c r="J373" s="233" t="s">
        <v>749</v>
      </c>
      <c r="K373" s="234"/>
      <c r="L373" s="234"/>
      <c r="M373" s="234"/>
      <c r="N373" s="234"/>
      <c r="O373" s="234"/>
      <c r="P373" s="252" t="s">
        <v>746</v>
      </c>
      <c r="Q373" s="235"/>
      <c r="R373" s="235"/>
      <c r="S373" s="235"/>
      <c r="T373" s="235"/>
      <c r="U373" s="235"/>
      <c r="V373" s="235"/>
      <c r="W373" s="235"/>
      <c r="X373" s="235"/>
      <c r="Y373" s="236">
        <v>0.1</v>
      </c>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1</v>
      </c>
    </row>
    <row r="374" spans="1:51" ht="30" customHeight="1">
      <c r="A374" s="230">
        <v>9</v>
      </c>
      <c r="B374" s="230">
        <v>1</v>
      </c>
      <c r="C374" s="251" t="s">
        <v>756</v>
      </c>
      <c r="D374" s="250"/>
      <c r="E374" s="250"/>
      <c r="F374" s="250"/>
      <c r="G374" s="250"/>
      <c r="H374" s="250"/>
      <c r="I374" s="250"/>
      <c r="J374" s="233" t="s">
        <v>749</v>
      </c>
      <c r="K374" s="234"/>
      <c r="L374" s="234"/>
      <c r="M374" s="234"/>
      <c r="N374" s="234"/>
      <c r="O374" s="234"/>
      <c r="P374" s="252" t="s">
        <v>746</v>
      </c>
      <c r="Q374" s="235"/>
      <c r="R374" s="235"/>
      <c r="S374" s="235"/>
      <c r="T374" s="235"/>
      <c r="U374" s="235"/>
      <c r="V374" s="235"/>
      <c r="W374" s="235"/>
      <c r="X374" s="235"/>
      <c r="Y374" s="236">
        <v>0.1</v>
      </c>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1</v>
      </c>
    </row>
    <row r="375" spans="1:51" ht="30" customHeight="1">
      <c r="A375" s="230">
        <v>10</v>
      </c>
      <c r="B375" s="230">
        <v>1</v>
      </c>
      <c r="C375" s="251" t="s">
        <v>757</v>
      </c>
      <c r="D375" s="250"/>
      <c r="E375" s="250"/>
      <c r="F375" s="250"/>
      <c r="G375" s="250"/>
      <c r="H375" s="250"/>
      <c r="I375" s="250"/>
      <c r="J375" s="233" t="s">
        <v>749</v>
      </c>
      <c r="K375" s="234"/>
      <c r="L375" s="234"/>
      <c r="M375" s="234"/>
      <c r="N375" s="234"/>
      <c r="O375" s="234"/>
      <c r="P375" s="252" t="s">
        <v>746</v>
      </c>
      <c r="Q375" s="235"/>
      <c r="R375" s="235"/>
      <c r="S375" s="235"/>
      <c r="T375" s="235"/>
      <c r="U375" s="235"/>
      <c r="V375" s="235"/>
      <c r="W375" s="235"/>
      <c r="X375" s="235"/>
      <c r="Y375" s="236">
        <v>0.1</v>
      </c>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1</v>
      </c>
    </row>
    <row r="376" spans="1:51" ht="30" hidden="1" customHeight="1">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226</v>
      </c>
      <c r="AD398" s="241"/>
      <c r="AE398" s="241"/>
      <c r="AF398" s="241"/>
      <c r="AG398" s="241"/>
      <c r="AH398" s="257" t="s">
        <v>244</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c r="A399" s="230">
        <v>1</v>
      </c>
      <c r="B399" s="230">
        <v>1</v>
      </c>
      <c r="C399" s="251" t="s">
        <v>674</v>
      </c>
      <c r="D399" s="250"/>
      <c r="E399" s="250"/>
      <c r="F399" s="250"/>
      <c r="G399" s="250"/>
      <c r="H399" s="250"/>
      <c r="I399" s="250"/>
      <c r="J399" s="233" t="s">
        <v>721</v>
      </c>
      <c r="K399" s="234"/>
      <c r="L399" s="234"/>
      <c r="M399" s="234"/>
      <c r="N399" s="234"/>
      <c r="O399" s="234"/>
      <c r="P399" s="263" t="s">
        <v>676</v>
      </c>
      <c r="Q399" s="260"/>
      <c r="R399" s="260"/>
      <c r="S399" s="260"/>
      <c r="T399" s="260"/>
      <c r="U399" s="260"/>
      <c r="V399" s="260"/>
      <c r="W399" s="260"/>
      <c r="X399" s="260"/>
      <c r="Y399" s="236">
        <v>837.8</v>
      </c>
      <c r="Z399" s="237"/>
      <c r="AA399" s="237"/>
      <c r="AB399" s="238"/>
      <c r="AC399" s="270" t="s">
        <v>675</v>
      </c>
      <c r="AD399" s="271"/>
      <c r="AE399" s="271"/>
      <c r="AF399" s="271"/>
      <c r="AG399" s="272"/>
      <c r="AH399" s="253" t="s">
        <v>280</v>
      </c>
      <c r="AI399" s="254"/>
      <c r="AJ399" s="254"/>
      <c r="AK399" s="254"/>
      <c r="AL399" s="226" t="s">
        <v>280</v>
      </c>
      <c r="AM399" s="227"/>
      <c r="AN399" s="227"/>
      <c r="AO399" s="228"/>
      <c r="AP399" s="229" t="s">
        <v>280</v>
      </c>
      <c r="AQ399" s="229"/>
      <c r="AR399" s="229"/>
      <c r="AS399" s="229"/>
      <c r="AT399" s="229"/>
      <c r="AU399" s="229"/>
      <c r="AV399" s="229"/>
      <c r="AW399" s="229"/>
      <c r="AX399" s="229"/>
      <c r="AY399">
        <f>$AY$396</f>
        <v>1</v>
      </c>
    </row>
    <row r="400" spans="1:51" ht="30" customHeight="1">
      <c r="A400" s="230">
        <v>2</v>
      </c>
      <c r="B400" s="230">
        <v>1</v>
      </c>
      <c r="C400" s="251" t="s">
        <v>681</v>
      </c>
      <c r="D400" s="250"/>
      <c r="E400" s="250"/>
      <c r="F400" s="250"/>
      <c r="G400" s="250"/>
      <c r="H400" s="250"/>
      <c r="I400" s="250"/>
      <c r="J400" s="233" t="s">
        <v>721</v>
      </c>
      <c r="K400" s="234"/>
      <c r="L400" s="234"/>
      <c r="M400" s="234"/>
      <c r="N400" s="234"/>
      <c r="O400" s="234"/>
      <c r="P400" s="263" t="s">
        <v>676</v>
      </c>
      <c r="Q400" s="260"/>
      <c r="R400" s="260"/>
      <c r="S400" s="260"/>
      <c r="T400" s="260"/>
      <c r="U400" s="260"/>
      <c r="V400" s="260"/>
      <c r="W400" s="260"/>
      <c r="X400" s="260"/>
      <c r="Y400" s="236">
        <v>826.6</v>
      </c>
      <c r="Z400" s="237"/>
      <c r="AA400" s="237"/>
      <c r="AB400" s="238"/>
      <c r="AC400" s="270" t="s">
        <v>675</v>
      </c>
      <c r="AD400" s="271"/>
      <c r="AE400" s="271"/>
      <c r="AF400" s="271"/>
      <c r="AG400" s="272"/>
      <c r="AH400" s="253" t="s">
        <v>280</v>
      </c>
      <c r="AI400" s="254"/>
      <c r="AJ400" s="254"/>
      <c r="AK400" s="254"/>
      <c r="AL400" s="226" t="s">
        <v>280</v>
      </c>
      <c r="AM400" s="227"/>
      <c r="AN400" s="227"/>
      <c r="AO400" s="228"/>
      <c r="AP400" s="229" t="s">
        <v>280</v>
      </c>
      <c r="AQ400" s="229"/>
      <c r="AR400" s="229"/>
      <c r="AS400" s="229"/>
      <c r="AT400" s="229"/>
      <c r="AU400" s="229"/>
      <c r="AV400" s="229"/>
      <c r="AW400" s="229"/>
      <c r="AX400" s="229"/>
      <c r="AY400">
        <f>COUNTA($C$400)</f>
        <v>1</v>
      </c>
    </row>
    <row r="401" spans="1:51" ht="30" customHeight="1">
      <c r="A401" s="230">
        <v>3</v>
      </c>
      <c r="B401" s="230">
        <v>1</v>
      </c>
      <c r="C401" s="251" t="s">
        <v>682</v>
      </c>
      <c r="D401" s="250"/>
      <c r="E401" s="250"/>
      <c r="F401" s="250"/>
      <c r="G401" s="250"/>
      <c r="H401" s="250"/>
      <c r="I401" s="250"/>
      <c r="J401" s="233" t="s">
        <v>721</v>
      </c>
      <c r="K401" s="234"/>
      <c r="L401" s="234"/>
      <c r="M401" s="234"/>
      <c r="N401" s="234"/>
      <c r="O401" s="234"/>
      <c r="P401" s="263" t="s">
        <v>676</v>
      </c>
      <c r="Q401" s="260"/>
      <c r="R401" s="260"/>
      <c r="S401" s="260"/>
      <c r="T401" s="260"/>
      <c r="U401" s="260"/>
      <c r="V401" s="260"/>
      <c r="W401" s="260"/>
      <c r="X401" s="260"/>
      <c r="Y401" s="236">
        <v>760.6</v>
      </c>
      <c r="Z401" s="237"/>
      <c r="AA401" s="237"/>
      <c r="AB401" s="238"/>
      <c r="AC401" s="270" t="s">
        <v>675</v>
      </c>
      <c r="AD401" s="271"/>
      <c r="AE401" s="271"/>
      <c r="AF401" s="271"/>
      <c r="AG401" s="272"/>
      <c r="AH401" s="224" t="s">
        <v>280</v>
      </c>
      <c r="AI401" s="225"/>
      <c r="AJ401" s="225"/>
      <c r="AK401" s="225"/>
      <c r="AL401" s="226" t="s">
        <v>280</v>
      </c>
      <c r="AM401" s="227"/>
      <c r="AN401" s="227"/>
      <c r="AO401" s="228"/>
      <c r="AP401" s="229" t="s">
        <v>280</v>
      </c>
      <c r="AQ401" s="229"/>
      <c r="AR401" s="229"/>
      <c r="AS401" s="229"/>
      <c r="AT401" s="229"/>
      <c r="AU401" s="229"/>
      <c r="AV401" s="229"/>
      <c r="AW401" s="229"/>
      <c r="AX401" s="229"/>
      <c r="AY401">
        <f>COUNTA($C$401)</f>
        <v>1</v>
      </c>
    </row>
    <row r="402" spans="1:51" ht="30" customHeight="1">
      <c r="A402" s="230">
        <v>4</v>
      </c>
      <c r="B402" s="230">
        <v>1</v>
      </c>
      <c r="C402" s="251" t="s">
        <v>683</v>
      </c>
      <c r="D402" s="250"/>
      <c r="E402" s="250"/>
      <c r="F402" s="250"/>
      <c r="G402" s="250"/>
      <c r="H402" s="250"/>
      <c r="I402" s="250"/>
      <c r="J402" s="233" t="s">
        <v>721</v>
      </c>
      <c r="K402" s="234"/>
      <c r="L402" s="234"/>
      <c r="M402" s="234"/>
      <c r="N402" s="234"/>
      <c r="O402" s="234"/>
      <c r="P402" s="263" t="s">
        <v>676</v>
      </c>
      <c r="Q402" s="260"/>
      <c r="R402" s="260"/>
      <c r="S402" s="260"/>
      <c r="T402" s="260"/>
      <c r="U402" s="260"/>
      <c r="V402" s="260"/>
      <c r="W402" s="260"/>
      <c r="X402" s="260"/>
      <c r="Y402" s="236">
        <v>629</v>
      </c>
      <c r="Z402" s="237"/>
      <c r="AA402" s="237"/>
      <c r="AB402" s="238"/>
      <c r="AC402" s="270" t="s">
        <v>675</v>
      </c>
      <c r="AD402" s="271"/>
      <c r="AE402" s="271"/>
      <c r="AF402" s="271"/>
      <c r="AG402" s="272"/>
      <c r="AH402" s="224" t="s">
        <v>280</v>
      </c>
      <c r="AI402" s="225"/>
      <c r="AJ402" s="225"/>
      <c r="AK402" s="225"/>
      <c r="AL402" s="226" t="s">
        <v>280</v>
      </c>
      <c r="AM402" s="227"/>
      <c r="AN402" s="227"/>
      <c r="AO402" s="228"/>
      <c r="AP402" s="229" t="s">
        <v>280</v>
      </c>
      <c r="AQ402" s="229"/>
      <c r="AR402" s="229"/>
      <c r="AS402" s="229"/>
      <c r="AT402" s="229"/>
      <c r="AU402" s="229"/>
      <c r="AV402" s="229"/>
      <c r="AW402" s="229"/>
      <c r="AX402" s="229"/>
      <c r="AY402">
        <f>COUNTA($C$402)</f>
        <v>1</v>
      </c>
    </row>
    <row r="403" spans="1:51" ht="30" customHeight="1">
      <c r="A403" s="230">
        <v>5</v>
      </c>
      <c r="B403" s="230">
        <v>1</v>
      </c>
      <c r="C403" s="251" t="s">
        <v>685</v>
      </c>
      <c r="D403" s="250"/>
      <c r="E403" s="250"/>
      <c r="F403" s="250"/>
      <c r="G403" s="250"/>
      <c r="H403" s="250"/>
      <c r="I403" s="250"/>
      <c r="J403" s="233" t="s">
        <v>721</v>
      </c>
      <c r="K403" s="234"/>
      <c r="L403" s="234"/>
      <c r="M403" s="234"/>
      <c r="N403" s="234"/>
      <c r="O403" s="234"/>
      <c r="P403" s="263" t="s">
        <v>676</v>
      </c>
      <c r="Q403" s="260"/>
      <c r="R403" s="260"/>
      <c r="S403" s="260"/>
      <c r="T403" s="260"/>
      <c r="U403" s="260"/>
      <c r="V403" s="260"/>
      <c r="W403" s="260"/>
      <c r="X403" s="260"/>
      <c r="Y403" s="236">
        <v>591</v>
      </c>
      <c r="Z403" s="237"/>
      <c r="AA403" s="237"/>
      <c r="AB403" s="238"/>
      <c r="AC403" s="270" t="s">
        <v>675</v>
      </c>
      <c r="AD403" s="271"/>
      <c r="AE403" s="271"/>
      <c r="AF403" s="271"/>
      <c r="AG403" s="272"/>
      <c r="AH403" s="224" t="s">
        <v>280</v>
      </c>
      <c r="AI403" s="225"/>
      <c r="AJ403" s="225"/>
      <c r="AK403" s="225"/>
      <c r="AL403" s="226" t="s">
        <v>280</v>
      </c>
      <c r="AM403" s="227"/>
      <c r="AN403" s="227"/>
      <c r="AO403" s="228"/>
      <c r="AP403" s="229" t="s">
        <v>280</v>
      </c>
      <c r="AQ403" s="229"/>
      <c r="AR403" s="229"/>
      <c r="AS403" s="229"/>
      <c r="AT403" s="229"/>
      <c r="AU403" s="229"/>
      <c r="AV403" s="229"/>
      <c r="AW403" s="229"/>
      <c r="AX403" s="229"/>
      <c r="AY403">
        <f>COUNTA($C$403)</f>
        <v>1</v>
      </c>
    </row>
    <row r="404" spans="1:51" ht="30" customHeight="1">
      <c r="A404" s="230">
        <v>6</v>
      </c>
      <c r="B404" s="230">
        <v>1</v>
      </c>
      <c r="C404" s="251" t="s">
        <v>684</v>
      </c>
      <c r="D404" s="250"/>
      <c r="E404" s="250"/>
      <c r="F404" s="250"/>
      <c r="G404" s="250"/>
      <c r="H404" s="250"/>
      <c r="I404" s="250"/>
      <c r="J404" s="233" t="s">
        <v>721</v>
      </c>
      <c r="K404" s="234"/>
      <c r="L404" s="234"/>
      <c r="M404" s="234"/>
      <c r="N404" s="234"/>
      <c r="O404" s="234"/>
      <c r="P404" s="263" t="s">
        <v>676</v>
      </c>
      <c r="Q404" s="260"/>
      <c r="R404" s="260"/>
      <c r="S404" s="260"/>
      <c r="T404" s="260"/>
      <c r="U404" s="260"/>
      <c r="V404" s="260"/>
      <c r="W404" s="260"/>
      <c r="X404" s="260"/>
      <c r="Y404" s="236">
        <v>531.79999999999995</v>
      </c>
      <c r="Z404" s="237"/>
      <c r="AA404" s="237"/>
      <c r="AB404" s="238"/>
      <c r="AC404" s="270" t="s">
        <v>675</v>
      </c>
      <c r="AD404" s="271"/>
      <c r="AE404" s="271"/>
      <c r="AF404" s="271"/>
      <c r="AG404" s="272"/>
      <c r="AH404" s="224" t="s">
        <v>280</v>
      </c>
      <c r="AI404" s="225"/>
      <c r="AJ404" s="225"/>
      <c r="AK404" s="225"/>
      <c r="AL404" s="226" t="s">
        <v>280</v>
      </c>
      <c r="AM404" s="227"/>
      <c r="AN404" s="227"/>
      <c r="AO404" s="228"/>
      <c r="AP404" s="229" t="s">
        <v>280</v>
      </c>
      <c r="AQ404" s="229"/>
      <c r="AR404" s="229"/>
      <c r="AS404" s="229"/>
      <c r="AT404" s="229"/>
      <c r="AU404" s="229"/>
      <c r="AV404" s="229"/>
      <c r="AW404" s="229"/>
      <c r="AX404" s="229"/>
      <c r="AY404">
        <f>COUNTA($C$404)</f>
        <v>1</v>
      </c>
    </row>
    <row r="405" spans="1:51" ht="30" customHeight="1">
      <c r="A405" s="230">
        <v>7</v>
      </c>
      <c r="B405" s="230">
        <v>1</v>
      </c>
      <c r="C405" s="251" t="s">
        <v>686</v>
      </c>
      <c r="D405" s="250"/>
      <c r="E405" s="250"/>
      <c r="F405" s="250"/>
      <c r="G405" s="250"/>
      <c r="H405" s="250"/>
      <c r="I405" s="250"/>
      <c r="J405" s="233" t="s">
        <v>721</v>
      </c>
      <c r="K405" s="234"/>
      <c r="L405" s="234"/>
      <c r="M405" s="234"/>
      <c r="N405" s="234"/>
      <c r="O405" s="234"/>
      <c r="P405" s="263" t="s">
        <v>676</v>
      </c>
      <c r="Q405" s="260"/>
      <c r="R405" s="260"/>
      <c r="S405" s="260"/>
      <c r="T405" s="260"/>
      <c r="U405" s="260"/>
      <c r="V405" s="260"/>
      <c r="W405" s="260"/>
      <c r="X405" s="260"/>
      <c r="Y405" s="236">
        <v>426.5</v>
      </c>
      <c r="Z405" s="237"/>
      <c r="AA405" s="237"/>
      <c r="AB405" s="238"/>
      <c r="AC405" s="270" t="s">
        <v>675</v>
      </c>
      <c r="AD405" s="271"/>
      <c r="AE405" s="271"/>
      <c r="AF405" s="271"/>
      <c r="AG405" s="272"/>
      <c r="AH405" s="224" t="s">
        <v>280</v>
      </c>
      <c r="AI405" s="225"/>
      <c r="AJ405" s="225"/>
      <c r="AK405" s="225"/>
      <c r="AL405" s="226" t="s">
        <v>280</v>
      </c>
      <c r="AM405" s="227"/>
      <c r="AN405" s="227"/>
      <c r="AO405" s="228"/>
      <c r="AP405" s="229" t="s">
        <v>280</v>
      </c>
      <c r="AQ405" s="229"/>
      <c r="AR405" s="229"/>
      <c r="AS405" s="229"/>
      <c r="AT405" s="229"/>
      <c r="AU405" s="229"/>
      <c r="AV405" s="229"/>
      <c r="AW405" s="229"/>
      <c r="AX405" s="229"/>
      <c r="AY405">
        <f>COUNTA($C$405)</f>
        <v>1</v>
      </c>
    </row>
    <row r="406" spans="1:51" ht="30" customHeight="1">
      <c r="A406" s="230">
        <v>8</v>
      </c>
      <c r="B406" s="230">
        <v>1</v>
      </c>
      <c r="C406" s="251" t="s">
        <v>687</v>
      </c>
      <c r="D406" s="250"/>
      <c r="E406" s="250"/>
      <c r="F406" s="250"/>
      <c r="G406" s="250"/>
      <c r="H406" s="250"/>
      <c r="I406" s="250"/>
      <c r="J406" s="233" t="s">
        <v>721</v>
      </c>
      <c r="K406" s="234"/>
      <c r="L406" s="234"/>
      <c r="M406" s="234"/>
      <c r="N406" s="234"/>
      <c r="O406" s="234"/>
      <c r="P406" s="263" t="s">
        <v>676</v>
      </c>
      <c r="Q406" s="260"/>
      <c r="R406" s="260"/>
      <c r="S406" s="260"/>
      <c r="T406" s="260"/>
      <c r="U406" s="260"/>
      <c r="V406" s="260"/>
      <c r="W406" s="260"/>
      <c r="X406" s="260"/>
      <c r="Y406" s="236">
        <v>402</v>
      </c>
      <c r="Z406" s="237"/>
      <c r="AA406" s="237"/>
      <c r="AB406" s="238"/>
      <c r="AC406" s="273" t="s">
        <v>675</v>
      </c>
      <c r="AD406" s="274"/>
      <c r="AE406" s="274"/>
      <c r="AF406" s="274"/>
      <c r="AG406" s="275"/>
      <c r="AH406" s="224" t="s">
        <v>280</v>
      </c>
      <c r="AI406" s="225"/>
      <c r="AJ406" s="225"/>
      <c r="AK406" s="225"/>
      <c r="AL406" s="226" t="s">
        <v>280</v>
      </c>
      <c r="AM406" s="227"/>
      <c r="AN406" s="227"/>
      <c r="AO406" s="228"/>
      <c r="AP406" s="229" t="s">
        <v>280</v>
      </c>
      <c r="AQ406" s="229"/>
      <c r="AR406" s="229"/>
      <c r="AS406" s="229"/>
      <c r="AT406" s="229"/>
      <c r="AU406" s="229"/>
      <c r="AV406" s="229"/>
      <c r="AW406" s="229"/>
      <c r="AX406" s="229"/>
      <c r="AY406">
        <f>COUNTA($C$406)</f>
        <v>1</v>
      </c>
    </row>
    <row r="407" spans="1:51" ht="30" customHeight="1">
      <c r="A407" s="230">
        <v>9</v>
      </c>
      <c r="B407" s="230">
        <v>1</v>
      </c>
      <c r="C407" s="251" t="s">
        <v>688</v>
      </c>
      <c r="D407" s="250"/>
      <c r="E407" s="250"/>
      <c r="F407" s="250"/>
      <c r="G407" s="250"/>
      <c r="H407" s="250"/>
      <c r="I407" s="250"/>
      <c r="J407" s="233" t="s">
        <v>721</v>
      </c>
      <c r="K407" s="234"/>
      <c r="L407" s="234"/>
      <c r="M407" s="234"/>
      <c r="N407" s="234"/>
      <c r="O407" s="234"/>
      <c r="P407" s="263" t="s">
        <v>676</v>
      </c>
      <c r="Q407" s="260"/>
      <c r="R407" s="260"/>
      <c r="S407" s="260"/>
      <c r="T407" s="260"/>
      <c r="U407" s="260"/>
      <c r="V407" s="260"/>
      <c r="W407" s="260"/>
      <c r="X407" s="260"/>
      <c r="Y407" s="236">
        <v>384.1</v>
      </c>
      <c r="Z407" s="237"/>
      <c r="AA407" s="237"/>
      <c r="AB407" s="238"/>
      <c r="AC407" s="270" t="s">
        <v>675</v>
      </c>
      <c r="AD407" s="271"/>
      <c r="AE407" s="271"/>
      <c r="AF407" s="271"/>
      <c r="AG407" s="272"/>
      <c r="AH407" s="224" t="s">
        <v>280</v>
      </c>
      <c r="AI407" s="225"/>
      <c r="AJ407" s="225"/>
      <c r="AK407" s="225"/>
      <c r="AL407" s="226" t="s">
        <v>280</v>
      </c>
      <c r="AM407" s="227"/>
      <c r="AN407" s="227"/>
      <c r="AO407" s="228"/>
      <c r="AP407" s="229" t="s">
        <v>280</v>
      </c>
      <c r="AQ407" s="229"/>
      <c r="AR407" s="229"/>
      <c r="AS407" s="229"/>
      <c r="AT407" s="229"/>
      <c r="AU407" s="229"/>
      <c r="AV407" s="229"/>
      <c r="AW407" s="229"/>
      <c r="AX407" s="229"/>
      <c r="AY407">
        <f>COUNTA($C$407)</f>
        <v>1</v>
      </c>
    </row>
    <row r="408" spans="1:51" ht="30" customHeight="1">
      <c r="A408" s="230">
        <v>10</v>
      </c>
      <c r="B408" s="230">
        <v>1</v>
      </c>
      <c r="C408" s="251" t="s">
        <v>689</v>
      </c>
      <c r="D408" s="250"/>
      <c r="E408" s="250"/>
      <c r="F408" s="250"/>
      <c r="G408" s="250"/>
      <c r="H408" s="250"/>
      <c r="I408" s="250"/>
      <c r="J408" s="233" t="s">
        <v>721</v>
      </c>
      <c r="K408" s="234"/>
      <c r="L408" s="234"/>
      <c r="M408" s="234"/>
      <c r="N408" s="234"/>
      <c r="O408" s="234"/>
      <c r="P408" s="263" t="s">
        <v>676</v>
      </c>
      <c r="Q408" s="260"/>
      <c r="R408" s="260"/>
      <c r="S408" s="260"/>
      <c r="T408" s="260"/>
      <c r="U408" s="260"/>
      <c r="V408" s="260"/>
      <c r="W408" s="260"/>
      <c r="X408" s="260"/>
      <c r="Y408" s="236">
        <v>379.7</v>
      </c>
      <c r="Z408" s="237"/>
      <c r="AA408" s="237"/>
      <c r="AB408" s="238"/>
      <c r="AC408" s="270" t="s">
        <v>675</v>
      </c>
      <c r="AD408" s="271"/>
      <c r="AE408" s="271"/>
      <c r="AF408" s="271"/>
      <c r="AG408" s="272"/>
      <c r="AH408" s="224" t="s">
        <v>280</v>
      </c>
      <c r="AI408" s="225"/>
      <c r="AJ408" s="225"/>
      <c r="AK408" s="225"/>
      <c r="AL408" s="226" t="s">
        <v>280</v>
      </c>
      <c r="AM408" s="227"/>
      <c r="AN408" s="227"/>
      <c r="AO408" s="228"/>
      <c r="AP408" s="229" t="s">
        <v>280</v>
      </c>
      <c r="AQ408" s="229"/>
      <c r="AR408" s="229"/>
      <c r="AS408" s="229"/>
      <c r="AT408" s="229"/>
      <c r="AU408" s="229"/>
      <c r="AV408" s="229"/>
      <c r="AW408" s="229"/>
      <c r="AX408" s="229"/>
      <c r="AY408">
        <f>COUNTA($C$408)</f>
        <v>1</v>
      </c>
    </row>
    <row r="409" spans="1:51" ht="30" hidden="1" customHeight="1">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226</v>
      </c>
      <c r="AD431" s="241"/>
      <c r="AE431" s="241"/>
      <c r="AF431" s="241"/>
      <c r="AG431" s="241"/>
      <c r="AH431" s="257" t="s">
        <v>244</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9.950000000000003" customHeight="1">
      <c r="A432" s="230">
        <v>1</v>
      </c>
      <c r="B432" s="230">
        <v>1</v>
      </c>
      <c r="C432" s="250" t="s">
        <v>690</v>
      </c>
      <c r="D432" s="250"/>
      <c r="E432" s="250"/>
      <c r="F432" s="250"/>
      <c r="G432" s="250"/>
      <c r="H432" s="250"/>
      <c r="I432" s="250"/>
      <c r="J432" s="233">
        <v>7010005016785</v>
      </c>
      <c r="K432" s="234"/>
      <c r="L432" s="234"/>
      <c r="M432" s="234"/>
      <c r="N432" s="234"/>
      <c r="O432" s="234"/>
      <c r="P432" s="263" t="s">
        <v>676</v>
      </c>
      <c r="Q432" s="260"/>
      <c r="R432" s="260"/>
      <c r="S432" s="260"/>
      <c r="T432" s="260"/>
      <c r="U432" s="260"/>
      <c r="V432" s="260"/>
      <c r="W432" s="260"/>
      <c r="X432" s="260"/>
      <c r="Y432" s="236">
        <v>837.8</v>
      </c>
      <c r="Z432" s="237"/>
      <c r="AA432" s="237"/>
      <c r="AB432" s="238"/>
      <c r="AC432" s="270" t="s">
        <v>675</v>
      </c>
      <c r="AD432" s="271"/>
      <c r="AE432" s="271"/>
      <c r="AF432" s="271"/>
      <c r="AG432" s="272"/>
      <c r="AH432" s="253" t="s">
        <v>280</v>
      </c>
      <c r="AI432" s="254"/>
      <c r="AJ432" s="254"/>
      <c r="AK432" s="254"/>
      <c r="AL432" s="226" t="s">
        <v>280</v>
      </c>
      <c r="AM432" s="227"/>
      <c r="AN432" s="227"/>
      <c r="AO432" s="228"/>
      <c r="AP432" s="229" t="s">
        <v>280</v>
      </c>
      <c r="AQ432" s="229"/>
      <c r="AR432" s="229"/>
      <c r="AS432" s="229"/>
      <c r="AT432" s="229"/>
      <c r="AU432" s="229"/>
      <c r="AV432" s="229"/>
      <c r="AW432" s="229"/>
      <c r="AX432" s="229"/>
      <c r="AY432">
        <f>$AY$429</f>
        <v>1</v>
      </c>
    </row>
    <row r="433" spans="1:51" ht="39.950000000000003" customHeight="1">
      <c r="A433" s="230">
        <v>2</v>
      </c>
      <c r="B433" s="230">
        <v>1</v>
      </c>
      <c r="C433" s="250" t="s">
        <v>691</v>
      </c>
      <c r="D433" s="250"/>
      <c r="E433" s="250"/>
      <c r="F433" s="250"/>
      <c r="G433" s="250"/>
      <c r="H433" s="250"/>
      <c r="I433" s="250"/>
      <c r="J433" s="233">
        <v>4030005006201</v>
      </c>
      <c r="K433" s="234"/>
      <c r="L433" s="234"/>
      <c r="M433" s="234"/>
      <c r="N433" s="234"/>
      <c r="O433" s="234"/>
      <c r="P433" s="263" t="s">
        <v>676</v>
      </c>
      <c r="Q433" s="260"/>
      <c r="R433" s="260"/>
      <c r="S433" s="260"/>
      <c r="T433" s="260"/>
      <c r="U433" s="260"/>
      <c r="V433" s="260"/>
      <c r="W433" s="260"/>
      <c r="X433" s="260"/>
      <c r="Y433" s="236">
        <v>826.6</v>
      </c>
      <c r="Z433" s="237"/>
      <c r="AA433" s="237"/>
      <c r="AB433" s="238"/>
      <c r="AC433" s="270" t="s">
        <v>675</v>
      </c>
      <c r="AD433" s="271"/>
      <c r="AE433" s="271"/>
      <c r="AF433" s="271"/>
      <c r="AG433" s="272"/>
      <c r="AH433" s="253" t="s">
        <v>280</v>
      </c>
      <c r="AI433" s="254"/>
      <c r="AJ433" s="254"/>
      <c r="AK433" s="254"/>
      <c r="AL433" s="226" t="s">
        <v>280</v>
      </c>
      <c r="AM433" s="227"/>
      <c r="AN433" s="227"/>
      <c r="AO433" s="228"/>
      <c r="AP433" s="229" t="s">
        <v>280</v>
      </c>
      <c r="AQ433" s="229"/>
      <c r="AR433" s="229"/>
      <c r="AS433" s="229"/>
      <c r="AT433" s="229"/>
      <c r="AU433" s="229"/>
      <c r="AV433" s="229"/>
      <c r="AW433" s="229"/>
      <c r="AX433" s="229"/>
      <c r="AY433">
        <f>COUNTA($C$433)</f>
        <v>1</v>
      </c>
    </row>
    <row r="434" spans="1:51" ht="39.950000000000003" customHeight="1">
      <c r="A434" s="230">
        <v>3</v>
      </c>
      <c r="B434" s="230">
        <v>1</v>
      </c>
      <c r="C434" s="251" t="s">
        <v>692</v>
      </c>
      <c r="D434" s="250"/>
      <c r="E434" s="250"/>
      <c r="F434" s="250"/>
      <c r="G434" s="250"/>
      <c r="H434" s="250"/>
      <c r="I434" s="250"/>
      <c r="J434" s="233">
        <v>1180005014489</v>
      </c>
      <c r="K434" s="234"/>
      <c r="L434" s="234"/>
      <c r="M434" s="234"/>
      <c r="N434" s="234"/>
      <c r="O434" s="234"/>
      <c r="P434" s="263" t="s">
        <v>676</v>
      </c>
      <c r="Q434" s="260"/>
      <c r="R434" s="260"/>
      <c r="S434" s="260"/>
      <c r="T434" s="260"/>
      <c r="U434" s="260"/>
      <c r="V434" s="260"/>
      <c r="W434" s="260"/>
      <c r="X434" s="260"/>
      <c r="Y434" s="236">
        <v>760.6</v>
      </c>
      <c r="Z434" s="237"/>
      <c r="AA434" s="237"/>
      <c r="AB434" s="238"/>
      <c r="AC434" s="270" t="s">
        <v>675</v>
      </c>
      <c r="AD434" s="271"/>
      <c r="AE434" s="271"/>
      <c r="AF434" s="271"/>
      <c r="AG434" s="272"/>
      <c r="AH434" s="224" t="s">
        <v>280</v>
      </c>
      <c r="AI434" s="225"/>
      <c r="AJ434" s="225"/>
      <c r="AK434" s="225"/>
      <c r="AL434" s="226" t="s">
        <v>280</v>
      </c>
      <c r="AM434" s="227"/>
      <c r="AN434" s="227"/>
      <c r="AO434" s="228"/>
      <c r="AP434" s="229" t="s">
        <v>280</v>
      </c>
      <c r="AQ434" s="229"/>
      <c r="AR434" s="229"/>
      <c r="AS434" s="229"/>
      <c r="AT434" s="229"/>
      <c r="AU434" s="229"/>
      <c r="AV434" s="229"/>
      <c r="AW434" s="229"/>
      <c r="AX434" s="229"/>
      <c r="AY434">
        <f>COUNTA($C$434)</f>
        <v>1</v>
      </c>
    </row>
    <row r="435" spans="1:51" ht="39.950000000000003" customHeight="1">
      <c r="A435" s="230">
        <v>4</v>
      </c>
      <c r="B435" s="230">
        <v>1</v>
      </c>
      <c r="C435" s="251" t="s">
        <v>693</v>
      </c>
      <c r="D435" s="250"/>
      <c r="E435" s="250"/>
      <c r="F435" s="250"/>
      <c r="G435" s="250"/>
      <c r="H435" s="250"/>
      <c r="I435" s="250"/>
      <c r="J435" s="233">
        <v>2290005013339</v>
      </c>
      <c r="K435" s="234"/>
      <c r="L435" s="234"/>
      <c r="M435" s="234"/>
      <c r="N435" s="234"/>
      <c r="O435" s="234"/>
      <c r="P435" s="263" t="s">
        <v>676</v>
      </c>
      <c r="Q435" s="260"/>
      <c r="R435" s="260"/>
      <c r="S435" s="260"/>
      <c r="T435" s="260"/>
      <c r="U435" s="260"/>
      <c r="V435" s="260"/>
      <c r="W435" s="260"/>
      <c r="X435" s="260"/>
      <c r="Y435" s="236">
        <v>629</v>
      </c>
      <c r="Z435" s="237"/>
      <c r="AA435" s="237"/>
      <c r="AB435" s="238"/>
      <c r="AC435" s="270" t="s">
        <v>675</v>
      </c>
      <c r="AD435" s="271"/>
      <c r="AE435" s="271"/>
      <c r="AF435" s="271"/>
      <c r="AG435" s="272"/>
      <c r="AH435" s="224" t="s">
        <v>280</v>
      </c>
      <c r="AI435" s="225"/>
      <c r="AJ435" s="225"/>
      <c r="AK435" s="225"/>
      <c r="AL435" s="226" t="s">
        <v>280</v>
      </c>
      <c r="AM435" s="227"/>
      <c r="AN435" s="227"/>
      <c r="AO435" s="228"/>
      <c r="AP435" s="229" t="s">
        <v>280</v>
      </c>
      <c r="AQ435" s="229"/>
      <c r="AR435" s="229"/>
      <c r="AS435" s="229"/>
      <c r="AT435" s="229"/>
      <c r="AU435" s="229"/>
      <c r="AV435" s="229"/>
      <c r="AW435" s="229"/>
      <c r="AX435" s="229"/>
      <c r="AY435">
        <f>COUNTA($C$435)</f>
        <v>1</v>
      </c>
    </row>
    <row r="436" spans="1:51" ht="39.950000000000003" customHeight="1">
      <c r="A436" s="230">
        <v>5</v>
      </c>
      <c r="B436" s="230">
        <v>1</v>
      </c>
      <c r="C436" s="267" t="s">
        <v>694</v>
      </c>
      <c r="D436" s="265"/>
      <c r="E436" s="265"/>
      <c r="F436" s="265"/>
      <c r="G436" s="265"/>
      <c r="H436" s="265"/>
      <c r="I436" s="266"/>
      <c r="J436" s="233">
        <v>2120005014527</v>
      </c>
      <c r="K436" s="234"/>
      <c r="L436" s="234"/>
      <c r="M436" s="234"/>
      <c r="N436" s="234"/>
      <c r="O436" s="234"/>
      <c r="P436" s="263" t="s">
        <v>676</v>
      </c>
      <c r="Q436" s="260"/>
      <c r="R436" s="260"/>
      <c r="S436" s="260"/>
      <c r="T436" s="260"/>
      <c r="U436" s="260"/>
      <c r="V436" s="260"/>
      <c r="W436" s="260"/>
      <c r="X436" s="260"/>
      <c r="Y436" s="236">
        <v>591</v>
      </c>
      <c r="Z436" s="237"/>
      <c r="AA436" s="237"/>
      <c r="AB436" s="238"/>
      <c r="AC436" s="270" t="s">
        <v>675</v>
      </c>
      <c r="AD436" s="271"/>
      <c r="AE436" s="271"/>
      <c r="AF436" s="271"/>
      <c r="AG436" s="272"/>
      <c r="AH436" s="224" t="s">
        <v>280</v>
      </c>
      <c r="AI436" s="225"/>
      <c r="AJ436" s="225"/>
      <c r="AK436" s="225"/>
      <c r="AL436" s="226" t="s">
        <v>280</v>
      </c>
      <c r="AM436" s="227"/>
      <c r="AN436" s="227"/>
      <c r="AO436" s="228"/>
      <c r="AP436" s="229" t="s">
        <v>280</v>
      </c>
      <c r="AQ436" s="229"/>
      <c r="AR436" s="229"/>
      <c r="AS436" s="229"/>
      <c r="AT436" s="229"/>
      <c r="AU436" s="229"/>
      <c r="AV436" s="229"/>
      <c r="AW436" s="229"/>
      <c r="AX436" s="229"/>
      <c r="AY436">
        <f>COUNTA($C$436)</f>
        <v>1</v>
      </c>
    </row>
    <row r="437" spans="1:51" ht="39.950000000000003" customHeight="1">
      <c r="A437" s="230">
        <v>6</v>
      </c>
      <c r="B437" s="230">
        <v>1</v>
      </c>
      <c r="C437" s="267" t="s">
        <v>695</v>
      </c>
      <c r="D437" s="265"/>
      <c r="E437" s="265"/>
      <c r="F437" s="265"/>
      <c r="G437" s="265"/>
      <c r="H437" s="265"/>
      <c r="I437" s="266"/>
      <c r="J437" s="233">
        <v>1140005020219</v>
      </c>
      <c r="K437" s="234"/>
      <c r="L437" s="234"/>
      <c r="M437" s="234"/>
      <c r="N437" s="234"/>
      <c r="O437" s="234"/>
      <c r="P437" s="263" t="s">
        <v>676</v>
      </c>
      <c r="Q437" s="260"/>
      <c r="R437" s="260"/>
      <c r="S437" s="260"/>
      <c r="T437" s="260"/>
      <c r="U437" s="260"/>
      <c r="V437" s="260"/>
      <c r="W437" s="260"/>
      <c r="X437" s="260"/>
      <c r="Y437" s="236">
        <v>531.79999999999995</v>
      </c>
      <c r="Z437" s="237"/>
      <c r="AA437" s="237"/>
      <c r="AB437" s="238"/>
      <c r="AC437" s="270" t="s">
        <v>675</v>
      </c>
      <c r="AD437" s="271"/>
      <c r="AE437" s="271"/>
      <c r="AF437" s="271"/>
      <c r="AG437" s="272"/>
      <c r="AH437" s="224" t="s">
        <v>280</v>
      </c>
      <c r="AI437" s="225"/>
      <c r="AJ437" s="225"/>
      <c r="AK437" s="225"/>
      <c r="AL437" s="226" t="s">
        <v>280</v>
      </c>
      <c r="AM437" s="227"/>
      <c r="AN437" s="227"/>
      <c r="AO437" s="228"/>
      <c r="AP437" s="229" t="s">
        <v>280</v>
      </c>
      <c r="AQ437" s="229"/>
      <c r="AR437" s="229"/>
      <c r="AS437" s="229"/>
      <c r="AT437" s="229"/>
      <c r="AU437" s="229"/>
      <c r="AV437" s="229"/>
      <c r="AW437" s="229"/>
      <c r="AX437" s="229"/>
      <c r="AY437">
        <f>COUNTA($C$437)</f>
        <v>1</v>
      </c>
    </row>
    <row r="438" spans="1:51" ht="39.950000000000003" customHeight="1">
      <c r="A438" s="230">
        <v>7</v>
      </c>
      <c r="B438" s="230">
        <v>1</v>
      </c>
      <c r="C438" s="250" t="s">
        <v>696</v>
      </c>
      <c r="D438" s="250"/>
      <c r="E438" s="250"/>
      <c r="F438" s="250"/>
      <c r="G438" s="250"/>
      <c r="H438" s="250"/>
      <c r="I438" s="250"/>
      <c r="J438" s="233">
        <v>2080005006289</v>
      </c>
      <c r="K438" s="234"/>
      <c r="L438" s="234"/>
      <c r="M438" s="234"/>
      <c r="N438" s="234"/>
      <c r="O438" s="234"/>
      <c r="P438" s="263" t="s">
        <v>676</v>
      </c>
      <c r="Q438" s="260"/>
      <c r="R438" s="260"/>
      <c r="S438" s="260"/>
      <c r="T438" s="260"/>
      <c r="U438" s="260"/>
      <c r="V438" s="260"/>
      <c r="W438" s="260"/>
      <c r="X438" s="260"/>
      <c r="Y438" s="236">
        <v>426.5</v>
      </c>
      <c r="Z438" s="237"/>
      <c r="AA438" s="237"/>
      <c r="AB438" s="238"/>
      <c r="AC438" s="270" t="s">
        <v>675</v>
      </c>
      <c r="AD438" s="271"/>
      <c r="AE438" s="271"/>
      <c r="AF438" s="271"/>
      <c r="AG438" s="272"/>
      <c r="AH438" s="224" t="s">
        <v>280</v>
      </c>
      <c r="AI438" s="225"/>
      <c r="AJ438" s="225"/>
      <c r="AK438" s="225"/>
      <c r="AL438" s="226" t="s">
        <v>280</v>
      </c>
      <c r="AM438" s="227"/>
      <c r="AN438" s="227"/>
      <c r="AO438" s="228"/>
      <c r="AP438" s="229" t="s">
        <v>280</v>
      </c>
      <c r="AQ438" s="229"/>
      <c r="AR438" s="229"/>
      <c r="AS438" s="229"/>
      <c r="AT438" s="229"/>
      <c r="AU438" s="229"/>
      <c r="AV438" s="229"/>
      <c r="AW438" s="229"/>
      <c r="AX438" s="229"/>
      <c r="AY438">
        <f>COUNTA($C$438)</f>
        <v>1</v>
      </c>
    </row>
    <row r="439" spans="1:51" ht="39.950000000000003" customHeight="1">
      <c r="A439" s="230">
        <v>8</v>
      </c>
      <c r="B439" s="230">
        <v>1</v>
      </c>
      <c r="C439" s="250" t="s">
        <v>697</v>
      </c>
      <c r="D439" s="250"/>
      <c r="E439" s="250"/>
      <c r="F439" s="250"/>
      <c r="G439" s="250"/>
      <c r="H439" s="250"/>
      <c r="I439" s="250"/>
      <c r="J439" s="233">
        <v>7040005016873</v>
      </c>
      <c r="K439" s="234"/>
      <c r="L439" s="234"/>
      <c r="M439" s="234"/>
      <c r="N439" s="234"/>
      <c r="O439" s="234"/>
      <c r="P439" s="263" t="s">
        <v>676</v>
      </c>
      <c r="Q439" s="260"/>
      <c r="R439" s="260"/>
      <c r="S439" s="260"/>
      <c r="T439" s="260"/>
      <c r="U439" s="260"/>
      <c r="V439" s="260"/>
      <c r="W439" s="260"/>
      <c r="X439" s="260"/>
      <c r="Y439" s="236">
        <v>402</v>
      </c>
      <c r="Z439" s="237"/>
      <c r="AA439" s="237"/>
      <c r="AB439" s="238"/>
      <c r="AC439" s="273" t="s">
        <v>675</v>
      </c>
      <c r="AD439" s="274"/>
      <c r="AE439" s="274"/>
      <c r="AF439" s="274"/>
      <c r="AG439" s="275"/>
      <c r="AH439" s="224" t="s">
        <v>280</v>
      </c>
      <c r="AI439" s="225"/>
      <c r="AJ439" s="225"/>
      <c r="AK439" s="225"/>
      <c r="AL439" s="226" t="s">
        <v>280</v>
      </c>
      <c r="AM439" s="227"/>
      <c r="AN439" s="227"/>
      <c r="AO439" s="228"/>
      <c r="AP439" s="229" t="s">
        <v>280</v>
      </c>
      <c r="AQ439" s="229"/>
      <c r="AR439" s="229"/>
      <c r="AS439" s="229"/>
      <c r="AT439" s="229"/>
      <c r="AU439" s="229"/>
      <c r="AV439" s="229"/>
      <c r="AW439" s="229"/>
      <c r="AX439" s="229"/>
      <c r="AY439">
        <f>COUNTA($C$439)</f>
        <v>1</v>
      </c>
    </row>
    <row r="440" spans="1:51" ht="39.950000000000003" customHeight="1">
      <c r="A440" s="230">
        <v>9</v>
      </c>
      <c r="B440" s="230">
        <v>1</v>
      </c>
      <c r="C440" s="250" t="s">
        <v>698</v>
      </c>
      <c r="D440" s="250"/>
      <c r="E440" s="250"/>
      <c r="F440" s="250"/>
      <c r="G440" s="250"/>
      <c r="H440" s="250"/>
      <c r="I440" s="250"/>
      <c r="J440" s="233">
        <v>7050005010693</v>
      </c>
      <c r="K440" s="234"/>
      <c r="L440" s="234"/>
      <c r="M440" s="234"/>
      <c r="N440" s="234"/>
      <c r="O440" s="234"/>
      <c r="P440" s="263" t="s">
        <v>676</v>
      </c>
      <c r="Q440" s="260"/>
      <c r="R440" s="260"/>
      <c r="S440" s="260"/>
      <c r="T440" s="260"/>
      <c r="U440" s="260"/>
      <c r="V440" s="260"/>
      <c r="W440" s="260"/>
      <c r="X440" s="260"/>
      <c r="Y440" s="236">
        <v>384.1</v>
      </c>
      <c r="Z440" s="237"/>
      <c r="AA440" s="237"/>
      <c r="AB440" s="238"/>
      <c r="AC440" s="270" t="s">
        <v>675</v>
      </c>
      <c r="AD440" s="271"/>
      <c r="AE440" s="271"/>
      <c r="AF440" s="271"/>
      <c r="AG440" s="272"/>
      <c r="AH440" s="224" t="s">
        <v>280</v>
      </c>
      <c r="AI440" s="225"/>
      <c r="AJ440" s="225"/>
      <c r="AK440" s="225"/>
      <c r="AL440" s="226" t="s">
        <v>280</v>
      </c>
      <c r="AM440" s="227"/>
      <c r="AN440" s="227"/>
      <c r="AO440" s="228"/>
      <c r="AP440" s="229" t="s">
        <v>280</v>
      </c>
      <c r="AQ440" s="229"/>
      <c r="AR440" s="229"/>
      <c r="AS440" s="229"/>
      <c r="AT440" s="229"/>
      <c r="AU440" s="229"/>
      <c r="AV440" s="229"/>
      <c r="AW440" s="229"/>
      <c r="AX440" s="229"/>
      <c r="AY440">
        <f>COUNTA($C$440)</f>
        <v>1</v>
      </c>
    </row>
    <row r="441" spans="1:51" ht="39.950000000000003" customHeight="1">
      <c r="A441" s="230">
        <v>10</v>
      </c>
      <c r="B441" s="230">
        <v>1</v>
      </c>
      <c r="C441" s="250" t="s">
        <v>699</v>
      </c>
      <c r="D441" s="250"/>
      <c r="E441" s="250"/>
      <c r="F441" s="250"/>
      <c r="G441" s="250"/>
      <c r="H441" s="250"/>
      <c r="I441" s="250"/>
      <c r="J441" s="233">
        <v>2430005001056</v>
      </c>
      <c r="K441" s="234"/>
      <c r="L441" s="234"/>
      <c r="M441" s="234"/>
      <c r="N441" s="234"/>
      <c r="O441" s="234"/>
      <c r="P441" s="263" t="s">
        <v>676</v>
      </c>
      <c r="Q441" s="260"/>
      <c r="R441" s="260"/>
      <c r="S441" s="260"/>
      <c r="T441" s="260"/>
      <c r="U441" s="260"/>
      <c r="V441" s="260"/>
      <c r="W441" s="260"/>
      <c r="X441" s="260"/>
      <c r="Y441" s="236">
        <v>379.7</v>
      </c>
      <c r="Z441" s="237"/>
      <c r="AA441" s="237"/>
      <c r="AB441" s="238"/>
      <c r="AC441" s="270" t="s">
        <v>675</v>
      </c>
      <c r="AD441" s="271"/>
      <c r="AE441" s="271"/>
      <c r="AF441" s="271"/>
      <c r="AG441" s="272"/>
      <c r="AH441" s="224" t="s">
        <v>280</v>
      </c>
      <c r="AI441" s="225"/>
      <c r="AJ441" s="225"/>
      <c r="AK441" s="225"/>
      <c r="AL441" s="226" t="s">
        <v>280</v>
      </c>
      <c r="AM441" s="227"/>
      <c r="AN441" s="227"/>
      <c r="AO441" s="228"/>
      <c r="AP441" s="229" t="s">
        <v>280</v>
      </c>
      <c r="AQ441" s="229"/>
      <c r="AR441" s="229"/>
      <c r="AS441" s="229"/>
      <c r="AT441" s="229"/>
      <c r="AU441" s="229"/>
      <c r="AV441" s="229"/>
      <c r="AW441" s="229"/>
      <c r="AX441" s="229"/>
      <c r="AY441">
        <f>COUNTA($C$441)</f>
        <v>1</v>
      </c>
    </row>
    <row r="442" spans="1:51" ht="30" hidden="1" customHeight="1">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226</v>
      </c>
      <c r="AD464" s="241"/>
      <c r="AE464" s="241"/>
      <c r="AF464" s="241"/>
      <c r="AG464" s="241"/>
      <c r="AH464" s="257" t="s">
        <v>244</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c r="A465" s="230">
        <v>1</v>
      </c>
      <c r="B465" s="230">
        <v>1</v>
      </c>
      <c r="C465" s="264" t="s">
        <v>685</v>
      </c>
      <c r="D465" s="268"/>
      <c r="E465" s="268"/>
      <c r="F465" s="268"/>
      <c r="G465" s="268"/>
      <c r="H465" s="268"/>
      <c r="I465" s="269"/>
      <c r="J465" s="233" t="s">
        <v>721</v>
      </c>
      <c r="K465" s="234"/>
      <c r="L465" s="234"/>
      <c r="M465" s="234"/>
      <c r="N465" s="234"/>
      <c r="O465" s="234"/>
      <c r="P465" s="263" t="s">
        <v>677</v>
      </c>
      <c r="Q465" s="260"/>
      <c r="R465" s="260"/>
      <c r="S465" s="260"/>
      <c r="T465" s="260"/>
      <c r="U465" s="260"/>
      <c r="V465" s="260"/>
      <c r="W465" s="260"/>
      <c r="X465" s="260"/>
      <c r="Y465" s="236">
        <v>80.5</v>
      </c>
      <c r="Z465" s="237"/>
      <c r="AA465" s="237"/>
      <c r="AB465" s="238"/>
      <c r="AC465" s="261" t="s">
        <v>255</v>
      </c>
      <c r="AD465" s="262"/>
      <c r="AE465" s="262"/>
      <c r="AF465" s="262"/>
      <c r="AG465" s="262"/>
      <c r="AH465" s="253" t="s">
        <v>280</v>
      </c>
      <c r="AI465" s="254"/>
      <c r="AJ465" s="254"/>
      <c r="AK465" s="254"/>
      <c r="AL465" s="226" t="s">
        <v>280</v>
      </c>
      <c r="AM465" s="227"/>
      <c r="AN465" s="227"/>
      <c r="AO465" s="228"/>
      <c r="AP465" s="229"/>
      <c r="AQ465" s="229"/>
      <c r="AR465" s="229"/>
      <c r="AS465" s="229"/>
      <c r="AT465" s="229"/>
      <c r="AU465" s="229"/>
      <c r="AV465" s="229"/>
      <c r="AW465" s="229"/>
      <c r="AX465" s="229"/>
      <c r="AY465">
        <f>$AY$462</f>
        <v>1</v>
      </c>
    </row>
    <row r="466" spans="1:51" ht="30" customHeight="1">
      <c r="A466" s="230">
        <v>2</v>
      </c>
      <c r="B466" s="230">
        <v>1</v>
      </c>
      <c r="C466" s="267" t="s">
        <v>682</v>
      </c>
      <c r="D466" s="265"/>
      <c r="E466" s="265"/>
      <c r="F466" s="265"/>
      <c r="G466" s="265"/>
      <c r="H466" s="265"/>
      <c r="I466" s="266"/>
      <c r="J466" s="233" t="s">
        <v>721</v>
      </c>
      <c r="K466" s="234"/>
      <c r="L466" s="234"/>
      <c r="M466" s="234"/>
      <c r="N466" s="234"/>
      <c r="O466" s="234"/>
      <c r="P466" s="263" t="s">
        <v>677</v>
      </c>
      <c r="Q466" s="260"/>
      <c r="R466" s="260"/>
      <c r="S466" s="260"/>
      <c r="T466" s="260"/>
      <c r="U466" s="260"/>
      <c r="V466" s="260"/>
      <c r="W466" s="260"/>
      <c r="X466" s="260"/>
      <c r="Y466" s="236">
        <v>76.5</v>
      </c>
      <c r="Z466" s="237"/>
      <c r="AA466" s="237"/>
      <c r="AB466" s="238"/>
      <c r="AC466" s="261" t="s">
        <v>255</v>
      </c>
      <c r="AD466" s="262"/>
      <c r="AE466" s="262"/>
      <c r="AF466" s="262"/>
      <c r="AG466" s="262"/>
      <c r="AH466" s="253" t="s">
        <v>280</v>
      </c>
      <c r="AI466" s="254"/>
      <c r="AJ466" s="254"/>
      <c r="AK466" s="254"/>
      <c r="AL466" s="226" t="s">
        <v>280</v>
      </c>
      <c r="AM466" s="227"/>
      <c r="AN466" s="227"/>
      <c r="AO466" s="228"/>
      <c r="AP466" s="229"/>
      <c r="AQ466" s="229"/>
      <c r="AR466" s="229"/>
      <c r="AS466" s="229"/>
      <c r="AT466" s="229"/>
      <c r="AU466" s="229"/>
      <c r="AV466" s="229"/>
      <c r="AW466" s="229"/>
      <c r="AX466" s="229"/>
      <c r="AY466">
        <f>COUNTA($C$466)</f>
        <v>1</v>
      </c>
    </row>
    <row r="467" spans="1:51" ht="30" customHeight="1">
      <c r="A467" s="230">
        <v>3</v>
      </c>
      <c r="B467" s="230">
        <v>1</v>
      </c>
      <c r="C467" s="264" t="s">
        <v>701</v>
      </c>
      <c r="D467" s="268"/>
      <c r="E467" s="268"/>
      <c r="F467" s="268"/>
      <c r="G467" s="268"/>
      <c r="H467" s="268"/>
      <c r="I467" s="269"/>
      <c r="J467" s="233" t="s">
        <v>721</v>
      </c>
      <c r="K467" s="234"/>
      <c r="L467" s="234"/>
      <c r="M467" s="234"/>
      <c r="N467" s="234"/>
      <c r="O467" s="234"/>
      <c r="P467" s="263" t="s">
        <v>677</v>
      </c>
      <c r="Q467" s="260"/>
      <c r="R467" s="260"/>
      <c r="S467" s="260"/>
      <c r="T467" s="260"/>
      <c r="U467" s="260"/>
      <c r="V467" s="260"/>
      <c r="W467" s="260"/>
      <c r="X467" s="260"/>
      <c r="Y467" s="236">
        <v>75.8</v>
      </c>
      <c r="Z467" s="237"/>
      <c r="AA467" s="237"/>
      <c r="AB467" s="238"/>
      <c r="AC467" s="261" t="s">
        <v>255</v>
      </c>
      <c r="AD467" s="262"/>
      <c r="AE467" s="262"/>
      <c r="AF467" s="262"/>
      <c r="AG467" s="262"/>
      <c r="AH467" s="253" t="s">
        <v>280</v>
      </c>
      <c r="AI467" s="254"/>
      <c r="AJ467" s="254"/>
      <c r="AK467" s="254"/>
      <c r="AL467" s="226" t="s">
        <v>280</v>
      </c>
      <c r="AM467" s="227"/>
      <c r="AN467" s="227"/>
      <c r="AO467" s="228"/>
      <c r="AP467" s="229"/>
      <c r="AQ467" s="229"/>
      <c r="AR467" s="229"/>
      <c r="AS467" s="229"/>
      <c r="AT467" s="229"/>
      <c r="AU467" s="229"/>
      <c r="AV467" s="229"/>
      <c r="AW467" s="229"/>
      <c r="AX467" s="229"/>
      <c r="AY467">
        <f>COUNTA($C$467)</f>
        <v>1</v>
      </c>
    </row>
    <row r="468" spans="1:51" ht="30" customHeight="1">
      <c r="A468" s="230">
        <v>4</v>
      </c>
      <c r="B468" s="230">
        <v>1</v>
      </c>
      <c r="C468" s="264" t="s">
        <v>684</v>
      </c>
      <c r="D468" s="268"/>
      <c r="E468" s="268"/>
      <c r="F468" s="268"/>
      <c r="G468" s="268"/>
      <c r="H468" s="268"/>
      <c r="I468" s="269"/>
      <c r="J468" s="233" t="s">
        <v>721</v>
      </c>
      <c r="K468" s="234"/>
      <c r="L468" s="234"/>
      <c r="M468" s="234"/>
      <c r="N468" s="234"/>
      <c r="O468" s="234"/>
      <c r="P468" s="263" t="s">
        <v>677</v>
      </c>
      <c r="Q468" s="260"/>
      <c r="R468" s="260"/>
      <c r="S468" s="260"/>
      <c r="T468" s="260"/>
      <c r="U468" s="260"/>
      <c r="V468" s="260"/>
      <c r="W468" s="260"/>
      <c r="X468" s="260"/>
      <c r="Y468" s="236">
        <v>72</v>
      </c>
      <c r="Z468" s="237"/>
      <c r="AA468" s="237"/>
      <c r="AB468" s="238"/>
      <c r="AC468" s="261" t="s">
        <v>255</v>
      </c>
      <c r="AD468" s="262"/>
      <c r="AE468" s="262"/>
      <c r="AF468" s="262"/>
      <c r="AG468" s="262"/>
      <c r="AH468" s="253" t="s">
        <v>280</v>
      </c>
      <c r="AI468" s="254"/>
      <c r="AJ468" s="254"/>
      <c r="AK468" s="254"/>
      <c r="AL468" s="226" t="s">
        <v>280</v>
      </c>
      <c r="AM468" s="227"/>
      <c r="AN468" s="227"/>
      <c r="AO468" s="228"/>
      <c r="AP468" s="229"/>
      <c r="AQ468" s="229"/>
      <c r="AR468" s="229"/>
      <c r="AS468" s="229"/>
      <c r="AT468" s="229"/>
      <c r="AU468" s="229"/>
      <c r="AV468" s="229"/>
      <c r="AW468" s="229"/>
      <c r="AX468" s="229"/>
      <c r="AY468">
        <f>COUNTA($C$468)</f>
        <v>1</v>
      </c>
    </row>
    <row r="469" spans="1:51" ht="30" customHeight="1">
      <c r="A469" s="230">
        <v>5</v>
      </c>
      <c r="B469" s="230">
        <v>1</v>
      </c>
      <c r="C469" s="264" t="s">
        <v>714</v>
      </c>
      <c r="D469" s="265"/>
      <c r="E469" s="265"/>
      <c r="F469" s="265"/>
      <c r="G469" s="265"/>
      <c r="H469" s="265"/>
      <c r="I469" s="266"/>
      <c r="J469" s="233" t="s">
        <v>721</v>
      </c>
      <c r="K469" s="234"/>
      <c r="L469" s="234"/>
      <c r="M469" s="234"/>
      <c r="N469" s="234"/>
      <c r="O469" s="234"/>
      <c r="P469" s="263" t="s">
        <v>677</v>
      </c>
      <c r="Q469" s="260"/>
      <c r="R469" s="260"/>
      <c r="S469" s="260"/>
      <c r="T469" s="260"/>
      <c r="U469" s="260"/>
      <c r="V469" s="260"/>
      <c r="W469" s="260"/>
      <c r="X469" s="260"/>
      <c r="Y469" s="236">
        <v>71.5</v>
      </c>
      <c r="Z469" s="237"/>
      <c r="AA469" s="237"/>
      <c r="AB469" s="238"/>
      <c r="AC469" s="261" t="s">
        <v>255</v>
      </c>
      <c r="AD469" s="262"/>
      <c r="AE469" s="262"/>
      <c r="AF469" s="262"/>
      <c r="AG469" s="262"/>
      <c r="AH469" s="253" t="s">
        <v>280</v>
      </c>
      <c r="AI469" s="254"/>
      <c r="AJ469" s="254"/>
      <c r="AK469" s="254"/>
      <c r="AL469" s="226" t="s">
        <v>280</v>
      </c>
      <c r="AM469" s="227"/>
      <c r="AN469" s="227"/>
      <c r="AO469" s="228"/>
      <c r="AP469" s="229"/>
      <c r="AQ469" s="229"/>
      <c r="AR469" s="229"/>
      <c r="AS469" s="229"/>
      <c r="AT469" s="229"/>
      <c r="AU469" s="229"/>
      <c r="AV469" s="229"/>
      <c r="AW469" s="229"/>
      <c r="AX469" s="229"/>
      <c r="AY469">
        <f>COUNTA($C$469)</f>
        <v>1</v>
      </c>
    </row>
    <row r="470" spans="1:51" ht="30" customHeight="1">
      <c r="A470" s="230">
        <v>6</v>
      </c>
      <c r="B470" s="230">
        <v>1</v>
      </c>
      <c r="C470" s="264" t="s">
        <v>700</v>
      </c>
      <c r="D470" s="265"/>
      <c r="E470" s="265"/>
      <c r="F470" s="265"/>
      <c r="G470" s="265"/>
      <c r="H470" s="265"/>
      <c r="I470" s="266"/>
      <c r="J470" s="233" t="s">
        <v>721</v>
      </c>
      <c r="K470" s="234"/>
      <c r="L470" s="234"/>
      <c r="M470" s="234"/>
      <c r="N470" s="234"/>
      <c r="O470" s="234"/>
      <c r="P470" s="263" t="s">
        <v>677</v>
      </c>
      <c r="Q470" s="260"/>
      <c r="R470" s="260"/>
      <c r="S470" s="260"/>
      <c r="T470" s="260"/>
      <c r="U470" s="260"/>
      <c r="V470" s="260"/>
      <c r="W470" s="260"/>
      <c r="X470" s="260"/>
      <c r="Y470" s="236">
        <v>62.3</v>
      </c>
      <c r="Z470" s="237"/>
      <c r="AA470" s="237"/>
      <c r="AB470" s="238"/>
      <c r="AC470" s="261" t="s">
        <v>255</v>
      </c>
      <c r="AD470" s="262"/>
      <c r="AE470" s="262"/>
      <c r="AF470" s="262"/>
      <c r="AG470" s="262"/>
      <c r="AH470" s="253" t="s">
        <v>280</v>
      </c>
      <c r="AI470" s="254"/>
      <c r="AJ470" s="254"/>
      <c r="AK470" s="254"/>
      <c r="AL470" s="226" t="s">
        <v>280</v>
      </c>
      <c r="AM470" s="227"/>
      <c r="AN470" s="227"/>
      <c r="AO470" s="228"/>
      <c r="AP470" s="229"/>
      <c r="AQ470" s="229"/>
      <c r="AR470" s="229"/>
      <c r="AS470" s="229"/>
      <c r="AT470" s="229"/>
      <c r="AU470" s="229"/>
      <c r="AV470" s="229"/>
      <c r="AW470" s="229"/>
      <c r="AX470" s="229"/>
      <c r="AY470">
        <f>COUNTA($C$470)</f>
        <v>1</v>
      </c>
    </row>
    <row r="471" spans="1:51" ht="30" customHeight="1">
      <c r="A471" s="230">
        <v>7</v>
      </c>
      <c r="B471" s="230">
        <v>1</v>
      </c>
      <c r="C471" s="267" t="s">
        <v>702</v>
      </c>
      <c r="D471" s="265"/>
      <c r="E471" s="265"/>
      <c r="F471" s="265"/>
      <c r="G471" s="265"/>
      <c r="H471" s="265"/>
      <c r="I471" s="266"/>
      <c r="J471" s="233" t="s">
        <v>721</v>
      </c>
      <c r="K471" s="234"/>
      <c r="L471" s="234"/>
      <c r="M471" s="234"/>
      <c r="N471" s="234"/>
      <c r="O471" s="234"/>
      <c r="P471" s="263" t="s">
        <v>677</v>
      </c>
      <c r="Q471" s="260"/>
      <c r="R471" s="260"/>
      <c r="S471" s="260"/>
      <c r="T471" s="260"/>
      <c r="U471" s="260"/>
      <c r="V471" s="260"/>
      <c r="W471" s="260"/>
      <c r="X471" s="260"/>
      <c r="Y471" s="236">
        <v>61.2</v>
      </c>
      <c r="Z471" s="237"/>
      <c r="AA471" s="237"/>
      <c r="AB471" s="238"/>
      <c r="AC471" s="261" t="s">
        <v>255</v>
      </c>
      <c r="AD471" s="262"/>
      <c r="AE471" s="262"/>
      <c r="AF471" s="262"/>
      <c r="AG471" s="262"/>
      <c r="AH471" s="253" t="s">
        <v>280</v>
      </c>
      <c r="AI471" s="254"/>
      <c r="AJ471" s="254"/>
      <c r="AK471" s="254"/>
      <c r="AL471" s="226" t="s">
        <v>280</v>
      </c>
      <c r="AM471" s="227"/>
      <c r="AN471" s="227"/>
      <c r="AO471" s="228"/>
      <c r="AP471" s="229"/>
      <c r="AQ471" s="229"/>
      <c r="AR471" s="229"/>
      <c r="AS471" s="229"/>
      <c r="AT471" s="229"/>
      <c r="AU471" s="229"/>
      <c r="AV471" s="229"/>
      <c r="AW471" s="229"/>
      <c r="AX471" s="229"/>
      <c r="AY471">
        <f>COUNTA($C$471)</f>
        <v>1</v>
      </c>
    </row>
    <row r="472" spans="1:51" ht="30" customHeight="1">
      <c r="A472" s="230">
        <v>8</v>
      </c>
      <c r="B472" s="230">
        <v>1</v>
      </c>
      <c r="C472" s="264" t="s">
        <v>704</v>
      </c>
      <c r="D472" s="265"/>
      <c r="E472" s="265"/>
      <c r="F472" s="265"/>
      <c r="G472" s="265"/>
      <c r="H472" s="265"/>
      <c r="I472" s="266"/>
      <c r="J472" s="233" t="s">
        <v>721</v>
      </c>
      <c r="K472" s="234"/>
      <c r="L472" s="234"/>
      <c r="M472" s="234"/>
      <c r="N472" s="234"/>
      <c r="O472" s="234"/>
      <c r="P472" s="263" t="s">
        <v>677</v>
      </c>
      <c r="Q472" s="260"/>
      <c r="R472" s="260"/>
      <c r="S472" s="260"/>
      <c r="T472" s="260"/>
      <c r="U472" s="260"/>
      <c r="V472" s="260"/>
      <c r="W472" s="260"/>
      <c r="X472" s="260"/>
      <c r="Y472" s="236">
        <v>55.7</v>
      </c>
      <c r="Z472" s="237"/>
      <c r="AA472" s="237"/>
      <c r="AB472" s="238"/>
      <c r="AC472" s="261" t="s">
        <v>255</v>
      </c>
      <c r="AD472" s="262"/>
      <c r="AE472" s="262"/>
      <c r="AF472" s="262"/>
      <c r="AG472" s="262"/>
      <c r="AH472" s="253" t="s">
        <v>280</v>
      </c>
      <c r="AI472" s="254"/>
      <c r="AJ472" s="254"/>
      <c r="AK472" s="254"/>
      <c r="AL472" s="226" t="s">
        <v>280</v>
      </c>
      <c r="AM472" s="227"/>
      <c r="AN472" s="227"/>
      <c r="AO472" s="228"/>
      <c r="AP472" s="229"/>
      <c r="AQ472" s="229"/>
      <c r="AR472" s="229"/>
      <c r="AS472" s="229"/>
      <c r="AT472" s="229"/>
      <c r="AU472" s="229"/>
      <c r="AV472" s="229"/>
      <c r="AW472" s="229"/>
      <c r="AX472" s="229"/>
      <c r="AY472">
        <f>COUNTA($C$472)</f>
        <v>1</v>
      </c>
    </row>
    <row r="473" spans="1:51" ht="30" customHeight="1">
      <c r="A473" s="230">
        <v>9</v>
      </c>
      <c r="B473" s="230">
        <v>1</v>
      </c>
      <c r="C473" s="264" t="s">
        <v>703</v>
      </c>
      <c r="D473" s="265"/>
      <c r="E473" s="265"/>
      <c r="F473" s="265"/>
      <c r="G473" s="265"/>
      <c r="H473" s="265"/>
      <c r="I473" s="266"/>
      <c r="J473" s="233" t="s">
        <v>721</v>
      </c>
      <c r="K473" s="234"/>
      <c r="L473" s="234"/>
      <c r="M473" s="234"/>
      <c r="N473" s="234"/>
      <c r="O473" s="234"/>
      <c r="P473" s="235" t="s">
        <v>677</v>
      </c>
      <c r="Q473" s="235"/>
      <c r="R473" s="235"/>
      <c r="S473" s="235"/>
      <c r="T473" s="235"/>
      <c r="U473" s="235"/>
      <c r="V473" s="235"/>
      <c r="W473" s="235"/>
      <c r="X473" s="235"/>
      <c r="Y473" s="236">
        <v>53.8</v>
      </c>
      <c r="Z473" s="237"/>
      <c r="AA473" s="237"/>
      <c r="AB473" s="238"/>
      <c r="AC473" s="261" t="s">
        <v>255</v>
      </c>
      <c r="AD473" s="262"/>
      <c r="AE473" s="262"/>
      <c r="AF473" s="262"/>
      <c r="AG473" s="262"/>
      <c r="AH473" s="253" t="s">
        <v>280</v>
      </c>
      <c r="AI473" s="254"/>
      <c r="AJ473" s="254"/>
      <c r="AK473" s="254"/>
      <c r="AL473" s="226" t="s">
        <v>280</v>
      </c>
      <c r="AM473" s="227"/>
      <c r="AN473" s="227"/>
      <c r="AO473" s="228"/>
      <c r="AP473" s="229"/>
      <c r="AQ473" s="229"/>
      <c r="AR473" s="229"/>
      <c r="AS473" s="229"/>
      <c r="AT473" s="229"/>
      <c r="AU473" s="229"/>
      <c r="AV473" s="229"/>
      <c r="AW473" s="229"/>
      <c r="AX473" s="229"/>
      <c r="AY473">
        <f>COUNTA($C$473)</f>
        <v>1</v>
      </c>
    </row>
    <row r="474" spans="1:51" ht="30" customHeight="1">
      <c r="A474" s="230">
        <v>10</v>
      </c>
      <c r="B474" s="230">
        <v>1</v>
      </c>
      <c r="C474" s="264" t="s">
        <v>715</v>
      </c>
      <c r="D474" s="265"/>
      <c r="E474" s="265"/>
      <c r="F474" s="265"/>
      <c r="G474" s="265"/>
      <c r="H474" s="265"/>
      <c r="I474" s="266"/>
      <c r="J474" s="233" t="s">
        <v>721</v>
      </c>
      <c r="K474" s="234"/>
      <c r="L474" s="234"/>
      <c r="M474" s="234"/>
      <c r="N474" s="234"/>
      <c r="O474" s="234"/>
      <c r="P474" s="263" t="s">
        <v>677</v>
      </c>
      <c r="Q474" s="260"/>
      <c r="R474" s="260"/>
      <c r="S474" s="260"/>
      <c r="T474" s="260"/>
      <c r="U474" s="260"/>
      <c r="V474" s="260"/>
      <c r="W474" s="260"/>
      <c r="X474" s="260"/>
      <c r="Y474" s="236">
        <v>51</v>
      </c>
      <c r="Z474" s="237"/>
      <c r="AA474" s="237"/>
      <c r="AB474" s="238"/>
      <c r="AC474" s="261" t="s">
        <v>255</v>
      </c>
      <c r="AD474" s="262"/>
      <c r="AE474" s="262"/>
      <c r="AF474" s="262"/>
      <c r="AG474" s="262"/>
      <c r="AH474" s="253" t="s">
        <v>280</v>
      </c>
      <c r="AI474" s="254"/>
      <c r="AJ474" s="254"/>
      <c r="AK474" s="254"/>
      <c r="AL474" s="226" t="s">
        <v>280</v>
      </c>
      <c r="AM474" s="227"/>
      <c r="AN474" s="227"/>
      <c r="AO474" s="228"/>
      <c r="AP474" s="229"/>
      <c r="AQ474" s="229"/>
      <c r="AR474" s="229"/>
      <c r="AS474" s="229"/>
      <c r="AT474" s="229"/>
      <c r="AU474" s="229"/>
      <c r="AV474" s="229"/>
      <c r="AW474" s="229"/>
      <c r="AX474" s="229"/>
      <c r="AY474">
        <f>COUNTA($C$474)</f>
        <v>1</v>
      </c>
    </row>
    <row r="475" spans="1:51" ht="30" hidden="1" customHeight="1">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226</v>
      </c>
      <c r="AD497" s="241"/>
      <c r="AE497" s="241"/>
      <c r="AF497" s="241"/>
      <c r="AG497" s="241"/>
      <c r="AH497" s="257" t="s">
        <v>244</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39.950000000000003" customHeight="1">
      <c r="A498" s="230">
        <v>1</v>
      </c>
      <c r="B498" s="230">
        <v>1</v>
      </c>
      <c r="C498" s="251" t="s">
        <v>710</v>
      </c>
      <c r="D498" s="250"/>
      <c r="E498" s="250"/>
      <c r="F498" s="250"/>
      <c r="G498" s="250"/>
      <c r="H498" s="250"/>
      <c r="I498" s="250"/>
      <c r="J498" s="233">
        <v>2120005014527</v>
      </c>
      <c r="K498" s="234"/>
      <c r="L498" s="234"/>
      <c r="M498" s="234"/>
      <c r="N498" s="234"/>
      <c r="O498" s="234"/>
      <c r="P498" s="263" t="s">
        <v>677</v>
      </c>
      <c r="Q498" s="260"/>
      <c r="R498" s="260"/>
      <c r="S498" s="260"/>
      <c r="T498" s="260"/>
      <c r="U498" s="260"/>
      <c r="V498" s="260"/>
      <c r="W498" s="260"/>
      <c r="X498" s="260"/>
      <c r="Y498" s="236">
        <v>80.5</v>
      </c>
      <c r="Z498" s="237"/>
      <c r="AA498" s="237"/>
      <c r="AB498" s="238"/>
      <c r="AC498" s="261" t="s">
        <v>255</v>
      </c>
      <c r="AD498" s="262"/>
      <c r="AE498" s="262"/>
      <c r="AF498" s="262"/>
      <c r="AG498" s="262"/>
      <c r="AH498" s="253" t="s">
        <v>280</v>
      </c>
      <c r="AI498" s="254"/>
      <c r="AJ498" s="254"/>
      <c r="AK498" s="254"/>
      <c r="AL498" s="226" t="s">
        <v>280</v>
      </c>
      <c r="AM498" s="227"/>
      <c r="AN498" s="227"/>
      <c r="AO498" s="228"/>
      <c r="AP498" s="229"/>
      <c r="AQ498" s="229"/>
      <c r="AR498" s="229"/>
      <c r="AS498" s="229"/>
      <c r="AT498" s="229"/>
      <c r="AU498" s="229"/>
      <c r="AV498" s="229"/>
      <c r="AW498" s="229"/>
      <c r="AX498" s="229"/>
      <c r="AY498">
        <f>$AY$495</f>
        <v>1</v>
      </c>
    </row>
    <row r="499" spans="1:51" ht="39.950000000000003" customHeight="1">
      <c r="A499" s="230">
        <v>2</v>
      </c>
      <c r="B499" s="230">
        <v>1</v>
      </c>
      <c r="C499" s="251" t="s">
        <v>706</v>
      </c>
      <c r="D499" s="250"/>
      <c r="E499" s="250"/>
      <c r="F499" s="250"/>
      <c r="G499" s="250"/>
      <c r="H499" s="250"/>
      <c r="I499" s="250"/>
      <c r="J499" s="233">
        <v>1180005014489</v>
      </c>
      <c r="K499" s="234"/>
      <c r="L499" s="234"/>
      <c r="M499" s="234"/>
      <c r="N499" s="234"/>
      <c r="O499" s="234"/>
      <c r="P499" s="263" t="s">
        <v>677</v>
      </c>
      <c r="Q499" s="260"/>
      <c r="R499" s="260"/>
      <c r="S499" s="260"/>
      <c r="T499" s="260"/>
      <c r="U499" s="260"/>
      <c r="V499" s="260"/>
      <c r="W499" s="260"/>
      <c r="X499" s="260"/>
      <c r="Y499" s="236">
        <v>76.5</v>
      </c>
      <c r="Z499" s="237"/>
      <c r="AA499" s="237"/>
      <c r="AB499" s="238"/>
      <c r="AC499" s="261" t="s">
        <v>255</v>
      </c>
      <c r="AD499" s="262"/>
      <c r="AE499" s="262"/>
      <c r="AF499" s="262"/>
      <c r="AG499" s="262"/>
      <c r="AH499" s="253" t="s">
        <v>280</v>
      </c>
      <c r="AI499" s="254"/>
      <c r="AJ499" s="254"/>
      <c r="AK499" s="254"/>
      <c r="AL499" s="226" t="s">
        <v>280</v>
      </c>
      <c r="AM499" s="227"/>
      <c r="AN499" s="227"/>
      <c r="AO499" s="228"/>
      <c r="AP499" s="229"/>
      <c r="AQ499" s="229"/>
      <c r="AR499" s="229"/>
      <c r="AS499" s="229"/>
      <c r="AT499" s="229"/>
      <c r="AU499" s="229"/>
      <c r="AV499" s="229"/>
      <c r="AW499" s="229"/>
      <c r="AX499" s="229"/>
      <c r="AY499">
        <f>COUNTA($C$499)</f>
        <v>1</v>
      </c>
    </row>
    <row r="500" spans="1:51" ht="39.950000000000003" customHeight="1">
      <c r="A500" s="230">
        <v>3</v>
      </c>
      <c r="B500" s="230">
        <v>1</v>
      </c>
      <c r="C500" s="251" t="s">
        <v>709</v>
      </c>
      <c r="D500" s="250"/>
      <c r="E500" s="250"/>
      <c r="F500" s="250"/>
      <c r="G500" s="250"/>
      <c r="H500" s="250"/>
      <c r="I500" s="250"/>
      <c r="J500" s="233">
        <v>1020005010231</v>
      </c>
      <c r="K500" s="234"/>
      <c r="L500" s="234"/>
      <c r="M500" s="234"/>
      <c r="N500" s="234"/>
      <c r="O500" s="234"/>
      <c r="P500" s="263" t="s">
        <v>677</v>
      </c>
      <c r="Q500" s="260"/>
      <c r="R500" s="260"/>
      <c r="S500" s="260"/>
      <c r="T500" s="260"/>
      <c r="U500" s="260"/>
      <c r="V500" s="260"/>
      <c r="W500" s="260"/>
      <c r="X500" s="260"/>
      <c r="Y500" s="236">
        <v>75.8</v>
      </c>
      <c r="Z500" s="237"/>
      <c r="AA500" s="237"/>
      <c r="AB500" s="238"/>
      <c r="AC500" s="261" t="s">
        <v>255</v>
      </c>
      <c r="AD500" s="262"/>
      <c r="AE500" s="262"/>
      <c r="AF500" s="262"/>
      <c r="AG500" s="262"/>
      <c r="AH500" s="253" t="s">
        <v>280</v>
      </c>
      <c r="AI500" s="254"/>
      <c r="AJ500" s="254"/>
      <c r="AK500" s="254"/>
      <c r="AL500" s="226" t="s">
        <v>280</v>
      </c>
      <c r="AM500" s="227"/>
      <c r="AN500" s="227"/>
      <c r="AO500" s="228"/>
      <c r="AP500" s="229"/>
      <c r="AQ500" s="229"/>
      <c r="AR500" s="229"/>
      <c r="AS500" s="229"/>
      <c r="AT500" s="229"/>
      <c r="AU500" s="229"/>
      <c r="AV500" s="229"/>
      <c r="AW500" s="229"/>
      <c r="AX500" s="229"/>
      <c r="AY500">
        <f>COUNTA($C$500)</f>
        <v>1</v>
      </c>
    </row>
    <row r="501" spans="1:51" ht="39.950000000000003" customHeight="1">
      <c r="A501" s="230">
        <v>4</v>
      </c>
      <c r="B501" s="230">
        <v>1</v>
      </c>
      <c r="C501" s="251" t="s">
        <v>705</v>
      </c>
      <c r="D501" s="250"/>
      <c r="E501" s="250"/>
      <c r="F501" s="250"/>
      <c r="G501" s="250"/>
      <c r="H501" s="250"/>
      <c r="I501" s="250"/>
      <c r="J501" s="233">
        <v>1140005020219</v>
      </c>
      <c r="K501" s="234"/>
      <c r="L501" s="234"/>
      <c r="M501" s="234"/>
      <c r="N501" s="234"/>
      <c r="O501" s="234"/>
      <c r="P501" s="263" t="s">
        <v>677</v>
      </c>
      <c r="Q501" s="260"/>
      <c r="R501" s="260"/>
      <c r="S501" s="260"/>
      <c r="T501" s="260"/>
      <c r="U501" s="260"/>
      <c r="V501" s="260"/>
      <c r="W501" s="260"/>
      <c r="X501" s="260"/>
      <c r="Y501" s="236">
        <v>72</v>
      </c>
      <c r="Z501" s="237"/>
      <c r="AA501" s="237"/>
      <c r="AB501" s="238"/>
      <c r="AC501" s="261" t="s">
        <v>255</v>
      </c>
      <c r="AD501" s="262"/>
      <c r="AE501" s="262"/>
      <c r="AF501" s="262"/>
      <c r="AG501" s="262"/>
      <c r="AH501" s="253" t="s">
        <v>280</v>
      </c>
      <c r="AI501" s="254"/>
      <c r="AJ501" s="254"/>
      <c r="AK501" s="254"/>
      <c r="AL501" s="226" t="s">
        <v>280</v>
      </c>
      <c r="AM501" s="227"/>
      <c r="AN501" s="227"/>
      <c r="AO501" s="228"/>
      <c r="AP501" s="229"/>
      <c r="AQ501" s="229"/>
      <c r="AR501" s="229"/>
      <c r="AS501" s="229"/>
      <c r="AT501" s="229"/>
      <c r="AU501" s="229"/>
      <c r="AV501" s="229"/>
      <c r="AW501" s="229"/>
      <c r="AX501" s="229"/>
      <c r="AY501">
        <f>COUNTA($C$501)</f>
        <v>1</v>
      </c>
    </row>
    <row r="502" spans="1:51" ht="39.950000000000003" customHeight="1">
      <c r="A502" s="230">
        <v>5</v>
      </c>
      <c r="B502" s="230">
        <v>1</v>
      </c>
      <c r="C502" s="251" t="s">
        <v>708</v>
      </c>
      <c r="D502" s="250"/>
      <c r="E502" s="250"/>
      <c r="F502" s="250"/>
      <c r="G502" s="250"/>
      <c r="H502" s="250"/>
      <c r="I502" s="250"/>
      <c r="J502" s="233">
        <v>4030005006201</v>
      </c>
      <c r="K502" s="234"/>
      <c r="L502" s="234"/>
      <c r="M502" s="234"/>
      <c r="N502" s="234"/>
      <c r="O502" s="234"/>
      <c r="P502" s="263" t="s">
        <v>677</v>
      </c>
      <c r="Q502" s="260"/>
      <c r="R502" s="260"/>
      <c r="S502" s="260"/>
      <c r="T502" s="260"/>
      <c r="U502" s="260"/>
      <c r="V502" s="260"/>
      <c r="W502" s="260"/>
      <c r="X502" s="260"/>
      <c r="Y502" s="236">
        <v>71.5</v>
      </c>
      <c r="Z502" s="237"/>
      <c r="AA502" s="237"/>
      <c r="AB502" s="238"/>
      <c r="AC502" s="261" t="s">
        <v>255</v>
      </c>
      <c r="AD502" s="262"/>
      <c r="AE502" s="262"/>
      <c r="AF502" s="262"/>
      <c r="AG502" s="262"/>
      <c r="AH502" s="253" t="s">
        <v>280</v>
      </c>
      <c r="AI502" s="254"/>
      <c r="AJ502" s="254"/>
      <c r="AK502" s="254"/>
      <c r="AL502" s="226" t="s">
        <v>280</v>
      </c>
      <c r="AM502" s="227"/>
      <c r="AN502" s="227"/>
      <c r="AO502" s="228"/>
      <c r="AP502" s="229"/>
      <c r="AQ502" s="229"/>
      <c r="AR502" s="229"/>
      <c r="AS502" s="229"/>
      <c r="AT502" s="229"/>
      <c r="AU502" s="229"/>
      <c r="AV502" s="229"/>
      <c r="AW502" s="229"/>
      <c r="AX502" s="229"/>
      <c r="AY502">
        <f>COUNTA($C$502)</f>
        <v>1</v>
      </c>
    </row>
    <row r="503" spans="1:51" ht="39.950000000000003" customHeight="1">
      <c r="A503" s="230">
        <v>6</v>
      </c>
      <c r="B503" s="230">
        <v>1</v>
      </c>
      <c r="C503" s="251" t="s">
        <v>707</v>
      </c>
      <c r="D503" s="250"/>
      <c r="E503" s="250"/>
      <c r="F503" s="250"/>
      <c r="G503" s="250"/>
      <c r="H503" s="250"/>
      <c r="I503" s="250"/>
      <c r="J503" s="233">
        <v>7010005016785</v>
      </c>
      <c r="K503" s="234"/>
      <c r="L503" s="234"/>
      <c r="M503" s="234"/>
      <c r="N503" s="234"/>
      <c r="O503" s="234"/>
      <c r="P503" s="263" t="s">
        <v>677</v>
      </c>
      <c r="Q503" s="260"/>
      <c r="R503" s="260"/>
      <c r="S503" s="260"/>
      <c r="T503" s="260"/>
      <c r="U503" s="260"/>
      <c r="V503" s="260"/>
      <c r="W503" s="260"/>
      <c r="X503" s="260"/>
      <c r="Y503" s="236">
        <v>62.3</v>
      </c>
      <c r="Z503" s="237"/>
      <c r="AA503" s="237"/>
      <c r="AB503" s="238"/>
      <c r="AC503" s="261" t="s">
        <v>255</v>
      </c>
      <c r="AD503" s="262"/>
      <c r="AE503" s="262"/>
      <c r="AF503" s="262"/>
      <c r="AG503" s="262"/>
      <c r="AH503" s="253" t="s">
        <v>280</v>
      </c>
      <c r="AI503" s="254"/>
      <c r="AJ503" s="254"/>
      <c r="AK503" s="254"/>
      <c r="AL503" s="226" t="s">
        <v>280</v>
      </c>
      <c r="AM503" s="227"/>
      <c r="AN503" s="227"/>
      <c r="AO503" s="228"/>
      <c r="AP503" s="229"/>
      <c r="AQ503" s="229"/>
      <c r="AR503" s="229"/>
      <c r="AS503" s="229"/>
      <c r="AT503" s="229"/>
      <c r="AU503" s="229"/>
      <c r="AV503" s="229"/>
      <c r="AW503" s="229"/>
      <c r="AX503" s="229"/>
      <c r="AY503">
        <f>COUNTA($C$503)</f>
        <v>1</v>
      </c>
    </row>
    <row r="504" spans="1:51" ht="39.950000000000003" customHeight="1">
      <c r="A504" s="230">
        <v>7</v>
      </c>
      <c r="B504" s="230">
        <v>1</v>
      </c>
      <c r="C504" s="251" t="s">
        <v>711</v>
      </c>
      <c r="D504" s="250"/>
      <c r="E504" s="250"/>
      <c r="F504" s="250"/>
      <c r="G504" s="250"/>
      <c r="H504" s="250"/>
      <c r="I504" s="250"/>
      <c r="J504" s="233">
        <v>2290005013339</v>
      </c>
      <c r="K504" s="234"/>
      <c r="L504" s="234"/>
      <c r="M504" s="234"/>
      <c r="N504" s="234"/>
      <c r="O504" s="234"/>
      <c r="P504" s="263" t="s">
        <v>677</v>
      </c>
      <c r="Q504" s="260"/>
      <c r="R504" s="260"/>
      <c r="S504" s="260"/>
      <c r="T504" s="260"/>
      <c r="U504" s="260"/>
      <c r="V504" s="260"/>
      <c r="W504" s="260"/>
      <c r="X504" s="260"/>
      <c r="Y504" s="236">
        <v>61.2</v>
      </c>
      <c r="Z504" s="237"/>
      <c r="AA504" s="237"/>
      <c r="AB504" s="238"/>
      <c r="AC504" s="261" t="s">
        <v>255</v>
      </c>
      <c r="AD504" s="262"/>
      <c r="AE504" s="262"/>
      <c r="AF504" s="262"/>
      <c r="AG504" s="262"/>
      <c r="AH504" s="253" t="s">
        <v>280</v>
      </c>
      <c r="AI504" s="254"/>
      <c r="AJ504" s="254"/>
      <c r="AK504" s="254"/>
      <c r="AL504" s="226" t="s">
        <v>280</v>
      </c>
      <c r="AM504" s="227"/>
      <c r="AN504" s="227"/>
      <c r="AO504" s="228"/>
      <c r="AP504" s="229"/>
      <c r="AQ504" s="229"/>
      <c r="AR504" s="229"/>
      <c r="AS504" s="229"/>
      <c r="AT504" s="229"/>
      <c r="AU504" s="229"/>
      <c r="AV504" s="229"/>
      <c r="AW504" s="229"/>
      <c r="AX504" s="229"/>
      <c r="AY504">
        <f>COUNTA($C$504)</f>
        <v>1</v>
      </c>
    </row>
    <row r="505" spans="1:51" ht="39.950000000000003" customHeight="1">
      <c r="A505" s="230">
        <v>8</v>
      </c>
      <c r="B505" s="230">
        <v>1</v>
      </c>
      <c r="C505" s="251" t="s">
        <v>713</v>
      </c>
      <c r="D505" s="250"/>
      <c r="E505" s="250"/>
      <c r="F505" s="250"/>
      <c r="G505" s="250"/>
      <c r="H505" s="250"/>
      <c r="I505" s="250"/>
      <c r="J505" s="233">
        <v>7040005016873</v>
      </c>
      <c r="K505" s="234"/>
      <c r="L505" s="234"/>
      <c r="M505" s="234"/>
      <c r="N505" s="234"/>
      <c r="O505" s="234"/>
      <c r="P505" s="263" t="s">
        <v>677</v>
      </c>
      <c r="Q505" s="260"/>
      <c r="R505" s="260"/>
      <c r="S505" s="260"/>
      <c r="T505" s="260"/>
      <c r="U505" s="260"/>
      <c r="V505" s="260"/>
      <c r="W505" s="260"/>
      <c r="X505" s="260"/>
      <c r="Y505" s="236">
        <v>55.7</v>
      </c>
      <c r="Z505" s="237"/>
      <c r="AA505" s="237"/>
      <c r="AB505" s="238"/>
      <c r="AC505" s="261" t="s">
        <v>255</v>
      </c>
      <c r="AD505" s="262"/>
      <c r="AE505" s="262"/>
      <c r="AF505" s="262"/>
      <c r="AG505" s="262"/>
      <c r="AH505" s="253" t="s">
        <v>280</v>
      </c>
      <c r="AI505" s="254"/>
      <c r="AJ505" s="254"/>
      <c r="AK505" s="254"/>
      <c r="AL505" s="226" t="s">
        <v>280</v>
      </c>
      <c r="AM505" s="227"/>
      <c r="AN505" s="227"/>
      <c r="AO505" s="228"/>
      <c r="AP505" s="229"/>
      <c r="AQ505" s="229"/>
      <c r="AR505" s="229"/>
      <c r="AS505" s="229"/>
      <c r="AT505" s="229"/>
      <c r="AU505" s="229"/>
      <c r="AV505" s="229"/>
      <c r="AW505" s="229"/>
      <c r="AX505" s="229"/>
      <c r="AY505">
        <f>COUNTA($C$505)</f>
        <v>1</v>
      </c>
    </row>
    <row r="506" spans="1:51" ht="39.950000000000003" customHeight="1">
      <c r="A506" s="230">
        <v>9</v>
      </c>
      <c r="B506" s="230">
        <v>1</v>
      </c>
      <c r="C506" s="251" t="s">
        <v>712</v>
      </c>
      <c r="D506" s="250"/>
      <c r="E506" s="250"/>
      <c r="F506" s="250"/>
      <c r="G506" s="250"/>
      <c r="H506" s="250"/>
      <c r="I506" s="250"/>
      <c r="J506" s="233">
        <v>2080005006289</v>
      </c>
      <c r="K506" s="234"/>
      <c r="L506" s="234"/>
      <c r="M506" s="234"/>
      <c r="N506" s="234"/>
      <c r="O506" s="234"/>
      <c r="P506" s="235" t="s">
        <v>677</v>
      </c>
      <c r="Q506" s="235"/>
      <c r="R506" s="235"/>
      <c r="S506" s="235"/>
      <c r="T506" s="235"/>
      <c r="U506" s="235"/>
      <c r="V506" s="235"/>
      <c r="W506" s="235"/>
      <c r="X506" s="235"/>
      <c r="Y506" s="236">
        <v>53.8</v>
      </c>
      <c r="Z506" s="237"/>
      <c r="AA506" s="237"/>
      <c r="AB506" s="238"/>
      <c r="AC506" s="261" t="s">
        <v>255</v>
      </c>
      <c r="AD506" s="262"/>
      <c r="AE506" s="262"/>
      <c r="AF506" s="262"/>
      <c r="AG506" s="262"/>
      <c r="AH506" s="253" t="s">
        <v>280</v>
      </c>
      <c r="AI506" s="254"/>
      <c r="AJ506" s="254"/>
      <c r="AK506" s="254"/>
      <c r="AL506" s="226" t="s">
        <v>280</v>
      </c>
      <c r="AM506" s="227"/>
      <c r="AN506" s="227"/>
      <c r="AO506" s="228"/>
      <c r="AP506" s="229"/>
      <c r="AQ506" s="229"/>
      <c r="AR506" s="229"/>
      <c r="AS506" s="229"/>
      <c r="AT506" s="229"/>
      <c r="AU506" s="229"/>
      <c r="AV506" s="229"/>
      <c r="AW506" s="229"/>
      <c r="AX506" s="229"/>
      <c r="AY506">
        <f>COUNTA($C$506)</f>
        <v>1</v>
      </c>
    </row>
    <row r="507" spans="1:51" ht="39.950000000000003" customHeight="1">
      <c r="A507" s="230">
        <v>10</v>
      </c>
      <c r="B507" s="230">
        <v>1</v>
      </c>
      <c r="C507" s="251" t="s">
        <v>716</v>
      </c>
      <c r="D507" s="250"/>
      <c r="E507" s="250"/>
      <c r="F507" s="250"/>
      <c r="G507" s="250"/>
      <c r="H507" s="250"/>
      <c r="I507" s="250"/>
      <c r="J507" s="233">
        <v>6500005006837</v>
      </c>
      <c r="K507" s="234"/>
      <c r="L507" s="234"/>
      <c r="M507" s="234"/>
      <c r="N507" s="234"/>
      <c r="O507" s="234"/>
      <c r="P507" s="263" t="s">
        <v>677</v>
      </c>
      <c r="Q507" s="260"/>
      <c r="R507" s="260"/>
      <c r="S507" s="260"/>
      <c r="T507" s="260"/>
      <c r="U507" s="260"/>
      <c r="V507" s="260"/>
      <c r="W507" s="260"/>
      <c r="X507" s="260"/>
      <c r="Y507" s="236">
        <v>51</v>
      </c>
      <c r="Z507" s="237"/>
      <c r="AA507" s="237"/>
      <c r="AB507" s="238"/>
      <c r="AC507" s="261" t="s">
        <v>255</v>
      </c>
      <c r="AD507" s="262"/>
      <c r="AE507" s="262"/>
      <c r="AF507" s="262"/>
      <c r="AG507" s="262"/>
      <c r="AH507" s="253" t="s">
        <v>280</v>
      </c>
      <c r="AI507" s="254"/>
      <c r="AJ507" s="254"/>
      <c r="AK507" s="254"/>
      <c r="AL507" s="226" t="s">
        <v>280</v>
      </c>
      <c r="AM507" s="227"/>
      <c r="AN507" s="227"/>
      <c r="AO507" s="228"/>
      <c r="AP507" s="229"/>
      <c r="AQ507" s="229"/>
      <c r="AR507" s="229"/>
      <c r="AS507" s="229"/>
      <c r="AT507" s="229"/>
      <c r="AU507" s="229"/>
      <c r="AV507" s="229"/>
      <c r="AW507" s="229"/>
      <c r="AX507" s="229"/>
      <c r="AY507">
        <f>COUNTA($C$507)</f>
        <v>1</v>
      </c>
    </row>
    <row r="508" spans="1:51" ht="30" hidden="1" customHeight="1">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226</v>
      </c>
      <c r="AD530" s="241"/>
      <c r="AE530" s="241"/>
      <c r="AF530" s="241"/>
      <c r="AG530" s="241"/>
      <c r="AH530" s="257" t="s">
        <v>244</v>
      </c>
      <c r="AI530" s="255"/>
      <c r="AJ530" s="255"/>
      <c r="AK530" s="255"/>
      <c r="AL530" s="255" t="s">
        <v>19</v>
      </c>
      <c r="AM530" s="255"/>
      <c r="AN530" s="255"/>
      <c r="AO530" s="259"/>
      <c r="AP530" s="244" t="s">
        <v>198</v>
      </c>
      <c r="AQ530" s="244"/>
      <c r="AR530" s="244"/>
      <c r="AS530" s="244"/>
      <c r="AT530" s="244"/>
      <c r="AU530" s="244"/>
      <c r="AV530" s="244"/>
      <c r="AW530" s="244"/>
      <c r="AX530" s="244"/>
      <c r="AY530">
        <f>$AY$528</f>
        <v>1</v>
      </c>
    </row>
    <row r="531" spans="1:51" ht="65.25" customHeight="1">
      <c r="A531" s="230">
        <v>1</v>
      </c>
      <c r="B531" s="230">
        <v>1</v>
      </c>
      <c r="C531" s="250" t="s">
        <v>680</v>
      </c>
      <c r="D531" s="250"/>
      <c r="E531" s="250"/>
      <c r="F531" s="250"/>
      <c r="G531" s="250"/>
      <c r="H531" s="250"/>
      <c r="I531" s="250"/>
      <c r="J531" s="233">
        <v>4010605002519</v>
      </c>
      <c r="K531" s="234"/>
      <c r="L531" s="234"/>
      <c r="M531" s="234"/>
      <c r="N531" s="234"/>
      <c r="O531" s="234"/>
      <c r="P531" s="260" t="s">
        <v>678</v>
      </c>
      <c r="Q531" s="260"/>
      <c r="R531" s="260"/>
      <c r="S531" s="260"/>
      <c r="T531" s="260"/>
      <c r="U531" s="260"/>
      <c r="V531" s="260"/>
      <c r="W531" s="260"/>
      <c r="X531" s="260"/>
      <c r="Y531" s="236">
        <v>116.6</v>
      </c>
      <c r="Z531" s="237"/>
      <c r="AA531" s="237"/>
      <c r="AB531" s="238"/>
      <c r="AC531" s="261" t="s">
        <v>255</v>
      </c>
      <c r="AD531" s="262"/>
      <c r="AE531" s="262"/>
      <c r="AF531" s="262"/>
      <c r="AG531" s="262"/>
      <c r="AH531" s="253">
        <v>1</v>
      </c>
      <c r="AI531" s="254"/>
      <c r="AJ531" s="254"/>
      <c r="AK531" s="254"/>
      <c r="AL531" s="253" t="s">
        <v>280</v>
      </c>
      <c r="AM531" s="254"/>
      <c r="AN531" s="254"/>
      <c r="AO531" s="254"/>
      <c r="AP531" s="229"/>
      <c r="AQ531" s="229"/>
      <c r="AR531" s="229"/>
      <c r="AS531" s="229"/>
      <c r="AT531" s="229"/>
      <c r="AU531" s="229"/>
      <c r="AV531" s="229"/>
      <c r="AW531" s="229"/>
      <c r="AX531" s="229"/>
      <c r="AY531">
        <f>$AY$528</f>
        <v>1</v>
      </c>
    </row>
    <row r="532" spans="1:51" ht="57.75" customHeight="1">
      <c r="A532" s="230">
        <v>2</v>
      </c>
      <c r="B532" s="230">
        <v>1</v>
      </c>
      <c r="C532" s="250" t="s">
        <v>680</v>
      </c>
      <c r="D532" s="250"/>
      <c r="E532" s="250"/>
      <c r="F532" s="250"/>
      <c r="G532" s="250"/>
      <c r="H532" s="250"/>
      <c r="I532" s="250"/>
      <c r="J532" s="233">
        <v>4010605002519</v>
      </c>
      <c r="K532" s="234"/>
      <c r="L532" s="234"/>
      <c r="M532" s="234"/>
      <c r="N532" s="234"/>
      <c r="O532" s="234"/>
      <c r="P532" s="260" t="s">
        <v>679</v>
      </c>
      <c r="Q532" s="260"/>
      <c r="R532" s="260"/>
      <c r="S532" s="260"/>
      <c r="T532" s="260"/>
      <c r="U532" s="260"/>
      <c r="V532" s="260"/>
      <c r="W532" s="260"/>
      <c r="X532" s="260"/>
      <c r="Y532" s="236">
        <v>50.6</v>
      </c>
      <c r="Z532" s="237"/>
      <c r="AA532" s="237"/>
      <c r="AB532" s="238"/>
      <c r="AC532" s="261" t="s">
        <v>675</v>
      </c>
      <c r="AD532" s="261"/>
      <c r="AE532" s="261"/>
      <c r="AF532" s="261"/>
      <c r="AG532" s="261"/>
      <c r="AH532" s="253" t="s">
        <v>280</v>
      </c>
      <c r="AI532" s="254"/>
      <c r="AJ532" s="254"/>
      <c r="AK532" s="254"/>
      <c r="AL532" s="253" t="s">
        <v>280</v>
      </c>
      <c r="AM532" s="254"/>
      <c r="AN532" s="254"/>
      <c r="AO532" s="254"/>
      <c r="AP532" s="229"/>
      <c r="AQ532" s="229"/>
      <c r="AR532" s="229"/>
      <c r="AS532" s="229"/>
      <c r="AT532" s="229"/>
      <c r="AU532" s="229"/>
      <c r="AV532" s="229"/>
      <c r="AW532" s="229"/>
      <c r="AX532" s="229"/>
      <c r="AY532">
        <f>COUNTA($C$532)</f>
        <v>1</v>
      </c>
    </row>
    <row r="533" spans="1:51" ht="30" hidden="1" customHeight="1">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226</v>
      </c>
      <c r="AD563" s="241"/>
      <c r="AE563" s="241"/>
      <c r="AF563" s="241"/>
      <c r="AG563" s="241"/>
      <c r="AH563" s="257" t="s">
        <v>244</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226</v>
      </c>
      <c r="AD596" s="241"/>
      <c r="AE596" s="241"/>
      <c r="AF596" s="241"/>
      <c r="AG596" s="241"/>
      <c r="AH596" s="257" t="s">
        <v>244</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5" t="s">
        <v>574</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228</v>
      </c>
      <c r="AM627" s="249"/>
      <c r="AN627" s="249"/>
      <c r="AO627" s="61"/>
      <c r="AP627" s="56"/>
      <c r="AQ627" s="56"/>
      <c r="AR627" s="56"/>
      <c r="AS627" s="56"/>
      <c r="AT627" s="56"/>
      <c r="AU627" s="56"/>
      <c r="AV627" s="56"/>
      <c r="AW627" s="56"/>
      <c r="AX627" s="57"/>
      <c r="AY627">
        <f>COUNTIF($AO$627,"☑")</f>
        <v>0</v>
      </c>
    </row>
    <row r="628" spans="1:51" ht="24.75" hidden="1"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222</v>
      </c>
      <c r="AQ630" s="244"/>
      <c r="AR630" s="244"/>
      <c r="AS630" s="244"/>
      <c r="AT630" s="244"/>
      <c r="AU630" s="244"/>
      <c r="AV630" s="244"/>
      <c r="AW630" s="244"/>
      <c r="AX630" s="244"/>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P15:V17 W15:AC15 AK15:AQ17">
    <cfRule type="expression" dxfId="829" priority="969">
      <formula>IF(RIGHT(TEXT(P14,"0.#"),1)=".",FALSE,TRUE)</formula>
    </cfRule>
    <cfRule type="expression" dxfId="828" priority="970">
      <formula>IF(RIGHT(TEXT(P14,"0.#"),1)=".",TRUE,FALSE)</formula>
    </cfRule>
  </conditionalFormatting>
  <conditionalFormatting sqref="P18:AX18">
    <cfRule type="expression" dxfId="827" priority="967">
      <formula>IF(RIGHT(TEXT(P18,"0.#"),1)=".",FALSE,TRUE)</formula>
    </cfRule>
    <cfRule type="expression" dxfId="826" priority="968">
      <formula>IF(RIGHT(TEXT(P18,"0.#"),1)=".",TRUE,FALSE)</formula>
    </cfRule>
  </conditionalFormatting>
  <conditionalFormatting sqref="Y311">
    <cfRule type="expression" dxfId="825" priority="965">
      <formula>IF(RIGHT(TEXT(Y311,"0.#"),1)=".",FALSE,TRUE)</formula>
    </cfRule>
    <cfRule type="expression" dxfId="824" priority="966">
      <formula>IF(RIGHT(TEXT(Y311,"0.#"),1)=".",TRUE,FALSE)</formula>
    </cfRule>
  </conditionalFormatting>
  <conditionalFormatting sqref="Y320">
    <cfRule type="expression" dxfId="823" priority="963">
      <formula>IF(RIGHT(TEXT(Y320,"0.#"),1)=".",FALSE,TRUE)</formula>
    </cfRule>
    <cfRule type="expression" dxfId="822" priority="964">
      <formula>IF(RIGHT(TEXT(Y320,"0.#"),1)=".",TRUE,FALSE)</formula>
    </cfRule>
  </conditionalFormatting>
  <conditionalFormatting sqref="Y351:Y358 Y349 Y338:Y345 Y336 Y325:Y332 Y323">
    <cfRule type="expression" dxfId="821" priority="943">
      <formula>IF(RIGHT(TEXT(Y323,"0.#"),1)=".",FALSE,TRUE)</formula>
    </cfRule>
    <cfRule type="expression" dxfId="820" priority="944">
      <formula>IF(RIGHT(TEXT(Y323,"0.#"),1)=".",TRUE,FALSE)</formula>
    </cfRule>
  </conditionalFormatting>
  <conditionalFormatting sqref="P13:AX13 AR15:AX15 AD15:AJ17">
    <cfRule type="expression" dxfId="819" priority="961">
      <formula>IF(RIGHT(TEXT(P13,"0.#"),1)=".",FALSE,TRUE)</formula>
    </cfRule>
    <cfRule type="expression" dxfId="818" priority="962">
      <formula>IF(RIGHT(TEXT(P13,"0.#"),1)=".",TRUE,FALSE)</formula>
    </cfRule>
  </conditionalFormatting>
  <conditionalFormatting sqref="P19:AJ19">
    <cfRule type="expression" dxfId="817" priority="959">
      <formula>IF(RIGHT(TEXT(P19,"0.#"),1)=".",FALSE,TRUE)</formula>
    </cfRule>
    <cfRule type="expression" dxfId="816" priority="960">
      <formula>IF(RIGHT(TEXT(P19,"0.#"),1)=".",TRUE,FALSE)</formula>
    </cfRule>
  </conditionalFormatting>
  <conditionalFormatting sqref="AE32 AQ32">
    <cfRule type="expression" dxfId="815" priority="957">
      <formula>IF(RIGHT(TEXT(AE32,"0.#"),1)=".",FALSE,TRUE)</formula>
    </cfRule>
    <cfRule type="expression" dxfId="814" priority="958">
      <formula>IF(RIGHT(TEXT(AE32,"0.#"),1)=".",TRUE,FALSE)</formula>
    </cfRule>
  </conditionalFormatting>
  <conditionalFormatting sqref="Y312:Y319 Y310">
    <cfRule type="expression" dxfId="813" priority="955">
      <formula>IF(RIGHT(TEXT(Y310,"0.#"),1)=".",FALSE,TRUE)</formula>
    </cfRule>
    <cfRule type="expression" dxfId="812" priority="956">
      <formula>IF(RIGHT(TEXT(Y310,"0.#"),1)=".",TRUE,FALSE)</formula>
    </cfRule>
  </conditionalFormatting>
  <conditionalFormatting sqref="AU311">
    <cfRule type="expression" dxfId="811" priority="953">
      <formula>IF(RIGHT(TEXT(AU311,"0.#"),1)=".",FALSE,TRUE)</formula>
    </cfRule>
    <cfRule type="expression" dxfId="810" priority="954">
      <formula>IF(RIGHT(TEXT(AU311,"0.#"),1)=".",TRUE,FALSE)</formula>
    </cfRule>
  </conditionalFormatting>
  <conditionalFormatting sqref="AU320">
    <cfRule type="expression" dxfId="809" priority="951">
      <formula>IF(RIGHT(TEXT(AU320,"0.#"),1)=".",FALSE,TRUE)</formula>
    </cfRule>
    <cfRule type="expression" dxfId="808" priority="952">
      <formula>IF(RIGHT(TEXT(AU320,"0.#"),1)=".",TRUE,FALSE)</formula>
    </cfRule>
  </conditionalFormatting>
  <conditionalFormatting sqref="AU312:AU319 AU310">
    <cfRule type="expression" dxfId="807" priority="949">
      <formula>IF(RIGHT(TEXT(AU310,"0.#"),1)=".",FALSE,TRUE)</formula>
    </cfRule>
    <cfRule type="expression" dxfId="806" priority="950">
      <formula>IF(RIGHT(TEXT(AU310,"0.#"),1)=".",TRUE,FALSE)</formula>
    </cfRule>
  </conditionalFormatting>
  <conditionalFormatting sqref="Y350 Y337 Y324">
    <cfRule type="expression" dxfId="805" priority="947">
      <formula>IF(RIGHT(TEXT(Y324,"0.#"),1)=".",FALSE,TRUE)</formula>
    </cfRule>
    <cfRule type="expression" dxfId="804" priority="948">
      <formula>IF(RIGHT(TEXT(Y324,"0.#"),1)=".",TRUE,FALSE)</formula>
    </cfRule>
  </conditionalFormatting>
  <conditionalFormatting sqref="Y359 Y346 Y333">
    <cfRule type="expression" dxfId="803" priority="945">
      <formula>IF(RIGHT(TEXT(Y333,"0.#"),1)=".",FALSE,TRUE)</formula>
    </cfRule>
    <cfRule type="expression" dxfId="802" priority="946">
      <formula>IF(RIGHT(TEXT(Y333,"0.#"),1)=".",TRUE,FALSE)</formula>
    </cfRule>
  </conditionalFormatting>
  <conditionalFormatting sqref="AU350 AU337 AU324">
    <cfRule type="expression" dxfId="801" priority="941">
      <formula>IF(RIGHT(TEXT(AU324,"0.#"),1)=".",FALSE,TRUE)</formula>
    </cfRule>
    <cfRule type="expression" dxfId="800" priority="942">
      <formula>IF(RIGHT(TEXT(AU324,"0.#"),1)=".",TRUE,FALSE)</formula>
    </cfRule>
  </conditionalFormatting>
  <conditionalFormatting sqref="AU359 AU346 AU333">
    <cfRule type="expression" dxfId="799" priority="939">
      <formula>IF(RIGHT(TEXT(AU333,"0.#"),1)=".",FALSE,TRUE)</formula>
    </cfRule>
    <cfRule type="expression" dxfId="798" priority="940">
      <formula>IF(RIGHT(TEXT(AU333,"0.#"),1)=".",TRUE,FALSE)</formula>
    </cfRule>
  </conditionalFormatting>
  <conditionalFormatting sqref="AU351:AU358 AU349 AU338:AU345 AU336 AU325:AU332 AU323">
    <cfRule type="expression" dxfId="797" priority="937">
      <formula>IF(RIGHT(TEXT(AU323,"0.#"),1)=".",FALSE,TRUE)</formula>
    </cfRule>
    <cfRule type="expression" dxfId="796" priority="938">
      <formula>IF(RIGHT(TEXT(AU323,"0.#"),1)=".",TRUE,FALSE)</formula>
    </cfRule>
  </conditionalFormatting>
  <conditionalFormatting sqref="AI32">
    <cfRule type="expression" dxfId="795" priority="935">
      <formula>IF(RIGHT(TEXT(AI32,"0.#"),1)=".",FALSE,TRUE)</formula>
    </cfRule>
    <cfRule type="expression" dxfId="794" priority="936">
      <formula>IF(RIGHT(TEXT(AI32,"0.#"),1)=".",TRUE,FALSE)</formula>
    </cfRule>
  </conditionalFormatting>
  <conditionalFormatting sqref="AM32">
    <cfRule type="expression" dxfId="793" priority="933">
      <formula>IF(RIGHT(TEXT(AM32,"0.#"),1)=".",FALSE,TRUE)</formula>
    </cfRule>
    <cfRule type="expression" dxfId="792" priority="934">
      <formula>IF(RIGHT(TEXT(AM32,"0.#"),1)=".",TRUE,FALSE)</formula>
    </cfRule>
  </conditionalFormatting>
  <conditionalFormatting sqref="AE33">
    <cfRule type="expression" dxfId="791" priority="931">
      <formula>IF(RIGHT(TEXT(AE33,"0.#"),1)=".",FALSE,TRUE)</formula>
    </cfRule>
    <cfRule type="expression" dxfId="790" priority="932">
      <formula>IF(RIGHT(TEXT(AE33,"0.#"),1)=".",TRUE,FALSE)</formula>
    </cfRule>
  </conditionalFormatting>
  <conditionalFormatting sqref="AI33">
    <cfRule type="expression" dxfId="789" priority="929">
      <formula>IF(RIGHT(TEXT(AI33,"0.#"),1)=".",FALSE,TRUE)</formula>
    </cfRule>
    <cfRule type="expression" dxfId="788" priority="930">
      <formula>IF(RIGHT(TEXT(AI33,"0.#"),1)=".",TRUE,FALSE)</formula>
    </cfRule>
  </conditionalFormatting>
  <conditionalFormatting sqref="AM33">
    <cfRule type="expression" dxfId="787" priority="927">
      <formula>IF(RIGHT(TEXT(AM33,"0.#"),1)=".",FALSE,TRUE)</formula>
    </cfRule>
    <cfRule type="expression" dxfId="786" priority="928">
      <formula>IF(RIGHT(TEXT(AM33,"0.#"),1)=".",TRUE,FALSE)</formula>
    </cfRule>
  </conditionalFormatting>
  <conditionalFormatting sqref="AQ33">
    <cfRule type="expression" dxfId="785" priority="925">
      <formula>IF(RIGHT(TEXT(AQ33,"0.#"),1)=".",FALSE,TRUE)</formula>
    </cfRule>
    <cfRule type="expression" dxfId="784" priority="926">
      <formula>IF(RIGHT(TEXT(AQ33,"0.#"),1)=".",TRUE,FALSE)</formula>
    </cfRule>
  </conditionalFormatting>
  <conditionalFormatting sqref="AE210">
    <cfRule type="expression" dxfId="783" priority="923">
      <formula>IF(RIGHT(TEXT(AE210,"0.#"),1)=".",FALSE,TRUE)</formula>
    </cfRule>
    <cfRule type="expression" dxfId="782" priority="924">
      <formula>IF(RIGHT(TEXT(AE210,"0.#"),1)=".",TRUE,FALSE)</formula>
    </cfRule>
  </conditionalFormatting>
  <conditionalFormatting sqref="AE211">
    <cfRule type="expression" dxfId="781" priority="921">
      <formula>IF(RIGHT(TEXT(AE211,"0.#"),1)=".",FALSE,TRUE)</formula>
    </cfRule>
    <cfRule type="expression" dxfId="780" priority="922">
      <formula>IF(RIGHT(TEXT(AE211,"0.#"),1)=".",TRUE,FALSE)</formula>
    </cfRule>
  </conditionalFormatting>
  <conditionalFormatting sqref="AE212">
    <cfRule type="expression" dxfId="779" priority="919">
      <formula>IF(RIGHT(TEXT(AE212,"0.#"),1)=".",FALSE,TRUE)</formula>
    </cfRule>
    <cfRule type="expression" dxfId="778" priority="920">
      <formula>IF(RIGHT(TEXT(AE212,"0.#"),1)=".",TRUE,FALSE)</formula>
    </cfRule>
  </conditionalFormatting>
  <conditionalFormatting sqref="AI212">
    <cfRule type="expression" dxfId="777" priority="917">
      <formula>IF(RIGHT(TEXT(AI212,"0.#"),1)=".",FALSE,TRUE)</formula>
    </cfRule>
    <cfRule type="expression" dxfId="776" priority="918">
      <formula>IF(RIGHT(TEXT(AI212,"0.#"),1)=".",TRUE,FALSE)</formula>
    </cfRule>
  </conditionalFormatting>
  <conditionalFormatting sqref="AI211">
    <cfRule type="expression" dxfId="775" priority="915">
      <formula>IF(RIGHT(TEXT(AI211,"0.#"),1)=".",FALSE,TRUE)</formula>
    </cfRule>
    <cfRule type="expression" dxfId="774" priority="916">
      <formula>IF(RIGHT(TEXT(AI211,"0.#"),1)=".",TRUE,FALSE)</formula>
    </cfRule>
  </conditionalFormatting>
  <conditionalFormatting sqref="AI210">
    <cfRule type="expression" dxfId="773" priority="913">
      <formula>IF(RIGHT(TEXT(AI210,"0.#"),1)=".",FALSE,TRUE)</formula>
    </cfRule>
    <cfRule type="expression" dxfId="772" priority="914">
      <formula>IF(RIGHT(TEXT(AI210,"0.#"),1)=".",TRUE,FALSE)</formula>
    </cfRule>
  </conditionalFormatting>
  <conditionalFormatting sqref="AM210">
    <cfRule type="expression" dxfId="771" priority="911">
      <formula>IF(RIGHT(TEXT(AM210,"0.#"),1)=".",FALSE,TRUE)</formula>
    </cfRule>
    <cfRule type="expression" dxfId="770" priority="912">
      <formula>IF(RIGHT(TEXT(AM210,"0.#"),1)=".",TRUE,FALSE)</formula>
    </cfRule>
  </conditionalFormatting>
  <conditionalFormatting sqref="AM211">
    <cfRule type="expression" dxfId="769" priority="909">
      <formula>IF(RIGHT(TEXT(AM211,"0.#"),1)=".",FALSE,TRUE)</formula>
    </cfRule>
    <cfRule type="expression" dxfId="768" priority="910">
      <formula>IF(RIGHT(TEXT(AM211,"0.#"),1)=".",TRUE,FALSE)</formula>
    </cfRule>
  </conditionalFormatting>
  <conditionalFormatting sqref="AM212">
    <cfRule type="expression" dxfId="767" priority="907">
      <formula>IF(RIGHT(TEXT(AM212,"0.#"),1)=".",FALSE,TRUE)</formula>
    </cfRule>
    <cfRule type="expression" dxfId="766" priority="908">
      <formula>IF(RIGHT(TEXT(AM212,"0.#"),1)=".",TRUE,FALSE)</formula>
    </cfRule>
  </conditionalFormatting>
  <conditionalFormatting sqref="AL368:AO395">
    <cfRule type="expression" dxfId="765" priority="903">
      <formula>IF(AND(AL368&gt;=0, RIGHT(TEXT(AL368,"0.#"),1)&lt;&gt;"."),TRUE,FALSE)</formula>
    </cfRule>
    <cfRule type="expression" dxfId="764" priority="904">
      <formula>IF(AND(AL368&gt;=0, RIGHT(TEXT(AL368,"0.#"),1)="."),TRUE,FALSE)</formula>
    </cfRule>
    <cfRule type="expression" dxfId="763" priority="905">
      <formula>IF(AND(AL368&lt;0, RIGHT(TEXT(AL368,"0.#"),1)&lt;&gt;"."),TRUE,FALSE)</formula>
    </cfRule>
    <cfRule type="expression" dxfId="762" priority="906">
      <formula>IF(AND(AL368&lt;0, RIGHT(TEXT(AL368,"0.#"),1)="."),TRUE,FALSE)</formula>
    </cfRule>
  </conditionalFormatting>
  <conditionalFormatting sqref="AQ210:AQ212">
    <cfRule type="expression" dxfId="761" priority="901">
      <formula>IF(RIGHT(TEXT(AQ210,"0.#"),1)=".",FALSE,TRUE)</formula>
    </cfRule>
    <cfRule type="expression" dxfId="760" priority="902">
      <formula>IF(RIGHT(TEXT(AQ210,"0.#"),1)=".",TRUE,FALSE)</formula>
    </cfRule>
  </conditionalFormatting>
  <conditionalFormatting sqref="AU210:AU212">
    <cfRule type="expression" dxfId="759" priority="899">
      <formula>IF(RIGHT(TEXT(AU210,"0.#"),1)=".",FALSE,TRUE)</formula>
    </cfRule>
    <cfRule type="expression" dxfId="758" priority="900">
      <formula>IF(RIGHT(TEXT(AU210,"0.#"),1)=".",TRUE,FALSE)</formula>
    </cfRule>
  </conditionalFormatting>
  <conditionalFormatting sqref="Y368:Y395">
    <cfRule type="expression" dxfId="757" priority="897">
      <formula>IF(RIGHT(TEXT(Y368,"0.#"),1)=".",FALSE,TRUE)</formula>
    </cfRule>
    <cfRule type="expression" dxfId="756" priority="898">
      <formula>IF(RIGHT(TEXT(Y368,"0.#"),1)=".",TRUE,FALSE)</formula>
    </cfRule>
  </conditionalFormatting>
  <conditionalFormatting sqref="AL631:AO660">
    <cfRule type="expression" dxfId="755" priority="893">
      <formula>IF(AND(AL631&gt;=0, RIGHT(TEXT(AL631,"0.#"),1)&lt;&gt;"."),TRUE,FALSE)</formula>
    </cfRule>
    <cfRule type="expression" dxfId="754" priority="894">
      <formula>IF(AND(AL631&gt;=0, RIGHT(TEXT(AL631,"0.#"),1)="."),TRUE,FALSE)</formula>
    </cfRule>
    <cfRule type="expression" dxfId="753" priority="895">
      <formula>IF(AND(AL631&lt;0, RIGHT(TEXT(AL631,"0.#"),1)&lt;&gt;"."),TRUE,FALSE)</formula>
    </cfRule>
    <cfRule type="expression" dxfId="752" priority="896">
      <formula>IF(AND(AL631&lt;0, RIGHT(TEXT(AL631,"0.#"),1)="."),TRUE,FALSE)</formula>
    </cfRule>
  </conditionalFormatting>
  <conditionalFormatting sqref="Y631:Y660">
    <cfRule type="expression" dxfId="751" priority="891">
      <formula>IF(RIGHT(TEXT(Y631,"0.#"),1)=".",FALSE,TRUE)</formula>
    </cfRule>
    <cfRule type="expression" dxfId="750" priority="892">
      <formula>IF(RIGHT(TEXT(Y631,"0.#"),1)=".",TRUE,FALSE)</formula>
    </cfRule>
  </conditionalFormatting>
  <conditionalFormatting sqref="AL366:AO367">
    <cfRule type="expression" dxfId="749" priority="887">
      <formula>IF(AND(AL366&gt;=0, RIGHT(TEXT(AL366,"0.#"),1)&lt;&gt;"."),TRUE,FALSE)</formula>
    </cfRule>
    <cfRule type="expression" dxfId="748" priority="888">
      <formula>IF(AND(AL366&gt;=0, RIGHT(TEXT(AL366,"0.#"),1)="."),TRUE,FALSE)</formula>
    </cfRule>
    <cfRule type="expression" dxfId="747" priority="889">
      <formula>IF(AND(AL366&lt;0, RIGHT(TEXT(AL366,"0.#"),1)&lt;&gt;"."),TRUE,FALSE)</formula>
    </cfRule>
    <cfRule type="expression" dxfId="746" priority="890">
      <formula>IF(AND(AL366&lt;0, RIGHT(TEXT(AL366,"0.#"),1)="."),TRUE,FALSE)</formula>
    </cfRule>
  </conditionalFormatting>
  <conditionalFormatting sqref="Y366:Y367">
    <cfRule type="expression" dxfId="745" priority="885">
      <formula>IF(RIGHT(TEXT(Y366,"0.#"),1)=".",FALSE,TRUE)</formula>
    </cfRule>
    <cfRule type="expression" dxfId="744" priority="886">
      <formula>IF(RIGHT(TEXT(Y366,"0.#"),1)=".",TRUE,FALSE)</formula>
    </cfRule>
  </conditionalFormatting>
  <conditionalFormatting sqref="Y401:Y428">
    <cfRule type="expression" dxfId="743" priority="823">
      <formula>IF(RIGHT(TEXT(Y401,"0.#"),1)=".",FALSE,TRUE)</formula>
    </cfRule>
    <cfRule type="expression" dxfId="742" priority="824">
      <formula>IF(RIGHT(TEXT(Y401,"0.#"),1)=".",TRUE,FALSE)</formula>
    </cfRule>
  </conditionalFormatting>
  <conditionalFormatting sqref="Y399:Y400">
    <cfRule type="expression" dxfId="741" priority="817">
      <formula>IF(RIGHT(TEXT(Y399,"0.#"),1)=".",FALSE,TRUE)</formula>
    </cfRule>
    <cfRule type="expression" dxfId="740" priority="818">
      <formula>IF(RIGHT(TEXT(Y399,"0.#"),1)=".",TRUE,FALSE)</formula>
    </cfRule>
  </conditionalFormatting>
  <conditionalFormatting sqref="Y442:Y461">
    <cfRule type="expression" dxfId="739" priority="811">
      <formula>IF(RIGHT(TEXT(Y442,"0.#"),1)=".",FALSE,TRUE)</formula>
    </cfRule>
    <cfRule type="expression" dxfId="738" priority="812">
      <formula>IF(RIGHT(TEXT(Y442,"0.#"),1)=".",TRUE,FALSE)</formula>
    </cfRule>
  </conditionalFormatting>
  <conditionalFormatting sqref="Y467:Y494">
    <cfRule type="expression" dxfId="737" priority="799">
      <formula>IF(RIGHT(TEXT(Y467,"0.#"),1)=".",FALSE,TRUE)</formula>
    </cfRule>
    <cfRule type="expression" dxfId="736" priority="800">
      <formula>IF(RIGHT(TEXT(Y467,"0.#"),1)=".",TRUE,FALSE)</formula>
    </cfRule>
  </conditionalFormatting>
  <conditionalFormatting sqref="Y465:Y466">
    <cfRule type="expression" dxfId="735" priority="793">
      <formula>IF(RIGHT(TEXT(Y465,"0.#"),1)=".",FALSE,TRUE)</formula>
    </cfRule>
    <cfRule type="expression" dxfId="734" priority="794">
      <formula>IF(RIGHT(TEXT(Y465,"0.#"),1)=".",TRUE,FALSE)</formula>
    </cfRule>
  </conditionalFormatting>
  <conditionalFormatting sqref="Y500:Y527">
    <cfRule type="expression" dxfId="733" priority="787">
      <formula>IF(RIGHT(TEXT(Y500,"0.#"),1)=".",FALSE,TRUE)</formula>
    </cfRule>
    <cfRule type="expression" dxfId="732" priority="788">
      <formula>IF(RIGHT(TEXT(Y500,"0.#"),1)=".",TRUE,FALSE)</formula>
    </cfRule>
  </conditionalFormatting>
  <conditionalFormatting sqref="Y498:Y499">
    <cfRule type="expression" dxfId="731" priority="781">
      <formula>IF(RIGHT(TEXT(Y498,"0.#"),1)=".",FALSE,TRUE)</formula>
    </cfRule>
    <cfRule type="expression" dxfId="730" priority="782">
      <formula>IF(RIGHT(TEXT(Y498,"0.#"),1)=".",TRUE,FALSE)</formula>
    </cfRule>
  </conditionalFormatting>
  <conditionalFormatting sqref="Y533:Y560">
    <cfRule type="expression" dxfId="729" priority="775">
      <formula>IF(RIGHT(TEXT(Y533,"0.#"),1)=".",FALSE,TRUE)</formula>
    </cfRule>
    <cfRule type="expression" dxfId="728" priority="776">
      <formula>IF(RIGHT(TEXT(Y533,"0.#"),1)=".",TRUE,FALSE)</formula>
    </cfRule>
  </conditionalFormatting>
  <conditionalFormatting sqref="W23">
    <cfRule type="expression" dxfId="727" priority="883">
      <formula>IF(RIGHT(TEXT(W23,"0.#"),1)=".",FALSE,TRUE)</formula>
    </cfRule>
    <cfRule type="expression" dxfId="726" priority="884">
      <formula>IF(RIGHT(TEXT(W23,"0.#"),1)=".",TRUE,FALSE)</formula>
    </cfRule>
  </conditionalFormatting>
  <conditionalFormatting sqref="W24:W27">
    <cfRule type="expression" dxfId="725" priority="881">
      <formula>IF(RIGHT(TEXT(W24,"0.#"),1)=".",FALSE,TRUE)</formula>
    </cfRule>
    <cfRule type="expression" dxfId="724" priority="882">
      <formula>IF(RIGHT(TEXT(W24,"0.#"),1)=".",TRUE,FALSE)</formula>
    </cfRule>
  </conditionalFormatting>
  <conditionalFormatting sqref="W28">
    <cfRule type="expression" dxfId="723" priority="879">
      <formula>IF(RIGHT(TEXT(W28,"0.#"),1)=".",FALSE,TRUE)</formula>
    </cfRule>
    <cfRule type="expression" dxfId="722" priority="880">
      <formula>IF(RIGHT(TEXT(W28,"0.#"),1)=".",TRUE,FALSE)</formula>
    </cfRule>
  </conditionalFormatting>
  <conditionalFormatting sqref="P23">
    <cfRule type="expression" dxfId="721" priority="877">
      <formula>IF(RIGHT(TEXT(P23,"0.#"),1)=".",FALSE,TRUE)</formula>
    </cfRule>
    <cfRule type="expression" dxfId="720" priority="878">
      <formula>IF(RIGHT(TEXT(P23,"0.#"),1)=".",TRUE,FALSE)</formula>
    </cfRule>
  </conditionalFormatting>
  <conditionalFormatting sqref="P24:P27">
    <cfRule type="expression" dxfId="719" priority="875">
      <formula>IF(RIGHT(TEXT(P24,"0.#"),1)=".",FALSE,TRUE)</formula>
    </cfRule>
    <cfRule type="expression" dxfId="718" priority="876">
      <formula>IF(RIGHT(TEXT(P24,"0.#"),1)=".",TRUE,FALSE)</formula>
    </cfRule>
  </conditionalFormatting>
  <conditionalFormatting sqref="P28">
    <cfRule type="expression" dxfId="717" priority="873">
      <formula>IF(RIGHT(TEXT(P28,"0.#"),1)=".",FALSE,TRUE)</formula>
    </cfRule>
    <cfRule type="expression" dxfId="716" priority="874">
      <formula>IF(RIGHT(TEXT(P28,"0.#"),1)=".",TRUE,FALSE)</formula>
    </cfRule>
  </conditionalFormatting>
  <conditionalFormatting sqref="AE202">
    <cfRule type="expression" dxfId="715" priority="871">
      <formula>IF(RIGHT(TEXT(AE202,"0.#"),1)=".",FALSE,TRUE)</formula>
    </cfRule>
    <cfRule type="expression" dxfId="714" priority="872">
      <formula>IF(RIGHT(TEXT(AE202,"0.#"),1)=".",TRUE,FALSE)</formula>
    </cfRule>
  </conditionalFormatting>
  <conditionalFormatting sqref="AE203">
    <cfRule type="expression" dxfId="713" priority="869">
      <formula>IF(RIGHT(TEXT(AE203,"0.#"),1)=".",FALSE,TRUE)</formula>
    </cfRule>
    <cfRule type="expression" dxfId="712" priority="870">
      <formula>IF(RIGHT(TEXT(AE203,"0.#"),1)=".",TRUE,FALSE)</formula>
    </cfRule>
  </conditionalFormatting>
  <conditionalFormatting sqref="AE204">
    <cfRule type="expression" dxfId="711" priority="867">
      <formula>IF(RIGHT(TEXT(AE204,"0.#"),1)=".",FALSE,TRUE)</formula>
    </cfRule>
    <cfRule type="expression" dxfId="710" priority="868">
      <formula>IF(RIGHT(TEXT(AE204,"0.#"),1)=".",TRUE,FALSE)</formula>
    </cfRule>
  </conditionalFormatting>
  <conditionalFormatting sqref="AI204">
    <cfRule type="expression" dxfId="709" priority="865">
      <formula>IF(RIGHT(TEXT(AI204,"0.#"),1)=".",FALSE,TRUE)</formula>
    </cfRule>
    <cfRule type="expression" dxfId="708" priority="866">
      <formula>IF(RIGHT(TEXT(AI204,"0.#"),1)=".",TRUE,FALSE)</formula>
    </cfRule>
  </conditionalFormatting>
  <conditionalFormatting sqref="AI203">
    <cfRule type="expression" dxfId="707" priority="863">
      <formula>IF(RIGHT(TEXT(AI203,"0.#"),1)=".",FALSE,TRUE)</formula>
    </cfRule>
    <cfRule type="expression" dxfId="706" priority="864">
      <formula>IF(RIGHT(TEXT(AI203,"0.#"),1)=".",TRUE,FALSE)</formula>
    </cfRule>
  </conditionalFormatting>
  <conditionalFormatting sqref="AI202">
    <cfRule type="expression" dxfId="705" priority="861">
      <formula>IF(RIGHT(TEXT(AI202,"0.#"),1)=".",FALSE,TRUE)</formula>
    </cfRule>
    <cfRule type="expression" dxfId="704" priority="862">
      <formula>IF(RIGHT(TEXT(AI202,"0.#"),1)=".",TRUE,FALSE)</formula>
    </cfRule>
  </conditionalFormatting>
  <conditionalFormatting sqref="AM202">
    <cfRule type="expression" dxfId="703" priority="859">
      <formula>IF(RIGHT(TEXT(AM202,"0.#"),1)=".",FALSE,TRUE)</formula>
    </cfRule>
    <cfRule type="expression" dxfId="702" priority="860">
      <formula>IF(RIGHT(TEXT(AM202,"0.#"),1)=".",TRUE,FALSE)</formula>
    </cfRule>
  </conditionalFormatting>
  <conditionalFormatting sqref="AM203">
    <cfRule type="expression" dxfId="701" priority="857">
      <formula>IF(RIGHT(TEXT(AM203,"0.#"),1)=".",FALSE,TRUE)</formula>
    </cfRule>
    <cfRule type="expression" dxfId="700" priority="858">
      <formula>IF(RIGHT(TEXT(AM203,"0.#"),1)=".",TRUE,FALSE)</formula>
    </cfRule>
  </conditionalFormatting>
  <conditionalFormatting sqref="AM204">
    <cfRule type="expression" dxfId="699" priority="855">
      <formula>IF(RIGHT(TEXT(AM204,"0.#"),1)=".",FALSE,TRUE)</formula>
    </cfRule>
    <cfRule type="expression" dxfId="698" priority="856">
      <formula>IF(RIGHT(TEXT(AM204,"0.#"),1)=".",TRUE,FALSE)</formula>
    </cfRule>
  </conditionalFormatting>
  <conditionalFormatting sqref="AQ202:AQ204">
    <cfRule type="expression" dxfId="697" priority="853">
      <formula>IF(RIGHT(TEXT(AQ202,"0.#"),1)=".",FALSE,TRUE)</formula>
    </cfRule>
    <cfRule type="expression" dxfId="696" priority="854">
      <formula>IF(RIGHT(TEXT(AQ202,"0.#"),1)=".",TRUE,FALSE)</formula>
    </cfRule>
  </conditionalFormatting>
  <conditionalFormatting sqref="AU202:AU204">
    <cfRule type="expression" dxfId="695" priority="851">
      <formula>IF(RIGHT(TEXT(AU202,"0.#"),1)=".",FALSE,TRUE)</formula>
    </cfRule>
    <cfRule type="expression" dxfId="694" priority="852">
      <formula>IF(RIGHT(TEXT(AU202,"0.#"),1)=".",TRUE,FALSE)</formula>
    </cfRule>
  </conditionalFormatting>
  <conditionalFormatting sqref="AE205">
    <cfRule type="expression" dxfId="693" priority="849">
      <formula>IF(RIGHT(TEXT(AE205,"0.#"),1)=".",FALSE,TRUE)</formula>
    </cfRule>
    <cfRule type="expression" dxfId="692" priority="850">
      <formula>IF(RIGHT(TEXT(AE205,"0.#"),1)=".",TRUE,FALSE)</formula>
    </cfRule>
  </conditionalFormatting>
  <conditionalFormatting sqref="AE206">
    <cfRule type="expression" dxfId="691" priority="847">
      <formula>IF(RIGHT(TEXT(AE206,"0.#"),1)=".",FALSE,TRUE)</formula>
    </cfRule>
    <cfRule type="expression" dxfId="690" priority="848">
      <formula>IF(RIGHT(TEXT(AE206,"0.#"),1)=".",TRUE,FALSE)</formula>
    </cfRule>
  </conditionalFormatting>
  <conditionalFormatting sqref="AE207">
    <cfRule type="expression" dxfId="689" priority="845">
      <formula>IF(RIGHT(TEXT(AE207,"0.#"),1)=".",FALSE,TRUE)</formula>
    </cfRule>
    <cfRule type="expression" dxfId="688" priority="846">
      <formula>IF(RIGHT(TEXT(AE207,"0.#"),1)=".",TRUE,FALSE)</formula>
    </cfRule>
  </conditionalFormatting>
  <conditionalFormatting sqref="AI207">
    <cfRule type="expression" dxfId="687" priority="843">
      <formula>IF(RIGHT(TEXT(AI207,"0.#"),1)=".",FALSE,TRUE)</formula>
    </cfRule>
    <cfRule type="expression" dxfId="686" priority="844">
      <formula>IF(RIGHT(TEXT(AI207,"0.#"),1)=".",TRUE,FALSE)</formula>
    </cfRule>
  </conditionalFormatting>
  <conditionalFormatting sqref="AI206">
    <cfRule type="expression" dxfId="685" priority="841">
      <formula>IF(RIGHT(TEXT(AI206,"0.#"),1)=".",FALSE,TRUE)</formula>
    </cfRule>
    <cfRule type="expression" dxfId="684" priority="842">
      <formula>IF(RIGHT(TEXT(AI206,"0.#"),1)=".",TRUE,FALSE)</formula>
    </cfRule>
  </conditionalFormatting>
  <conditionalFormatting sqref="AI205">
    <cfRule type="expression" dxfId="683" priority="839">
      <formula>IF(RIGHT(TEXT(AI205,"0.#"),1)=".",FALSE,TRUE)</formula>
    </cfRule>
    <cfRule type="expression" dxfId="682" priority="840">
      <formula>IF(RIGHT(TEXT(AI205,"0.#"),1)=".",TRUE,FALSE)</formula>
    </cfRule>
  </conditionalFormatting>
  <conditionalFormatting sqref="AM205">
    <cfRule type="expression" dxfId="681" priority="837">
      <formula>IF(RIGHT(TEXT(AM205,"0.#"),1)=".",FALSE,TRUE)</formula>
    </cfRule>
    <cfRule type="expression" dxfId="680" priority="838">
      <formula>IF(RIGHT(TEXT(AM205,"0.#"),1)=".",TRUE,FALSE)</formula>
    </cfRule>
  </conditionalFormatting>
  <conditionalFormatting sqref="AM206">
    <cfRule type="expression" dxfId="679" priority="835">
      <formula>IF(RIGHT(TEXT(AM206,"0.#"),1)=".",FALSE,TRUE)</formula>
    </cfRule>
    <cfRule type="expression" dxfId="678" priority="836">
      <formula>IF(RIGHT(TEXT(AM206,"0.#"),1)=".",TRUE,FALSE)</formula>
    </cfRule>
  </conditionalFormatting>
  <conditionalFormatting sqref="AM207">
    <cfRule type="expression" dxfId="677" priority="833">
      <formula>IF(RIGHT(TEXT(AM207,"0.#"),1)=".",FALSE,TRUE)</formula>
    </cfRule>
    <cfRule type="expression" dxfId="676" priority="834">
      <formula>IF(RIGHT(TEXT(AM207,"0.#"),1)=".",TRUE,FALSE)</formula>
    </cfRule>
  </conditionalFormatting>
  <conditionalFormatting sqref="AQ205:AQ207">
    <cfRule type="expression" dxfId="675" priority="831">
      <formula>IF(RIGHT(TEXT(AQ205,"0.#"),1)=".",FALSE,TRUE)</formula>
    </cfRule>
    <cfRule type="expression" dxfId="674" priority="832">
      <formula>IF(RIGHT(TEXT(AQ205,"0.#"),1)=".",TRUE,FALSE)</formula>
    </cfRule>
  </conditionalFormatting>
  <conditionalFormatting sqref="AU205:AU207">
    <cfRule type="expression" dxfId="673" priority="829">
      <formula>IF(RIGHT(TEXT(AU205,"0.#"),1)=".",FALSE,TRUE)</formula>
    </cfRule>
    <cfRule type="expression" dxfId="672" priority="830">
      <formula>IF(RIGHT(TEXT(AU205,"0.#"),1)=".",TRUE,FALSE)</formula>
    </cfRule>
  </conditionalFormatting>
  <conditionalFormatting sqref="AL409:AO428">
    <cfRule type="expression" dxfId="671" priority="825">
      <formula>IF(AND(AL409&gt;=0, RIGHT(TEXT(AL409,"0.#"),1)&lt;&gt;"."),TRUE,FALSE)</formula>
    </cfRule>
    <cfRule type="expression" dxfId="670" priority="826">
      <formula>IF(AND(AL409&gt;=0, RIGHT(TEXT(AL409,"0.#"),1)="."),TRUE,FALSE)</formula>
    </cfRule>
    <cfRule type="expression" dxfId="669" priority="827">
      <formula>IF(AND(AL409&lt;0, RIGHT(TEXT(AL409,"0.#"),1)&lt;&gt;"."),TRUE,FALSE)</formula>
    </cfRule>
    <cfRule type="expression" dxfId="668" priority="828">
      <formula>IF(AND(AL409&lt;0, RIGHT(TEXT(AL409,"0.#"),1)="."),TRUE,FALSE)</formula>
    </cfRule>
  </conditionalFormatting>
  <conditionalFormatting sqref="AL442:AO461">
    <cfRule type="expression" dxfId="667" priority="813">
      <formula>IF(AND(AL442&gt;=0, RIGHT(TEXT(AL442,"0.#"),1)&lt;&gt;"."),TRUE,FALSE)</formula>
    </cfRule>
    <cfRule type="expression" dxfId="666" priority="814">
      <formula>IF(AND(AL442&gt;=0, RIGHT(TEXT(AL442,"0.#"),1)="."),TRUE,FALSE)</formula>
    </cfRule>
    <cfRule type="expression" dxfId="665" priority="815">
      <formula>IF(AND(AL442&lt;0, RIGHT(TEXT(AL442,"0.#"),1)&lt;&gt;"."),TRUE,FALSE)</formula>
    </cfRule>
    <cfRule type="expression" dxfId="664" priority="816">
      <formula>IF(AND(AL442&lt;0, RIGHT(TEXT(AL442,"0.#"),1)="."),TRUE,FALSE)</formula>
    </cfRule>
  </conditionalFormatting>
  <conditionalFormatting sqref="AL475:AO494">
    <cfRule type="expression" dxfId="663" priority="801">
      <formula>IF(AND(AL475&gt;=0, RIGHT(TEXT(AL475,"0.#"),1)&lt;&gt;"."),TRUE,FALSE)</formula>
    </cfRule>
    <cfRule type="expression" dxfId="662" priority="802">
      <formula>IF(AND(AL475&gt;=0, RIGHT(TEXT(AL475,"0.#"),1)="."),TRUE,FALSE)</formula>
    </cfRule>
    <cfRule type="expression" dxfId="661" priority="803">
      <formula>IF(AND(AL475&lt;0, RIGHT(TEXT(AL475,"0.#"),1)&lt;&gt;"."),TRUE,FALSE)</formula>
    </cfRule>
    <cfRule type="expression" dxfId="660" priority="804">
      <formula>IF(AND(AL475&lt;0, RIGHT(TEXT(AL475,"0.#"),1)="."),TRUE,FALSE)</formula>
    </cfRule>
  </conditionalFormatting>
  <conditionalFormatting sqref="AL508:AO527">
    <cfRule type="expression" dxfId="659" priority="789">
      <formula>IF(AND(AL508&gt;=0, RIGHT(TEXT(AL508,"0.#"),1)&lt;&gt;"."),TRUE,FALSE)</formula>
    </cfRule>
    <cfRule type="expression" dxfId="658" priority="790">
      <formula>IF(AND(AL508&gt;=0, RIGHT(TEXT(AL508,"0.#"),1)="."),TRUE,FALSE)</formula>
    </cfRule>
    <cfRule type="expression" dxfId="657" priority="791">
      <formula>IF(AND(AL508&lt;0, RIGHT(TEXT(AL508,"0.#"),1)&lt;&gt;"."),TRUE,FALSE)</formula>
    </cfRule>
    <cfRule type="expression" dxfId="656" priority="792">
      <formula>IF(AND(AL508&lt;0, RIGHT(TEXT(AL508,"0.#"),1)="."),TRUE,FALSE)</formula>
    </cfRule>
  </conditionalFormatting>
  <conditionalFormatting sqref="AL533:AO560">
    <cfRule type="expression" dxfId="655" priority="777">
      <formula>IF(AND(AL533&gt;=0, RIGHT(TEXT(AL533,"0.#"),1)&lt;&gt;"."),TRUE,FALSE)</formula>
    </cfRule>
    <cfRule type="expression" dxfId="654" priority="778">
      <formula>IF(AND(AL533&gt;=0, RIGHT(TEXT(AL533,"0.#"),1)="."),TRUE,FALSE)</formula>
    </cfRule>
    <cfRule type="expression" dxfId="653" priority="779">
      <formula>IF(AND(AL533&lt;0, RIGHT(TEXT(AL533,"0.#"),1)&lt;&gt;"."),TRUE,FALSE)</formula>
    </cfRule>
    <cfRule type="expression" dxfId="652" priority="780">
      <formula>IF(AND(AL533&lt;0, RIGHT(TEXT(AL533,"0.#"),1)="."),TRUE,FALSE)</formula>
    </cfRule>
  </conditionalFormatting>
  <conditionalFormatting sqref="Y531:Y532">
    <cfRule type="expression" dxfId="651" priority="769">
      <formula>IF(RIGHT(TEXT(Y531,"0.#"),1)=".",FALSE,TRUE)</formula>
    </cfRule>
    <cfRule type="expression" dxfId="650" priority="770">
      <formula>IF(RIGHT(TEXT(Y531,"0.#"),1)=".",TRUE,FALSE)</formula>
    </cfRule>
  </conditionalFormatting>
  <conditionalFormatting sqref="AL566:AO593">
    <cfRule type="expression" dxfId="649" priority="765">
      <formula>IF(AND(AL566&gt;=0, RIGHT(TEXT(AL566,"0.#"),1)&lt;&gt;"."),TRUE,FALSE)</formula>
    </cfRule>
    <cfRule type="expression" dxfId="648" priority="766">
      <formula>IF(AND(AL566&gt;=0, RIGHT(TEXT(AL566,"0.#"),1)="."),TRUE,FALSE)</formula>
    </cfRule>
    <cfRule type="expression" dxfId="647" priority="767">
      <formula>IF(AND(AL566&lt;0, RIGHT(TEXT(AL566,"0.#"),1)&lt;&gt;"."),TRUE,FALSE)</formula>
    </cfRule>
    <cfRule type="expression" dxfId="646" priority="768">
      <formula>IF(AND(AL566&lt;0, RIGHT(TEXT(AL566,"0.#"),1)="."),TRUE,FALSE)</formula>
    </cfRule>
  </conditionalFormatting>
  <conditionalFormatting sqref="Y566:Y593">
    <cfRule type="expression" dxfId="645" priority="763">
      <formula>IF(RIGHT(TEXT(Y566,"0.#"),1)=".",FALSE,TRUE)</formula>
    </cfRule>
    <cfRule type="expression" dxfId="644" priority="764">
      <formula>IF(RIGHT(TEXT(Y566,"0.#"),1)=".",TRUE,FALSE)</formula>
    </cfRule>
  </conditionalFormatting>
  <conditionalFormatting sqref="AL564:AO565">
    <cfRule type="expression" dxfId="643" priority="759">
      <formula>IF(AND(AL564&gt;=0, RIGHT(TEXT(AL564,"0.#"),1)&lt;&gt;"."),TRUE,FALSE)</formula>
    </cfRule>
    <cfRule type="expression" dxfId="642" priority="760">
      <formula>IF(AND(AL564&gt;=0, RIGHT(TEXT(AL564,"0.#"),1)="."),TRUE,FALSE)</formula>
    </cfRule>
    <cfRule type="expression" dxfId="641" priority="761">
      <formula>IF(AND(AL564&lt;0, RIGHT(TEXT(AL564,"0.#"),1)&lt;&gt;"."),TRUE,FALSE)</formula>
    </cfRule>
    <cfRule type="expression" dxfId="640" priority="762">
      <formula>IF(AND(AL564&lt;0, RIGHT(TEXT(AL564,"0.#"),1)="."),TRUE,FALSE)</formula>
    </cfRule>
  </conditionalFormatting>
  <conditionalFormatting sqref="Y564:Y565">
    <cfRule type="expression" dxfId="639" priority="757">
      <formula>IF(RIGHT(TEXT(Y564,"0.#"),1)=".",FALSE,TRUE)</formula>
    </cfRule>
    <cfRule type="expression" dxfId="638" priority="758">
      <formula>IF(RIGHT(TEXT(Y564,"0.#"),1)=".",TRUE,FALSE)</formula>
    </cfRule>
  </conditionalFormatting>
  <conditionalFormatting sqref="AL599:AO626">
    <cfRule type="expression" dxfId="637" priority="753">
      <formula>IF(AND(AL599&gt;=0, RIGHT(TEXT(AL599,"0.#"),1)&lt;&gt;"."),TRUE,FALSE)</formula>
    </cfRule>
    <cfRule type="expression" dxfId="636" priority="754">
      <formula>IF(AND(AL599&gt;=0, RIGHT(TEXT(AL599,"0.#"),1)="."),TRUE,FALSE)</formula>
    </cfRule>
    <cfRule type="expression" dxfId="635" priority="755">
      <formula>IF(AND(AL599&lt;0, RIGHT(TEXT(AL599,"0.#"),1)&lt;&gt;"."),TRUE,FALSE)</formula>
    </cfRule>
    <cfRule type="expression" dxfId="634" priority="756">
      <formula>IF(AND(AL599&lt;0, RIGHT(TEXT(AL599,"0.#"),1)="."),TRUE,FALSE)</formula>
    </cfRule>
  </conditionalFormatting>
  <conditionalFormatting sqref="Y599:Y626">
    <cfRule type="expression" dxfId="633" priority="751">
      <formula>IF(RIGHT(TEXT(Y599,"0.#"),1)=".",FALSE,TRUE)</formula>
    </cfRule>
    <cfRule type="expression" dxfId="632" priority="752">
      <formula>IF(RIGHT(TEXT(Y599,"0.#"),1)=".",TRUE,FALSE)</formula>
    </cfRule>
  </conditionalFormatting>
  <conditionalFormatting sqref="AL597:AO598">
    <cfRule type="expression" dxfId="631" priority="747">
      <formula>IF(AND(AL597&gt;=0, RIGHT(TEXT(AL597,"0.#"),1)&lt;&gt;"."),TRUE,FALSE)</formula>
    </cfRule>
    <cfRule type="expression" dxfId="630" priority="748">
      <formula>IF(AND(AL597&gt;=0, RIGHT(TEXT(AL597,"0.#"),1)="."),TRUE,FALSE)</formula>
    </cfRule>
    <cfRule type="expression" dxfId="629" priority="749">
      <formula>IF(AND(AL597&lt;0, RIGHT(TEXT(AL597,"0.#"),1)&lt;&gt;"."),TRUE,FALSE)</formula>
    </cfRule>
    <cfRule type="expression" dxfId="628" priority="750">
      <formula>IF(AND(AL597&lt;0, RIGHT(TEXT(AL597,"0.#"),1)="."),TRUE,FALSE)</formula>
    </cfRule>
  </conditionalFormatting>
  <conditionalFormatting sqref="Y597:Y598">
    <cfRule type="expression" dxfId="627" priority="745">
      <formula>IF(RIGHT(TEXT(Y597,"0.#"),1)=".",FALSE,TRUE)</formula>
    </cfRule>
    <cfRule type="expression" dxfId="626" priority="746">
      <formula>IF(RIGHT(TEXT(Y597,"0.#"),1)=".",TRUE,FALSE)</formula>
    </cfRule>
  </conditionalFormatting>
  <conditionalFormatting sqref="AU33">
    <cfRule type="expression" dxfId="625" priority="741">
      <formula>IF(RIGHT(TEXT(AU33,"0.#"),1)=".",FALSE,TRUE)</formula>
    </cfRule>
    <cfRule type="expression" dxfId="624" priority="742">
      <formula>IF(RIGHT(TEXT(AU33,"0.#"),1)=".",TRUE,FALSE)</formula>
    </cfRule>
  </conditionalFormatting>
  <conditionalFormatting sqref="AU32">
    <cfRule type="expression" dxfId="623" priority="743">
      <formula>IF(RIGHT(TEXT(AU32,"0.#"),1)=".",FALSE,TRUE)</formula>
    </cfRule>
    <cfRule type="expression" dxfId="622" priority="744">
      <formula>IF(RIGHT(TEXT(AU32,"0.#"),1)=".",TRUE,FALSE)</formula>
    </cfRule>
  </conditionalFormatting>
  <conditionalFormatting sqref="P29:AC29">
    <cfRule type="expression" dxfId="621" priority="739">
      <formula>IF(RIGHT(TEXT(P29,"0.#"),1)=".",FALSE,TRUE)</formula>
    </cfRule>
    <cfRule type="expression" dxfId="620" priority="740">
      <formula>IF(RIGHT(TEXT(P29,"0.#"),1)=".",TRUE,FALSE)</formula>
    </cfRule>
  </conditionalFormatting>
  <conditionalFormatting sqref="AM41">
    <cfRule type="expression" dxfId="619" priority="721">
      <formula>IF(RIGHT(TEXT(AM41,"0.#"),1)=".",FALSE,TRUE)</formula>
    </cfRule>
    <cfRule type="expression" dxfId="618" priority="722">
      <formula>IF(RIGHT(TEXT(AM41,"0.#"),1)=".",TRUE,FALSE)</formula>
    </cfRule>
  </conditionalFormatting>
  <conditionalFormatting sqref="AM40">
    <cfRule type="expression" dxfId="617" priority="723">
      <formula>IF(RIGHT(TEXT(AM40,"0.#"),1)=".",FALSE,TRUE)</formula>
    </cfRule>
    <cfRule type="expression" dxfId="616" priority="724">
      <formula>IF(RIGHT(TEXT(AM40,"0.#"),1)=".",TRUE,FALSE)</formula>
    </cfRule>
  </conditionalFormatting>
  <conditionalFormatting sqref="AE39">
    <cfRule type="expression" dxfId="615" priority="737">
      <formula>IF(RIGHT(TEXT(AE39,"0.#"),1)=".",FALSE,TRUE)</formula>
    </cfRule>
    <cfRule type="expression" dxfId="614" priority="738">
      <formula>IF(RIGHT(TEXT(AE39,"0.#"),1)=".",TRUE,FALSE)</formula>
    </cfRule>
  </conditionalFormatting>
  <conditionalFormatting sqref="AQ39:AQ41">
    <cfRule type="expression" dxfId="613" priority="719">
      <formula>IF(RIGHT(TEXT(AQ39,"0.#"),1)=".",FALSE,TRUE)</formula>
    </cfRule>
    <cfRule type="expression" dxfId="612" priority="720">
      <formula>IF(RIGHT(TEXT(AQ39,"0.#"),1)=".",TRUE,FALSE)</formula>
    </cfRule>
  </conditionalFormatting>
  <conditionalFormatting sqref="AU39:AU41">
    <cfRule type="expression" dxfId="611" priority="717">
      <formula>IF(RIGHT(TEXT(AU39,"0.#"),1)=".",FALSE,TRUE)</formula>
    </cfRule>
    <cfRule type="expression" dxfId="610" priority="718">
      <formula>IF(RIGHT(TEXT(AU39,"0.#"),1)=".",TRUE,FALSE)</formula>
    </cfRule>
  </conditionalFormatting>
  <conditionalFormatting sqref="AI41">
    <cfRule type="expression" dxfId="609" priority="731">
      <formula>IF(RIGHT(TEXT(AI41,"0.#"),1)=".",FALSE,TRUE)</formula>
    </cfRule>
    <cfRule type="expression" dxfId="608" priority="732">
      <formula>IF(RIGHT(TEXT(AI41,"0.#"),1)=".",TRUE,FALSE)</formula>
    </cfRule>
  </conditionalFormatting>
  <conditionalFormatting sqref="AE40">
    <cfRule type="expression" dxfId="607" priority="735">
      <formula>IF(RIGHT(TEXT(AE40,"0.#"),1)=".",FALSE,TRUE)</formula>
    </cfRule>
    <cfRule type="expression" dxfId="606" priority="736">
      <formula>IF(RIGHT(TEXT(AE40,"0.#"),1)=".",TRUE,FALSE)</formula>
    </cfRule>
  </conditionalFormatting>
  <conditionalFormatting sqref="AE41">
    <cfRule type="expression" dxfId="605" priority="733">
      <formula>IF(RIGHT(TEXT(AE41,"0.#"),1)=".",FALSE,TRUE)</formula>
    </cfRule>
    <cfRule type="expression" dxfId="604" priority="734">
      <formula>IF(RIGHT(TEXT(AE41,"0.#"),1)=".",TRUE,FALSE)</formula>
    </cfRule>
  </conditionalFormatting>
  <conditionalFormatting sqref="AM39">
    <cfRule type="expression" dxfId="603" priority="725">
      <formula>IF(RIGHT(TEXT(AM39,"0.#"),1)=".",FALSE,TRUE)</formula>
    </cfRule>
    <cfRule type="expression" dxfId="602" priority="726">
      <formula>IF(RIGHT(TEXT(AM39,"0.#"),1)=".",TRUE,FALSE)</formula>
    </cfRule>
  </conditionalFormatting>
  <conditionalFormatting sqref="AI39">
    <cfRule type="expression" dxfId="601" priority="727">
      <formula>IF(RIGHT(TEXT(AI39,"0.#"),1)=".",FALSE,TRUE)</formula>
    </cfRule>
    <cfRule type="expression" dxfId="600" priority="728">
      <formula>IF(RIGHT(TEXT(AI39,"0.#"),1)=".",TRUE,FALSE)</formula>
    </cfRule>
  </conditionalFormatting>
  <conditionalFormatting sqref="AI40">
    <cfRule type="expression" dxfId="599" priority="729">
      <formula>IF(RIGHT(TEXT(AI40,"0.#"),1)=".",FALSE,TRUE)</formula>
    </cfRule>
    <cfRule type="expression" dxfId="598" priority="730">
      <formula>IF(RIGHT(TEXT(AI40,"0.#"),1)=".",TRUE,FALSE)</formula>
    </cfRule>
  </conditionalFormatting>
  <conditionalFormatting sqref="AM69">
    <cfRule type="expression" dxfId="597" priority="689">
      <formula>IF(RIGHT(TEXT(AM69,"0.#"),1)=".",FALSE,TRUE)</formula>
    </cfRule>
    <cfRule type="expression" dxfId="596" priority="690">
      <formula>IF(RIGHT(TEXT(AM69,"0.#"),1)=".",TRUE,FALSE)</formula>
    </cfRule>
  </conditionalFormatting>
  <conditionalFormatting sqref="AE70 AM70">
    <cfRule type="expression" dxfId="595" priority="687">
      <formula>IF(RIGHT(TEXT(AE70,"0.#"),1)=".",FALSE,TRUE)</formula>
    </cfRule>
    <cfRule type="expression" dxfId="594" priority="688">
      <formula>IF(RIGHT(TEXT(AE70,"0.#"),1)=".",TRUE,FALSE)</formula>
    </cfRule>
  </conditionalFormatting>
  <conditionalFormatting sqref="AI70">
    <cfRule type="expression" dxfId="593" priority="685">
      <formula>IF(RIGHT(TEXT(AI70,"0.#"),1)=".",FALSE,TRUE)</formula>
    </cfRule>
    <cfRule type="expression" dxfId="592" priority="686">
      <formula>IF(RIGHT(TEXT(AI70,"0.#"),1)=".",TRUE,FALSE)</formula>
    </cfRule>
  </conditionalFormatting>
  <conditionalFormatting sqref="AQ70">
    <cfRule type="expression" dxfId="591" priority="683">
      <formula>IF(RIGHT(TEXT(AQ70,"0.#"),1)=".",FALSE,TRUE)</formula>
    </cfRule>
    <cfRule type="expression" dxfId="590" priority="684">
      <formula>IF(RIGHT(TEXT(AQ70,"0.#"),1)=".",TRUE,FALSE)</formula>
    </cfRule>
  </conditionalFormatting>
  <conditionalFormatting sqref="AE69 AQ69">
    <cfRule type="expression" dxfId="589" priority="693">
      <formula>IF(RIGHT(TEXT(AE69,"0.#"),1)=".",FALSE,TRUE)</formula>
    </cfRule>
    <cfRule type="expression" dxfId="588" priority="694">
      <formula>IF(RIGHT(TEXT(AE69,"0.#"),1)=".",TRUE,FALSE)</formula>
    </cfRule>
  </conditionalFormatting>
  <conditionalFormatting sqref="AI69">
    <cfRule type="expression" dxfId="587" priority="691">
      <formula>IF(RIGHT(TEXT(AI69,"0.#"),1)=".",FALSE,TRUE)</formula>
    </cfRule>
    <cfRule type="expression" dxfId="586" priority="692">
      <formula>IF(RIGHT(TEXT(AI69,"0.#"),1)=".",TRUE,FALSE)</formula>
    </cfRule>
  </conditionalFormatting>
  <conditionalFormatting sqref="AE66 AQ66">
    <cfRule type="expression" dxfId="585" priority="681">
      <formula>IF(RIGHT(TEXT(AE66,"0.#"),1)=".",FALSE,TRUE)</formula>
    </cfRule>
    <cfRule type="expression" dxfId="584" priority="682">
      <formula>IF(RIGHT(TEXT(AE66,"0.#"),1)=".",TRUE,FALSE)</formula>
    </cfRule>
  </conditionalFormatting>
  <conditionalFormatting sqref="AI66">
    <cfRule type="expression" dxfId="583" priority="679">
      <formula>IF(RIGHT(TEXT(AI66,"0.#"),1)=".",FALSE,TRUE)</formula>
    </cfRule>
    <cfRule type="expression" dxfId="582" priority="680">
      <formula>IF(RIGHT(TEXT(AI66,"0.#"),1)=".",TRUE,FALSE)</formula>
    </cfRule>
  </conditionalFormatting>
  <conditionalFormatting sqref="AM66">
    <cfRule type="expression" dxfId="581" priority="677">
      <formula>IF(RIGHT(TEXT(AM66,"0.#"),1)=".",FALSE,TRUE)</formula>
    </cfRule>
    <cfRule type="expression" dxfId="580" priority="678">
      <formula>IF(RIGHT(TEXT(AM66,"0.#"),1)=".",TRUE,FALSE)</formula>
    </cfRule>
  </conditionalFormatting>
  <conditionalFormatting sqref="AE67">
    <cfRule type="expression" dxfId="579" priority="675">
      <formula>IF(RIGHT(TEXT(AE67,"0.#"),1)=".",FALSE,TRUE)</formula>
    </cfRule>
    <cfRule type="expression" dxfId="578" priority="676">
      <formula>IF(RIGHT(TEXT(AE67,"0.#"),1)=".",TRUE,FALSE)</formula>
    </cfRule>
  </conditionalFormatting>
  <conditionalFormatting sqref="AI67">
    <cfRule type="expression" dxfId="577" priority="673">
      <formula>IF(RIGHT(TEXT(AI67,"0.#"),1)=".",FALSE,TRUE)</formula>
    </cfRule>
    <cfRule type="expression" dxfId="576" priority="674">
      <formula>IF(RIGHT(TEXT(AI67,"0.#"),1)=".",TRUE,FALSE)</formula>
    </cfRule>
  </conditionalFormatting>
  <conditionalFormatting sqref="AM67">
    <cfRule type="expression" dxfId="575" priority="671">
      <formula>IF(RIGHT(TEXT(AM67,"0.#"),1)=".",FALSE,TRUE)</formula>
    </cfRule>
    <cfRule type="expression" dxfId="574" priority="672">
      <formula>IF(RIGHT(TEXT(AM67,"0.#"),1)=".",TRUE,FALSE)</formula>
    </cfRule>
  </conditionalFormatting>
  <conditionalFormatting sqref="AQ67">
    <cfRule type="expression" dxfId="573" priority="669">
      <formula>IF(RIGHT(TEXT(AQ67,"0.#"),1)=".",FALSE,TRUE)</formula>
    </cfRule>
    <cfRule type="expression" dxfId="572" priority="670">
      <formula>IF(RIGHT(TEXT(AQ67,"0.#"),1)=".",TRUE,FALSE)</formula>
    </cfRule>
  </conditionalFormatting>
  <conditionalFormatting sqref="AU66">
    <cfRule type="expression" dxfId="571" priority="667">
      <formula>IF(RIGHT(TEXT(AU66,"0.#"),1)=".",FALSE,TRUE)</formula>
    </cfRule>
    <cfRule type="expression" dxfId="570" priority="668">
      <formula>IF(RIGHT(TEXT(AU66,"0.#"),1)=".",TRUE,FALSE)</formula>
    </cfRule>
  </conditionalFormatting>
  <conditionalFormatting sqref="AU67">
    <cfRule type="expression" dxfId="569" priority="665">
      <formula>IF(RIGHT(TEXT(AU67,"0.#"),1)=".",FALSE,TRUE)</formula>
    </cfRule>
    <cfRule type="expression" dxfId="568" priority="666">
      <formula>IF(RIGHT(TEXT(AU67,"0.#"),1)=".",TRUE,FALSE)</formula>
    </cfRule>
  </conditionalFormatting>
  <conditionalFormatting sqref="AE100 AQ100">
    <cfRule type="expression" dxfId="567" priority="627">
      <formula>IF(RIGHT(TEXT(AE100,"0.#"),1)=".",FALSE,TRUE)</formula>
    </cfRule>
    <cfRule type="expression" dxfId="566" priority="628">
      <formula>IF(RIGHT(TEXT(AE100,"0.#"),1)=".",TRUE,FALSE)</formula>
    </cfRule>
  </conditionalFormatting>
  <conditionalFormatting sqref="AI100">
    <cfRule type="expression" dxfId="565" priority="625">
      <formula>IF(RIGHT(TEXT(AI100,"0.#"),1)=".",FALSE,TRUE)</formula>
    </cfRule>
    <cfRule type="expression" dxfId="564" priority="626">
      <formula>IF(RIGHT(TEXT(AI100,"0.#"),1)=".",TRUE,FALSE)</formula>
    </cfRule>
  </conditionalFormatting>
  <conditionalFormatting sqref="AM100">
    <cfRule type="expression" dxfId="563" priority="623">
      <formula>IF(RIGHT(TEXT(AM100,"0.#"),1)=".",FALSE,TRUE)</formula>
    </cfRule>
    <cfRule type="expression" dxfId="562" priority="624">
      <formula>IF(RIGHT(TEXT(AM100,"0.#"),1)=".",TRUE,FALSE)</formula>
    </cfRule>
  </conditionalFormatting>
  <conditionalFormatting sqref="AE101">
    <cfRule type="expression" dxfId="561" priority="621">
      <formula>IF(RIGHT(TEXT(AE101,"0.#"),1)=".",FALSE,TRUE)</formula>
    </cfRule>
    <cfRule type="expression" dxfId="560" priority="622">
      <formula>IF(RIGHT(TEXT(AE101,"0.#"),1)=".",TRUE,FALSE)</formula>
    </cfRule>
  </conditionalFormatting>
  <conditionalFormatting sqref="AI101">
    <cfRule type="expression" dxfId="559" priority="619">
      <formula>IF(RIGHT(TEXT(AI101,"0.#"),1)=".",FALSE,TRUE)</formula>
    </cfRule>
    <cfRule type="expression" dxfId="558" priority="620">
      <formula>IF(RIGHT(TEXT(AI101,"0.#"),1)=".",TRUE,FALSE)</formula>
    </cfRule>
  </conditionalFormatting>
  <conditionalFormatting sqref="AM101">
    <cfRule type="expression" dxfId="557" priority="617">
      <formula>IF(RIGHT(TEXT(AM101,"0.#"),1)=".",FALSE,TRUE)</formula>
    </cfRule>
    <cfRule type="expression" dxfId="556" priority="618">
      <formula>IF(RIGHT(TEXT(AM101,"0.#"),1)=".",TRUE,FALSE)</formula>
    </cfRule>
  </conditionalFormatting>
  <conditionalFormatting sqref="AQ101">
    <cfRule type="expression" dxfId="555" priority="615">
      <formula>IF(RIGHT(TEXT(AQ101,"0.#"),1)=".",FALSE,TRUE)</formula>
    </cfRule>
    <cfRule type="expression" dxfId="554" priority="616">
      <formula>IF(RIGHT(TEXT(AQ101,"0.#"),1)=".",TRUE,FALSE)</formula>
    </cfRule>
  </conditionalFormatting>
  <conditionalFormatting sqref="AU100">
    <cfRule type="expression" dxfId="553" priority="613">
      <formula>IF(RIGHT(TEXT(AU100,"0.#"),1)=".",FALSE,TRUE)</formula>
    </cfRule>
    <cfRule type="expression" dxfId="552" priority="614">
      <formula>IF(RIGHT(TEXT(AU100,"0.#"),1)=".",TRUE,FALSE)</formula>
    </cfRule>
  </conditionalFormatting>
  <conditionalFormatting sqref="AU101">
    <cfRule type="expression" dxfId="551" priority="611">
      <formula>IF(RIGHT(TEXT(AU101,"0.#"),1)=".",FALSE,TRUE)</formula>
    </cfRule>
    <cfRule type="expression" dxfId="550" priority="612">
      <formula>IF(RIGHT(TEXT(AU101,"0.#"),1)=".",TRUE,FALSE)</formula>
    </cfRule>
  </conditionalFormatting>
  <conditionalFormatting sqref="AM35">
    <cfRule type="expression" dxfId="549" priority="605">
      <formula>IF(RIGHT(TEXT(AM35,"0.#"),1)=".",FALSE,TRUE)</formula>
    </cfRule>
    <cfRule type="expression" dxfId="548" priority="606">
      <formula>IF(RIGHT(TEXT(AM35,"0.#"),1)=".",TRUE,FALSE)</formula>
    </cfRule>
  </conditionalFormatting>
  <conditionalFormatting sqref="AM36">
    <cfRule type="expression" dxfId="547" priority="603">
      <formula>IF(RIGHT(TEXT(AM36,"0.#"),1)=".",FALSE,TRUE)</formula>
    </cfRule>
    <cfRule type="expression" dxfId="546" priority="604">
      <formula>IF(RIGHT(TEXT(AM36,"0.#"),1)=".",TRUE,FALSE)</formula>
    </cfRule>
  </conditionalFormatting>
  <conditionalFormatting sqref="AQ36">
    <cfRule type="expression" dxfId="545" priority="599">
      <formula>IF(RIGHT(TEXT(AQ36,"0.#"),1)=".",FALSE,TRUE)</formula>
    </cfRule>
    <cfRule type="expression" dxfId="544" priority="600">
      <formula>IF(RIGHT(TEXT(AQ36,"0.#"),1)=".",TRUE,FALSE)</formula>
    </cfRule>
  </conditionalFormatting>
  <conditionalFormatting sqref="AQ35">
    <cfRule type="expression" dxfId="543" priority="609">
      <formula>IF(RIGHT(TEXT(AQ35,"0.#"),1)=".",FALSE,TRUE)</formula>
    </cfRule>
    <cfRule type="expression" dxfId="542" priority="610">
      <formula>IF(RIGHT(TEXT(AQ35,"0.#"),1)=".",TRUE,FALSE)</formula>
    </cfRule>
  </conditionalFormatting>
  <conditionalFormatting sqref="AM103">
    <cfRule type="expression" dxfId="541" priority="593">
      <formula>IF(RIGHT(TEXT(AM103,"0.#"),1)=".",FALSE,TRUE)</formula>
    </cfRule>
    <cfRule type="expression" dxfId="540" priority="594">
      <formula>IF(RIGHT(TEXT(AM103,"0.#"),1)=".",TRUE,FALSE)</formula>
    </cfRule>
  </conditionalFormatting>
  <conditionalFormatting sqref="AM104">
    <cfRule type="expression" dxfId="539" priority="591">
      <formula>IF(RIGHT(TEXT(AM104,"0.#"),1)=".",FALSE,TRUE)</formula>
    </cfRule>
    <cfRule type="expression" dxfId="538" priority="592">
      <formula>IF(RIGHT(TEXT(AM104,"0.#"),1)=".",TRUE,FALSE)</formula>
    </cfRule>
  </conditionalFormatting>
  <conditionalFormatting sqref="AQ104">
    <cfRule type="expression" dxfId="537" priority="587">
      <formula>IF(RIGHT(TEXT(AQ104,"0.#"),1)=".",FALSE,TRUE)</formula>
    </cfRule>
    <cfRule type="expression" dxfId="536" priority="588">
      <formula>IF(RIGHT(TEXT(AQ104,"0.#"),1)=".",TRUE,FALSE)</formula>
    </cfRule>
  </conditionalFormatting>
  <conditionalFormatting sqref="AQ103">
    <cfRule type="expression" dxfId="535" priority="597">
      <formula>IF(RIGHT(TEXT(AQ103,"0.#"),1)=".",FALSE,TRUE)</formula>
    </cfRule>
    <cfRule type="expression" dxfId="534" priority="598">
      <formula>IF(RIGHT(TEXT(AQ103,"0.#"),1)=".",TRUE,FALSE)</formula>
    </cfRule>
  </conditionalFormatting>
  <conditionalFormatting sqref="AM137">
    <cfRule type="expression" dxfId="533" priority="581">
      <formula>IF(RIGHT(TEXT(AM137,"0.#"),1)=".",FALSE,TRUE)</formula>
    </cfRule>
    <cfRule type="expression" dxfId="532" priority="582">
      <formula>IF(RIGHT(TEXT(AM137,"0.#"),1)=".",TRUE,FALSE)</formula>
    </cfRule>
  </conditionalFormatting>
  <conditionalFormatting sqref="AM138">
    <cfRule type="expression" dxfId="531" priority="579">
      <formula>IF(RIGHT(TEXT(AM138,"0.#"),1)=".",FALSE,TRUE)</formula>
    </cfRule>
    <cfRule type="expression" dxfId="530" priority="580">
      <formula>IF(RIGHT(TEXT(AM138,"0.#"),1)=".",TRUE,FALSE)</formula>
    </cfRule>
  </conditionalFormatting>
  <conditionalFormatting sqref="AQ138">
    <cfRule type="expression" dxfId="529" priority="575">
      <formula>IF(RIGHT(TEXT(AQ138,"0.#"),1)=".",FALSE,TRUE)</formula>
    </cfRule>
    <cfRule type="expression" dxfId="528" priority="576">
      <formula>IF(RIGHT(TEXT(AQ138,"0.#"),1)=".",TRUE,FALSE)</formula>
    </cfRule>
  </conditionalFormatting>
  <conditionalFormatting sqref="AQ137">
    <cfRule type="expression" dxfId="527" priority="585">
      <formula>IF(RIGHT(TEXT(AQ137,"0.#"),1)=".",FALSE,TRUE)</formula>
    </cfRule>
    <cfRule type="expression" dxfId="526" priority="586">
      <formula>IF(RIGHT(TEXT(AQ137,"0.#"),1)=".",TRUE,FALSE)</formula>
    </cfRule>
  </conditionalFormatting>
  <conditionalFormatting sqref="AM171">
    <cfRule type="expression" dxfId="525" priority="569">
      <formula>IF(RIGHT(TEXT(AM171,"0.#"),1)=".",FALSE,TRUE)</formula>
    </cfRule>
    <cfRule type="expression" dxfId="524" priority="570">
      <formula>IF(RIGHT(TEXT(AM171,"0.#"),1)=".",TRUE,FALSE)</formula>
    </cfRule>
  </conditionalFormatting>
  <conditionalFormatting sqref="AE172 AM172">
    <cfRule type="expression" dxfId="523" priority="567">
      <formula>IF(RIGHT(TEXT(AE172,"0.#"),1)=".",FALSE,TRUE)</formula>
    </cfRule>
    <cfRule type="expression" dxfId="522" priority="568">
      <formula>IF(RIGHT(TEXT(AE172,"0.#"),1)=".",TRUE,FALSE)</formula>
    </cfRule>
  </conditionalFormatting>
  <conditionalFormatting sqref="AI172">
    <cfRule type="expression" dxfId="521" priority="565">
      <formula>IF(RIGHT(TEXT(AI172,"0.#"),1)=".",FALSE,TRUE)</formula>
    </cfRule>
    <cfRule type="expression" dxfId="520" priority="566">
      <formula>IF(RIGHT(TEXT(AI172,"0.#"),1)=".",TRUE,FALSE)</formula>
    </cfRule>
  </conditionalFormatting>
  <conditionalFormatting sqref="AQ172">
    <cfRule type="expression" dxfId="519" priority="563">
      <formula>IF(RIGHT(TEXT(AQ172,"0.#"),1)=".",FALSE,TRUE)</formula>
    </cfRule>
    <cfRule type="expression" dxfId="518" priority="564">
      <formula>IF(RIGHT(TEXT(AQ172,"0.#"),1)=".",TRUE,FALSE)</formula>
    </cfRule>
  </conditionalFormatting>
  <conditionalFormatting sqref="AE171 AQ171">
    <cfRule type="expression" dxfId="517" priority="573">
      <formula>IF(RIGHT(TEXT(AE171,"0.#"),1)=".",FALSE,TRUE)</formula>
    </cfRule>
    <cfRule type="expression" dxfId="516" priority="574">
      <formula>IF(RIGHT(TEXT(AE171,"0.#"),1)=".",TRUE,FALSE)</formula>
    </cfRule>
  </conditionalFormatting>
  <conditionalFormatting sqref="AI171">
    <cfRule type="expression" dxfId="515" priority="571">
      <formula>IF(RIGHT(TEXT(AI171,"0.#"),1)=".",FALSE,TRUE)</formula>
    </cfRule>
    <cfRule type="expression" dxfId="514" priority="572">
      <formula>IF(RIGHT(TEXT(AI171,"0.#"),1)=".",TRUE,FALSE)</formula>
    </cfRule>
  </conditionalFormatting>
  <conditionalFormatting sqref="AE73">
    <cfRule type="expression" dxfId="513" priority="561">
      <formula>IF(RIGHT(TEXT(AE73,"0.#"),1)=".",FALSE,TRUE)</formula>
    </cfRule>
    <cfRule type="expression" dxfId="512" priority="562">
      <formula>IF(RIGHT(TEXT(AE73,"0.#"),1)=".",TRUE,FALSE)</formula>
    </cfRule>
  </conditionalFormatting>
  <conditionalFormatting sqref="AM75">
    <cfRule type="expression" dxfId="511" priority="545">
      <formula>IF(RIGHT(TEXT(AM75,"0.#"),1)=".",FALSE,TRUE)</formula>
    </cfRule>
    <cfRule type="expression" dxfId="510" priority="546">
      <formula>IF(RIGHT(TEXT(AM75,"0.#"),1)=".",TRUE,FALSE)</formula>
    </cfRule>
  </conditionalFormatting>
  <conditionalFormatting sqref="AE74">
    <cfRule type="expression" dxfId="509" priority="559">
      <formula>IF(RIGHT(TEXT(AE74,"0.#"),1)=".",FALSE,TRUE)</formula>
    </cfRule>
    <cfRule type="expression" dxfId="508" priority="560">
      <formula>IF(RIGHT(TEXT(AE74,"0.#"),1)=".",TRUE,FALSE)</formula>
    </cfRule>
  </conditionalFormatting>
  <conditionalFormatting sqref="AE75">
    <cfRule type="expression" dxfId="507" priority="557">
      <formula>IF(RIGHT(TEXT(AE75,"0.#"),1)=".",FALSE,TRUE)</formula>
    </cfRule>
    <cfRule type="expression" dxfId="506" priority="558">
      <formula>IF(RIGHT(TEXT(AE75,"0.#"),1)=".",TRUE,FALSE)</formula>
    </cfRule>
  </conditionalFormatting>
  <conditionalFormatting sqref="AI75">
    <cfRule type="expression" dxfId="505" priority="555">
      <formula>IF(RIGHT(TEXT(AI75,"0.#"),1)=".",FALSE,TRUE)</formula>
    </cfRule>
    <cfRule type="expression" dxfId="504" priority="556">
      <formula>IF(RIGHT(TEXT(AI75,"0.#"),1)=".",TRUE,FALSE)</formula>
    </cfRule>
  </conditionalFormatting>
  <conditionalFormatting sqref="AI74">
    <cfRule type="expression" dxfId="503" priority="553">
      <formula>IF(RIGHT(TEXT(AI74,"0.#"),1)=".",FALSE,TRUE)</formula>
    </cfRule>
    <cfRule type="expression" dxfId="502" priority="554">
      <formula>IF(RIGHT(TEXT(AI74,"0.#"),1)=".",TRUE,FALSE)</formula>
    </cfRule>
  </conditionalFormatting>
  <conditionalFormatting sqref="AI73">
    <cfRule type="expression" dxfId="501" priority="551">
      <formula>IF(RIGHT(TEXT(AI73,"0.#"),1)=".",FALSE,TRUE)</formula>
    </cfRule>
    <cfRule type="expression" dxfId="500" priority="552">
      <formula>IF(RIGHT(TEXT(AI73,"0.#"),1)=".",TRUE,FALSE)</formula>
    </cfRule>
  </conditionalFormatting>
  <conditionalFormatting sqref="AM73">
    <cfRule type="expression" dxfId="499" priority="549">
      <formula>IF(RIGHT(TEXT(AM73,"0.#"),1)=".",FALSE,TRUE)</formula>
    </cfRule>
    <cfRule type="expression" dxfId="498" priority="550">
      <formula>IF(RIGHT(TEXT(AM73,"0.#"),1)=".",TRUE,FALSE)</formula>
    </cfRule>
  </conditionalFormatting>
  <conditionalFormatting sqref="AM74">
    <cfRule type="expression" dxfId="497" priority="547">
      <formula>IF(RIGHT(TEXT(AM74,"0.#"),1)=".",FALSE,TRUE)</formula>
    </cfRule>
    <cfRule type="expression" dxfId="496" priority="548">
      <formula>IF(RIGHT(TEXT(AM74,"0.#"),1)=".",TRUE,FALSE)</formula>
    </cfRule>
  </conditionalFormatting>
  <conditionalFormatting sqref="AQ73:AQ75">
    <cfRule type="expression" dxfId="495" priority="543">
      <formula>IF(RIGHT(TEXT(AQ73,"0.#"),1)=".",FALSE,TRUE)</formula>
    </cfRule>
    <cfRule type="expression" dxfId="494" priority="544">
      <formula>IF(RIGHT(TEXT(AQ73,"0.#"),1)=".",TRUE,FALSE)</formula>
    </cfRule>
  </conditionalFormatting>
  <conditionalFormatting sqref="AU73:AU75">
    <cfRule type="expression" dxfId="493" priority="541">
      <formula>IF(RIGHT(TEXT(AU73,"0.#"),1)=".",FALSE,TRUE)</formula>
    </cfRule>
    <cfRule type="expression" dxfId="492" priority="542">
      <formula>IF(RIGHT(TEXT(AU73,"0.#"),1)=".",TRUE,FALSE)</formula>
    </cfRule>
  </conditionalFormatting>
  <conditionalFormatting sqref="AE107">
    <cfRule type="expression" dxfId="491" priority="539">
      <formula>IF(RIGHT(TEXT(AE107,"0.#"),1)=".",FALSE,TRUE)</formula>
    </cfRule>
    <cfRule type="expression" dxfId="490" priority="540">
      <formula>IF(RIGHT(TEXT(AE107,"0.#"),1)=".",TRUE,FALSE)</formula>
    </cfRule>
  </conditionalFormatting>
  <conditionalFormatting sqref="AM109">
    <cfRule type="expression" dxfId="489" priority="523">
      <formula>IF(RIGHT(TEXT(AM109,"0.#"),1)=".",FALSE,TRUE)</formula>
    </cfRule>
    <cfRule type="expression" dxfId="488" priority="524">
      <formula>IF(RIGHT(TEXT(AM109,"0.#"),1)=".",TRUE,FALSE)</formula>
    </cfRule>
  </conditionalFormatting>
  <conditionalFormatting sqref="AE108">
    <cfRule type="expression" dxfId="487" priority="537">
      <formula>IF(RIGHT(TEXT(AE108,"0.#"),1)=".",FALSE,TRUE)</formula>
    </cfRule>
    <cfRule type="expression" dxfId="486" priority="538">
      <formula>IF(RIGHT(TEXT(AE108,"0.#"),1)=".",TRUE,FALSE)</formula>
    </cfRule>
  </conditionalFormatting>
  <conditionalFormatting sqref="AE109">
    <cfRule type="expression" dxfId="485" priority="535">
      <formula>IF(RIGHT(TEXT(AE109,"0.#"),1)=".",FALSE,TRUE)</formula>
    </cfRule>
    <cfRule type="expression" dxfId="484" priority="536">
      <formula>IF(RIGHT(TEXT(AE109,"0.#"),1)=".",TRUE,FALSE)</formula>
    </cfRule>
  </conditionalFormatting>
  <conditionalFormatting sqref="AI109">
    <cfRule type="expression" dxfId="483" priority="533">
      <formula>IF(RIGHT(TEXT(AI109,"0.#"),1)=".",FALSE,TRUE)</formula>
    </cfRule>
    <cfRule type="expression" dxfId="482" priority="534">
      <formula>IF(RIGHT(TEXT(AI109,"0.#"),1)=".",TRUE,FALSE)</formula>
    </cfRule>
  </conditionalFormatting>
  <conditionalFormatting sqref="AI108">
    <cfRule type="expression" dxfId="481" priority="531">
      <formula>IF(RIGHT(TEXT(AI108,"0.#"),1)=".",FALSE,TRUE)</formula>
    </cfRule>
    <cfRule type="expression" dxfId="480" priority="532">
      <formula>IF(RIGHT(TEXT(AI108,"0.#"),1)=".",TRUE,FALSE)</formula>
    </cfRule>
  </conditionalFormatting>
  <conditionalFormatting sqref="AI107">
    <cfRule type="expression" dxfId="479" priority="529">
      <formula>IF(RIGHT(TEXT(AI107,"0.#"),1)=".",FALSE,TRUE)</formula>
    </cfRule>
    <cfRule type="expression" dxfId="478" priority="530">
      <formula>IF(RIGHT(TEXT(AI107,"0.#"),1)=".",TRUE,FALSE)</formula>
    </cfRule>
  </conditionalFormatting>
  <conditionalFormatting sqref="AM107">
    <cfRule type="expression" dxfId="477" priority="527">
      <formula>IF(RIGHT(TEXT(AM107,"0.#"),1)=".",FALSE,TRUE)</formula>
    </cfRule>
    <cfRule type="expression" dxfId="476" priority="528">
      <formula>IF(RIGHT(TEXT(AM107,"0.#"),1)=".",TRUE,FALSE)</formula>
    </cfRule>
  </conditionalFormatting>
  <conditionalFormatting sqref="AM108">
    <cfRule type="expression" dxfId="475" priority="525">
      <formula>IF(RIGHT(TEXT(AM108,"0.#"),1)=".",FALSE,TRUE)</formula>
    </cfRule>
    <cfRule type="expression" dxfId="474" priority="526">
      <formula>IF(RIGHT(TEXT(AM108,"0.#"),1)=".",TRUE,FALSE)</formula>
    </cfRule>
  </conditionalFormatting>
  <conditionalFormatting sqref="AQ107:AQ109">
    <cfRule type="expression" dxfId="473" priority="521">
      <formula>IF(RIGHT(TEXT(AQ107,"0.#"),1)=".",FALSE,TRUE)</formula>
    </cfRule>
    <cfRule type="expression" dxfId="472" priority="522">
      <formula>IF(RIGHT(TEXT(AQ107,"0.#"),1)=".",TRUE,FALSE)</formula>
    </cfRule>
  </conditionalFormatting>
  <conditionalFormatting sqref="AU107:AU109">
    <cfRule type="expression" dxfId="471" priority="519">
      <formula>IF(RIGHT(TEXT(AU107,"0.#"),1)=".",FALSE,TRUE)</formula>
    </cfRule>
    <cfRule type="expression" dxfId="470" priority="520">
      <formula>IF(RIGHT(TEXT(AU107,"0.#"),1)=".",TRUE,FALSE)</formula>
    </cfRule>
  </conditionalFormatting>
  <conditionalFormatting sqref="AE141">
    <cfRule type="expression" dxfId="469" priority="517">
      <formula>IF(RIGHT(TEXT(AE141,"0.#"),1)=".",FALSE,TRUE)</formula>
    </cfRule>
    <cfRule type="expression" dxfId="468" priority="518">
      <formula>IF(RIGHT(TEXT(AE141,"0.#"),1)=".",TRUE,FALSE)</formula>
    </cfRule>
  </conditionalFormatting>
  <conditionalFormatting sqref="AM143">
    <cfRule type="expression" dxfId="467" priority="501">
      <formula>IF(RIGHT(TEXT(AM143,"0.#"),1)=".",FALSE,TRUE)</formula>
    </cfRule>
    <cfRule type="expression" dxfId="466" priority="502">
      <formula>IF(RIGHT(TEXT(AM143,"0.#"),1)=".",TRUE,FALSE)</formula>
    </cfRule>
  </conditionalFormatting>
  <conditionalFormatting sqref="AE142">
    <cfRule type="expression" dxfId="465" priority="515">
      <formula>IF(RIGHT(TEXT(AE142,"0.#"),1)=".",FALSE,TRUE)</formula>
    </cfRule>
    <cfRule type="expression" dxfId="464" priority="516">
      <formula>IF(RIGHT(TEXT(AE142,"0.#"),1)=".",TRUE,FALSE)</formula>
    </cfRule>
  </conditionalFormatting>
  <conditionalFormatting sqref="AE143">
    <cfRule type="expression" dxfId="463" priority="513">
      <formula>IF(RIGHT(TEXT(AE143,"0.#"),1)=".",FALSE,TRUE)</formula>
    </cfRule>
    <cfRule type="expression" dxfId="462" priority="514">
      <formula>IF(RIGHT(TEXT(AE143,"0.#"),1)=".",TRUE,FALSE)</formula>
    </cfRule>
  </conditionalFormatting>
  <conditionalFormatting sqref="AI143">
    <cfRule type="expression" dxfId="461" priority="511">
      <formula>IF(RIGHT(TEXT(AI143,"0.#"),1)=".",FALSE,TRUE)</formula>
    </cfRule>
    <cfRule type="expression" dxfId="460" priority="512">
      <formula>IF(RIGHT(TEXT(AI143,"0.#"),1)=".",TRUE,FALSE)</formula>
    </cfRule>
  </conditionalFormatting>
  <conditionalFormatting sqref="AI142">
    <cfRule type="expression" dxfId="459" priority="509">
      <formula>IF(RIGHT(TEXT(AI142,"0.#"),1)=".",FALSE,TRUE)</formula>
    </cfRule>
    <cfRule type="expression" dxfId="458" priority="510">
      <formula>IF(RIGHT(TEXT(AI142,"0.#"),1)=".",TRUE,FALSE)</formula>
    </cfRule>
  </conditionalFormatting>
  <conditionalFormatting sqref="AI141">
    <cfRule type="expression" dxfId="457" priority="507">
      <formula>IF(RIGHT(TEXT(AI141,"0.#"),1)=".",FALSE,TRUE)</formula>
    </cfRule>
    <cfRule type="expression" dxfId="456" priority="508">
      <formula>IF(RIGHT(TEXT(AI141,"0.#"),1)=".",TRUE,FALSE)</formula>
    </cfRule>
  </conditionalFormatting>
  <conditionalFormatting sqref="AM141">
    <cfRule type="expression" dxfId="455" priority="505">
      <formula>IF(RIGHT(TEXT(AM141,"0.#"),1)=".",FALSE,TRUE)</formula>
    </cfRule>
    <cfRule type="expression" dxfId="454" priority="506">
      <formula>IF(RIGHT(TEXT(AM141,"0.#"),1)=".",TRUE,FALSE)</formula>
    </cfRule>
  </conditionalFormatting>
  <conditionalFormatting sqref="AM142">
    <cfRule type="expression" dxfId="453" priority="503">
      <formula>IF(RIGHT(TEXT(AM142,"0.#"),1)=".",FALSE,TRUE)</formula>
    </cfRule>
    <cfRule type="expression" dxfId="452" priority="504">
      <formula>IF(RIGHT(TEXT(AM142,"0.#"),1)=".",TRUE,FALSE)</formula>
    </cfRule>
  </conditionalFormatting>
  <conditionalFormatting sqref="AQ141:AQ143">
    <cfRule type="expression" dxfId="451" priority="499">
      <formula>IF(RIGHT(TEXT(AQ141,"0.#"),1)=".",FALSE,TRUE)</formula>
    </cfRule>
    <cfRule type="expression" dxfId="450" priority="500">
      <formula>IF(RIGHT(TEXT(AQ141,"0.#"),1)=".",TRUE,FALSE)</formula>
    </cfRule>
  </conditionalFormatting>
  <conditionalFormatting sqref="AU141:AU143">
    <cfRule type="expression" dxfId="449" priority="497">
      <formula>IF(RIGHT(TEXT(AU141,"0.#"),1)=".",FALSE,TRUE)</formula>
    </cfRule>
    <cfRule type="expression" dxfId="448" priority="498">
      <formula>IF(RIGHT(TEXT(AU141,"0.#"),1)=".",TRUE,FALSE)</formula>
    </cfRule>
  </conditionalFormatting>
  <conditionalFormatting sqref="AE175">
    <cfRule type="expression" dxfId="447" priority="495">
      <formula>IF(RIGHT(TEXT(AE175,"0.#"),1)=".",FALSE,TRUE)</formula>
    </cfRule>
    <cfRule type="expression" dxfId="446" priority="496">
      <formula>IF(RIGHT(TEXT(AE175,"0.#"),1)=".",TRUE,FALSE)</formula>
    </cfRule>
  </conditionalFormatting>
  <conditionalFormatting sqref="AM177">
    <cfRule type="expression" dxfId="445" priority="479">
      <formula>IF(RIGHT(TEXT(AM177,"0.#"),1)=".",FALSE,TRUE)</formula>
    </cfRule>
    <cfRule type="expression" dxfId="444" priority="480">
      <formula>IF(RIGHT(TEXT(AM177,"0.#"),1)=".",TRUE,FALSE)</formula>
    </cfRule>
  </conditionalFormatting>
  <conditionalFormatting sqref="AE176">
    <cfRule type="expression" dxfId="443" priority="493">
      <formula>IF(RIGHT(TEXT(AE176,"0.#"),1)=".",FALSE,TRUE)</formula>
    </cfRule>
    <cfRule type="expression" dxfId="442" priority="494">
      <formula>IF(RIGHT(TEXT(AE176,"0.#"),1)=".",TRUE,FALSE)</formula>
    </cfRule>
  </conditionalFormatting>
  <conditionalFormatting sqref="AE177">
    <cfRule type="expression" dxfId="441" priority="491">
      <formula>IF(RIGHT(TEXT(AE177,"0.#"),1)=".",FALSE,TRUE)</formula>
    </cfRule>
    <cfRule type="expression" dxfId="440" priority="492">
      <formula>IF(RIGHT(TEXT(AE177,"0.#"),1)=".",TRUE,FALSE)</formula>
    </cfRule>
  </conditionalFormatting>
  <conditionalFormatting sqref="AI177">
    <cfRule type="expression" dxfId="439" priority="489">
      <formula>IF(RIGHT(TEXT(AI177,"0.#"),1)=".",FALSE,TRUE)</formula>
    </cfRule>
    <cfRule type="expression" dxfId="438" priority="490">
      <formula>IF(RIGHT(TEXT(AI177,"0.#"),1)=".",TRUE,FALSE)</formula>
    </cfRule>
  </conditionalFormatting>
  <conditionalFormatting sqref="AI176">
    <cfRule type="expression" dxfId="437" priority="487">
      <formula>IF(RIGHT(TEXT(AI176,"0.#"),1)=".",FALSE,TRUE)</formula>
    </cfRule>
    <cfRule type="expression" dxfId="436" priority="488">
      <formula>IF(RIGHT(TEXT(AI176,"0.#"),1)=".",TRUE,FALSE)</formula>
    </cfRule>
  </conditionalFormatting>
  <conditionalFormatting sqref="AI175">
    <cfRule type="expression" dxfId="435" priority="485">
      <formula>IF(RIGHT(TEXT(AI175,"0.#"),1)=".",FALSE,TRUE)</formula>
    </cfRule>
    <cfRule type="expression" dxfId="434" priority="486">
      <formula>IF(RIGHT(TEXT(AI175,"0.#"),1)=".",TRUE,FALSE)</formula>
    </cfRule>
  </conditionalFormatting>
  <conditionalFormatting sqref="AM175">
    <cfRule type="expression" dxfId="433" priority="483">
      <formula>IF(RIGHT(TEXT(AM175,"0.#"),1)=".",FALSE,TRUE)</formula>
    </cfRule>
    <cfRule type="expression" dxfId="432" priority="484">
      <formula>IF(RIGHT(TEXT(AM175,"0.#"),1)=".",TRUE,FALSE)</formula>
    </cfRule>
  </conditionalFormatting>
  <conditionalFormatting sqref="AM176">
    <cfRule type="expression" dxfId="431" priority="481">
      <formula>IF(RIGHT(TEXT(AM176,"0.#"),1)=".",FALSE,TRUE)</formula>
    </cfRule>
    <cfRule type="expression" dxfId="430" priority="482">
      <formula>IF(RIGHT(TEXT(AM176,"0.#"),1)=".",TRUE,FALSE)</formula>
    </cfRule>
  </conditionalFormatting>
  <conditionalFormatting sqref="AQ175:AQ177">
    <cfRule type="expression" dxfId="429" priority="477">
      <formula>IF(RIGHT(TEXT(AQ175,"0.#"),1)=".",FALSE,TRUE)</formula>
    </cfRule>
    <cfRule type="expression" dxfId="428" priority="478">
      <formula>IF(RIGHT(TEXT(AQ175,"0.#"),1)=".",TRUE,FALSE)</formula>
    </cfRule>
  </conditionalFormatting>
  <conditionalFormatting sqref="AU175:AU177">
    <cfRule type="expression" dxfId="427" priority="475">
      <formula>IF(RIGHT(TEXT(AU175,"0.#"),1)=".",FALSE,TRUE)</formula>
    </cfRule>
    <cfRule type="expression" dxfId="426" priority="476">
      <formula>IF(RIGHT(TEXT(AU175,"0.#"),1)=".",TRUE,FALSE)</formula>
    </cfRule>
  </conditionalFormatting>
  <conditionalFormatting sqref="AE61">
    <cfRule type="expression" dxfId="425" priority="429">
      <formula>IF(RIGHT(TEXT(AE61,"0.#"),1)=".",FALSE,TRUE)</formula>
    </cfRule>
    <cfRule type="expression" dxfId="424" priority="430">
      <formula>IF(RIGHT(TEXT(AE61,"0.#"),1)=".",TRUE,FALSE)</formula>
    </cfRule>
  </conditionalFormatting>
  <conditionalFormatting sqref="AE62">
    <cfRule type="expression" dxfId="423" priority="427">
      <formula>IF(RIGHT(TEXT(AE62,"0.#"),1)=".",FALSE,TRUE)</formula>
    </cfRule>
    <cfRule type="expression" dxfId="422" priority="428">
      <formula>IF(RIGHT(TEXT(AE62,"0.#"),1)=".",TRUE,FALSE)</formula>
    </cfRule>
  </conditionalFormatting>
  <conditionalFormatting sqref="AM61">
    <cfRule type="expression" dxfId="421" priority="417">
      <formula>IF(RIGHT(TEXT(AM61,"0.#"),1)=".",FALSE,TRUE)</formula>
    </cfRule>
    <cfRule type="expression" dxfId="420" priority="418">
      <formula>IF(RIGHT(TEXT(AM61,"0.#"),1)=".",TRUE,FALSE)</formula>
    </cfRule>
  </conditionalFormatting>
  <conditionalFormatting sqref="AE63">
    <cfRule type="expression" dxfId="419" priority="425">
      <formula>IF(RIGHT(TEXT(AE63,"0.#"),1)=".",FALSE,TRUE)</formula>
    </cfRule>
    <cfRule type="expression" dxfId="418" priority="426">
      <formula>IF(RIGHT(TEXT(AE63,"0.#"),1)=".",TRUE,FALSE)</formula>
    </cfRule>
  </conditionalFormatting>
  <conditionalFormatting sqref="AI63">
    <cfRule type="expression" dxfId="417" priority="423">
      <formula>IF(RIGHT(TEXT(AI63,"0.#"),1)=".",FALSE,TRUE)</formula>
    </cfRule>
    <cfRule type="expression" dxfId="416" priority="424">
      <formula>IF(RIGHT(TEXT(AI63,"0.#"),1)=".",TRUE,FALSE)</formula>
    </cfRule>
  </conditionalFormatting>
  <conditionalFormatting sqref="AI62">
    <cfRule type="expression" dxfId="415" priority="421">
      <formula>IF(RIGHT(TEXT(AI62,"0.#"),1)=".",FALSE,TRUE)</formula>
    </cfRule>
    <cfRule type="expression" dxfId="414" priority="422">
      <formula>IF(RIGHT(TEXT(AI62,"0.#"),1)=".",TRUE,FALSE)</formula>
    </cfRule>
  </conditionalFormatting>
  <conditionalFormatting sqref="AI61">
    <cfRule type="expression" dxfId="413" priority="419">
      <formula>IF(RIGHT(TEXT(AI61,"0.#"),1)=".",FALSE,TRUE)</formula>
    </cfRule>
    <cfRule type="expression" dxfId="412" priority="420">
      <formula>IF(RIGHT(TEXT(AI61,"0.#"),1)=".",TRUE,FALSE)</formula>
    </cfRule>
  </conditionalFormatting>
  <conditionalFormatting sqref="AM62">
    <cfRule type="expression" dxfId="411" priority="415">
      <formula>IF(RIGHT(TEXT(AM62,"0.#"),1)=".",FALSE,TRUE)</formula>
    </cfRule>
    <cfRule type="expression" dxfId="410" priority="416">
      <formula>IF(RIGHT(TEXT(AM62,"0.#"),1)=".",TRUE,FALSE)</formula>
    </cfRule>
  </conditionalFormatting>
  <conditionalFormatting sqref="AM63">
    <cfRule type="expression" dxfId="409" priority="413">
      <formula>IF(RIGHT(TEXT(AM63,"0.#"),1)=".",FALSE,TRUE)</formula>
    </cfRule>
    <cfRule type="expression" dxfId="408" priority="414">
      <formula>IF(RIGHT(TEXT(AM63,"0.#"),1)=".",TRUE,FALSE)</formula>
    </cfRule>
  </conditionalFormatting>
  <conditionalFormatting sqref="AQ61:AQ63">
    <cfRule type="expression" dxfId="407" priority="411">
      <formula>IF(RIGHT(TEXT(AQ61,"0.#"),1)=".",FALSE,TRUE)</formula>
    </cfRule>
    <cfRule type="expression" dxfId="406" priority="412">
      <formula>IF(RIGHT(TEXT(AQ61,"0.#"),1)=".",TRUE,FALSE)</formula>
    </cfRule>
  </conditionalFormatting>
  <conditionalFormatting sqref="AU61:AU63">
    <cfRule type="expression" dxfId="405" priority="409">
      <formula>IF(RIGHT(TEXT(AU61,"0.#"),1)=".",FALSE,TRUE)</formula>
    </cfRule>
    <cfRule type="expression" dxfId="404" priority="410">
      <formula>IF(RIGHT(TEXT(AU61,"0.#"),1)=".",TRUE,FALSE)</formula>
    </cfRule>
  </conditionalFormatting>
  <conditionalFormatting sqref="AE95">
    <cfRule type="expression" dxfId="403" priority="407">
      <formula>IF(RIGHT(TEXT(AE95,"0.#"),1)=".",FALSE,TRUE)</formula>
    </cfRule>
    <cfRule type="expression" dxfId="402" priority="408">
      <formula>IF(RIGHT(TEXT(AE95,"0.#"),1)=".",TRUE,FALSE)</formula>
    </cfRule>
  </conditionalFormatting>
  <conditionalFormatting sqref="AE96">
    <cfRule type="expression" dxfId="401" priority="405">
      <formula>IF(RIGHT(TEXT(AE96,"0.#"),1)=".",FALSE,TRUE)</formula>
    </cfRule>
    <cfRule type="expression" dxfId="400" priority="406">
      <formula>IF(RIGHT(TEXT(AE96,"0.#"),1)=".",TRUE,FALSE)</formula>
    </cfRule>
  </conditionalFormatting>
  <conditionalFormatting sqref="AM95">
    <cfRule type="expression" dxfId="399" priority="395">
      <formula>IF(RIGHT(TEXT(AM95,"0.#"),1)=".",FALSE,TRUE)</formula>
    </cfRule>
    <cfRule type="expression" dxfId="398" priority="396">
      <formula>IF(RIGHT(TEXT(AM95,"0.#"),1)=".",TRUE,FALSE)</formula>
    </cfRule>
  </conditionalFormatting>
  <conditionalFormatting sqref="AE97">
    <cfRule type="expression" dxfId="397" priority="403">
      <formula>IF(RIGHT(TEXT(AE97,"0.#"),1)=".",FALSE,TRUE)</formula>
    </cfRule>
    <cfRule type="expression" dxfId="396" priority="404">
      <formula>IF(RIGHT(TEXT(AE97,"0.#"),1)=".",TRUE,FALSE)</formula>
    </cfRule>
  </conditionalFormatting>
  <conditionalFormatting sqref="AI97">
    <cfRule type="expression" dxfId="395" priority="401">
      <formula>IF(RIGHT(TEXT(AI97,"0.#"),1)=".",FALSE,TRUE)</formula>
    </cfRule>
    <cfRule type="expression" dxfId="394" priority="402">
      <formula>IF(RIGHT(TEXT(AI97,"0.#"),1)=".",TRUE,FALSE)</formula>
    </cfRule>
  </conditionalFormatting>
  <conditionalFormatting sqref="AI96">
    <cfRule type="expression" dxfId="393" priority="399">
      <formula>IF(RIGHT(TEXT(AI96,"0.#"),1)=".",FALSE,TRUE)</formula>
    </cfRule>
    <cfRule type="expression" dxfId="392" priority="400">
      <formula>IF(RIGHT(TEXT(AI96,"0.#"),1)=".",TRUE,FALSE)</formula>
    </cfRule>
  </conditionalFormatting>
  <conditionalFormatting sqref="AI95">
    <cfRule type="expression" dxfId="391" priority="397">
      <formula>IF(RIGHT(TEXT(AI95,"0.#"),1)=".",FALSE,TRUE)</formula>
    </cfRule>
    <cfRule type="expression" dxfId="390" priority="398">
      <formula>IF(RIGHT(TEXT(AI95,"0.#"),1)=".",TRUE,FALSE)</formula>
    </cfRule>
  </conditionalFormatting>
  <conditionalFormatting sqref="AM96">
    <cfRule type="expression" dxfId="389" priority="393">
      <formula>IF(RIGHT(TEXT(AM96,"0.#"),1)=".",FALSE,TRUE)</formula>
    </cfRule>
    <cfRule type="expression" dxfId="388" priority="394">
      <formula>IF(RIGHT(TEXT(AM96,"0.#"),1)=".",TRUE,FALSE)</formula>
    </cfRule>
  </conditionalFormatting>
  <conditionalFormatting sqref="AM97">
    <cfRule type="expression" dxfId="387" priority="391">
      <formula>IF(RIGHT(TEXT(AM97,"0.#"),1)=".",FALSE,TRUE)</formula>
    </cfRule>
    <cfRule type="expression" dxfId="386" priority="392">
      <formula>IF(RIGHT(TEXT(AM97,"0.#"),1)=".",TRUE,FALSE)</formula>
    </cfRule>
  </conditionalFormatting>
  <conditionalFormatting sqref="AQ95:AQ97">
    <cfRule type="expression" dxfId="385" priority="389">
      <formula>IF(RIGHT(TEXT(AQ95,"0.#"),1)=".",FALSE,TRUE)</formula>
    </cfRule>
    <cfRule type="expression" dxfId="384" priority="390">
      <formula>IF(RIGHT(TEXT(AQ95,"0.#"),1)=".",TRUE,FALSE)</formula>
    </cfRule>
  </conditionalFormatting>
  <conditionalFormatting sqref="AU95:AU97">
    <cfRule type="expression" dxfId="383" priority="387">
      <formula>IF(RIGHT(TEXT(AU95,"0.#"),1)=".",FALSE,TRUE)</formula>
    </cfRule>
    <cfRule type="expression" dxfId="382" priority="388">
      <formula>IF(RIGHT(TEXT(AU95,"0.#"),1)=".",TRUE,FALSE)</formula>
    </cfRule>
  </conditionalFormatting>
  <conditionalFormatting sqref="AE129">
    <cfRule type="expression" dxfId="381" priority="385">
      <formula>IF(RIGHT(TEXT(AE129,"0.#"),1)=".",FALSE,TRUE)</formula>
    </cfRule>
    <cfRule type="expression" dxfId="380" priority="386">
      <formula>IF(RIGHT(TEXT(AE129,"0.#"),1)=".",TRUE,FALSE)</formula>
    </cfRule>
  </conditionalFormatting>
  <conditionalFormatting sqref="AE130">
    <cfRule type="expression" dxfId="379" priority="383">
      <formula>IF(RIGHT(TEXT(AE130,"0.#"),1)=".",FALSE,TRUE)</formula>
    </cfRule>
    <cfRule type="expression" dxfId="378" priority="384">
      <formula>IF(RIGHT(TEXT(AE130,"0.#"),1)=".",TRUE,FALSE)</formula>
    </cfRule>
  </conditionalFormatting>
  <conditionalFormatting sqref="AM129">
    <cfRule type="expression" dxfId="377" priority="373">
      <formula>IF(RIGHT(TEXT(AM129,"0.#"),1)=".",FALSE,TRUE)</formula>
    </cfRule>
    <cfRule type="expression" dxfId="376" priority="374">
      <formula>IF(RIGHT(TEXT(AM129,"0.#"),1)=".",TRUE,FALSE)</formula>
    </cfRule>
  </conditionalFormatting>
  <conditionalFormatting sqref="AE131">
    <cfRule type="expression" dxfId="375" priority="381">
      <formula>IF(RIGHT(TEXT(AE131,"0.#"),1)=".",FALSE,TRUE)</formula>
    </cfRule>
    <cfRule type="expression" dxfId="374" priority="382">
      <formula>IF(RIGHT(TEXT(AE131,"0.#"),1)=".",TRUE,FALSE)</formula>
    </cfRule>
  </conditionalFormatting>
  <conditionalFormatting sqref="AI131">
    <cfRule type="expression" dxfId="373" priority="379">
      <formula>IF(RIGHT(TEXT(AI131,"0.#"),1)=".",FALSE,TRUE)</formula>
    </cfRule>
    <cfRule type="expression" dxfId="372" priority="380">
      <formula>IF(RIGHT(TEXT(AI131,"0.#"),1)=".",TRUE,FALSE)</formula>
    </cfRule>
  </conditionalFormatting>
  <conditionalFormatting sqref="AI130">
    <cfRule type="expression" dxfId="371" priority="377">
      <formula>IF(RIGHT(TEXT(AI130,"0.#"),1)=".",FALSE,TRUE)</formula>
    </cfRule>
    <cfRule type="expression" dxfId="370" priority="378">
      <formula>IF(RIGHT(TEXT(AI130,"0.#"),1)=".",TRUE,FALSE)</formula>
    </cfRule>
  </conditionalFormatting>
  <conditionalFormatting sqref="AI129">
    <cfRule type="expression" dxfId="369" priority="375">
      <formula>IF(RIGHT(TEXT(AI129,"0.#"),1)=".",FALSE,TRUE)</formula>
    </cfRule>
    <cfRule type="expression" dxfId="368" priority="376">
      <formula>IF(RIGHT(TEXT(AI129,"0.#"),1)=".",TRUE,FALSE)</formula>
    </cfRule>
  </conditionalFormatting>
  <conditionalFormatting sqref="AM130">
    <cfRule type="expression" dxfId="367" priority="371">
      <formula>IF(RIGHT(TEXT(AM130,"0.#"),1)=".",FALSE,TRUE)</formula>
    </cfRule>
    <cfRule type="expression" dxfId="366" priority="372">
      <formula>IF(RIGHT(TEXT(AM130,"0.#"),1)=".",TRUE,FALSE)</formula>
    </cfRule>
  </conditionalFormatting>
  <conditionalFormatting sqref="AM131">
    <cfRule type="expression" dxfId="365" priority="369">
      <formula>IF(RIGHT(TEXT(AM131,"0.#"),1)=".",FALSE,TRUE)</formula>
    </cfRule>
    <cfRule type="expression" dxfId="364" priority="370">
      <formula>IF(RIGHT(TEXT(AM131,"0.#"),1)=".",TRUE,FALSE)</formula>
    </cfRule>
  </conditionalFormatting>
  <conditionalFormatting sqref="AQ129:AQ131">
    <cfRule type="expression" dxfId="363" priority="367">
      <formula>IF(RIGHT(TEXT(AQ129,"0.#"),1)=".",FALSE,TRUE)</formula>
    </cfRule>
    <cfRule type="expression" dxfId="362" priority="368">
      <formula>IF(RIGHT(TEXT(AQ129,"0.#"),1)=".",TRUE,FALSE)</formula>
    </cfRule>
  </conditionalFormatting>
  <conditionalFormatting sqref="AU129:AU131">
    <cfRule type="expression" dxfId="361" priority="365">
      <formula>IF(RIGHT(TEXT(AU129,"0.#"),1)=".",FALSE,TRUE)</formula>
    </cfRule>
    <cfRule type="expression" dxfId="360" priority="366">
      <formula>IF(RIGHT(TEXT(AU129,"0.#"),1)=".",TRUE,FALSE)</formula>
    </cfRule>
  </conditionalFormatting>
  <conditionalFormatting sqref="AE163">
    <cfRule type="expression" dxfId="359" priority="363">
      <formula>IF(RIGHT(TEXT(AE163,"0.#"),1)=".",FALSE,TRUE)</formula>
    </cfRule>
    <cfRule type="expression" dxfId="358" priority="364">
      <formula>IF(RIGHT(TEXT(AE163,"0.#"),1)=".",TRUE,FALSE)</formula>
    </cfRule>
  </conditionalFormatting>
  <conditionalFormatting sqref="AE164">
    <cfRule type="expression" dxfId="357" priority="361">
      <formula>IF(RIGHT(TEXT(AE164,"0.#"),1)=".",FALSE,TRUE)</formula>
    </cfRule>
    <cfRule type="expression" dxfId="356" priority="362">
      <formula>IF(RIGHT(TEXT(AE164,"0.#"),1)=".",TRUE,FALSE)</formula>
    </cfRule>
  </conditionalFormatting>
  <conditionalFormatting sqref="AM163">
    <cfRule type="expression" dxfId="355" priority="351">
      <formula>IF(RIGHT(TEXT(AM163,"0.#"),1)=".",FALSE,TRUE)</formula>
    </cfRule>
    <cfRule type="expression" dxfId="354" priority="352">
      <formula>IF(RIGHT(TEXT(AM163,"0.#"),1)=".",TRUE,FALSE)</formula>
    </cfRule>
  </conditionalFormatting>
  <conditionalFormatting sqref="AE165">
    <cfRule type="expression" dxfId="353" priority="359">
      <formula>IF(RIGHT(TEXT(AE165,"0.#"),1)=".",FALSE,TRUE)</formula>
    </cfRule>
    <cfRule type="expression" dxfId="352" priority="360">
      <formula>IF(RIGHT(TEXT(AE165,"0.#"),1)=".",TRUE,FALSE)</formula>
    </cfRule>
  </conditionalFormatting>
  <conditionalFormatting sqref="AI165">
    <cfRule type="expression" dxfId="351" priority="357">
      <formula>IF(RIGHT(TEXT(AI165,"0.#"),1)=".",FALSE,TRUE)</formula>
    </cfRule>
    <cfRule type="expression" dxfId="350" priority="358">
      <formula>IF(RIGHT(TEXT(AI165,"0.#"),1)=".",TRUE,FALSE)</formula>
    </cfRule>
  </conditionalFormatting>
  <conditionalFormatting sqref="AI164">
    <cfRule type="expression" dxfId="349" priority="355">
      <formula>IF(RIGHT(TEXT(AI164,"0.#"),1)=".",FALSE,TRUE)</formula>
    </cfRule>
    <cfRule type="expression" dxfId="348" priority="356">
      <formula>IF(RIGHT(TEXT(AI164,"0.#"),1)=".",TRUE,FALSE)</formula>
    </cfRule>
  </conditionalFormatting>
  <conditionalFormatting sqref="AI163">
    <cfRule type="expression" dxfId="347" priority="353">
      <formula>IF(RIGHT(TEXT(AI163,"0.#"),1)=".",FALSE,TRUE)</formula>
    </cfRule>
    <cfRule type="expression" dxfId="346" priority="354">
      <formula>IF(RIGHT(TEXT(AI163,"0.#"),1)=".",TRUE,FALSE)</formula>
    </cfRule>
  </conditionalFormatting>
  <conditionalFormatting sqref="AM164">
    <cfRule type="expression" dxfId="345" priority="349">
      <formula>IF(RIGHT(TEXT(AM164,"0.#"),1)=".",FALSE,TRUE)</formula>
    </cfRule>
    <cfRule type="expression" dxfId="344" priority="350">
      <formula>IF(RIGHT(TEXT(AM164,"0.#"),1)=".",TRUE,FALSE)</formula>
    </cfRule>
  </conditionalFormatting>
  <conditionalFormatting sqref="AM165">
    <cfRule type="expression" dxfId="343" priority="347">
      <formula>IF(RIGHT(TEXT(AM165,"0.#"),1)=".",FALSE,TRUE)</formula>
    </cfRule>
    <cfRule type="expression" dxfId="342" priority="348">
      <formula>IF(RIGHT(TEXT(AM165,"0.#"),1)=".",TRUE,FALSE)</formula>
    </cfRule>
  </conditionalFormatting>
  <conditionalFormatting sqref="AQ163:AQ165">
    <cfRule type="expression" dxfId="341" priority="345">
      <formula>IF(RIGHT(TEXT(AQ163,"0.#"),1)=".",FALSE,TRUE)</formula>
    </cfRule>
    <cfRule type="expression" dxfId="340" priority="346">
      <formula>IF(RIGHT(TEXT(AQ163,"0.#"),1)=".",TRUE,FALSE)</formula>
    </cfRule>
  </conditionalFormatting>
  <conditionalFormatting sqref="AU163:AU165">
    <cfRule type="expression" dxfId="339" priority="343">
      <formula>IF(RIGHT(TEXT(AU163,"0.#"),1)=".",FALSE,TRUE)</formula>
    </cfRule>
    <cfRule type="expression" dxfId="338" priority="344">
      <formula>IF(RIGHT(TEXT(AU163,"0.#"),1)=".",TRUE,FALSE)</formula>
    </cfRule>
  </conditionalFormatting>
  <conditionalFormatting sqref="AE197">
    <cfRule type="expression" dxfId="337" priority="341">
      <formula>IF(RIGHT(TEXT(AE197,"0.#"),1)=".",FALSE,TRUE)</formula>
    </cfRule>
    <cfRule type="expression" dxfId="336" priority="342">
      <formula>IF(RIGHT(TEXT(AE197,"0.#"),1)=".",TRUE,FALSE)</formula>
    </cfRule>
  </conditionalFormatting>
  <conditionalFormatting sqref="AE198">
    <cfRule type="expression" dxfId="335" priority="339">
      <formula>IF(RIGHT(TEXT(AE198,"0.#"),1)=".",FALSE,TRUE)</formula>
    </cfRule>
    <cfRule type="expression" dxfId="334" priority="340">
      <formula>IF(RIGHT(TEXT(AE198,"0.#"),1)=".",TRUE,FALSE)</formula>
    </cfRule>
  </conditionalFormatting>
  <conditionalFormatting sqref="AM197">
    <cfRule type="expression" dxfId="333" priority="329">
      <formula>IF(RIGHT(TEXT(AM197,"0.#"),1)=".",FALSE,TRUE)</formula>
    </cfRule>
    <cfRule type="expression" dxfId="332" priority="330">
      <formula>IF(RIGHT(TEXT(AM197,"0.#"),1)=".",TRUE,FALSE)</formula>
    </cfRule>
  </conditionalFormatting>
  <conditionalFormatting sqref="AE199">
    <cfRule type="expression" dxfId="331" priority="337">
      <formula>IF(RIGHT(TEXT(AE199,"0.#"),1)=".",FALSE,TRUE)</formula>
    </cfRule>
    <cfRule type="expression" dxfId="330" priority="338">
      <formula>IF(RIGHT(TEXT(AE199,"0.#"),1)=".",TRUE,FALSE)</formula>
    </cfRule>
  </conditionalFormatting>
  <conditionalFormatting sqref="AI199">
    <cfRule type="expression" dxfId="329" priority="335">
      <formula>IF(RIGHT(TEXT(AI199,"0.#"),1)=".",FALSE,TRUE)</formula>
    </cfRule>
    <cfRule type="expression" dxfId="328" priority="336">
      <formula>IF(RIGHT(TEXT(AI199,"0.#"),1)=".",TRUE,FALSE)</formula>
    </cfRule>
  </conditionalFormatting>
  <conditionalFormatting sqref="AI198">
    <cfRule type="expression" dxfId="327" priority="333">
      <formula>IF(RIGHT(TEXT(AI198,"0.#"),1)=".",FALSE,TRUE)</formula>
    </cfRule>
    <cfRule type="expression" dxfId="326" priority="334">
      <formula>IF(RIGHT(TEXT(AI198,"0.#"),1)=".",TRUE,FALSE)</formula>
    </cfRule>
  </conditionalFormatting>
  <conditionalFormatting sqref="AI197">
    <cfRule type="expression" dxfId="325" priority="331">
      <formula>IF(RIGHT(TEXT(AI197,"0.#"),1)=".",FALSE,TRUE)</formula>
    </cfRule>
    <cfRule type="expression" dxfId="324" priority="332">
      <formula>IF(RIGHT(TEXT(AI197,"0.#"),1)=".",TRUE,FALSE)</formula>
    </cfRule>
  </conditionalFormatting>
  <conditionalFormatting sqref="AM198">
    <cfRule type="expression" dxfId="323" priority="327">
      <formula>IF(RIGHT(TEXT(AM198,"0.#"),1)=".",FALSE,TRUE)</formula>
    </cfRule>
    <cfRule type="expression" dxfId="322" priority="328">
      <formula>IF(RIGHT(TEXT(AM198,"0.#"),1)=".",TRUE,FALSE)</formula>
    </cfRule>
  </conditionalFormatting>
  <conditionalFormatting sqref="AM199">
    <cfRule type="expression" dxfId="321" priority="325">
      <formula>IF(RIGHT(TEXT(AM199,"0.#"),1)=".",FALSE,TRUE)</formula>
    </cfRule>
    <cfRule type="expression" dxfId="320" priority="326">
      <formula>IF(RIGHT(TEXT(AM199,"0.#"),1)=".",TRUE,FALSE)</formula>
    </cfRule>
  </conditionalFormatting>
  <conditionalFormatting sqref="AQ197:AQ199">
    <cfRule type="expression" dxfId="319" priority="323">
      <formula>IF(RIGHT(TEXT(AQ197,"0.#"),1)=".",FALSE,TRUE)</formula>
    </cfRule>
    <cfRule type="expression" dxfId="318" priority="324">
      <formula>IF(RIGHT(TEXT(AQ197,"0.#"),1)=".",TRUE,FALSE)</formula>
    </cfRule>
  </conditionalFormatting>
  <conditionalFormatting sqref="AU197:AU199">
    <cfRule type="expression" dxfId="317" priority="321">
      <formula>IF(RIGHT(TEXT(AU197,"0.#"),1)=".",FALSE,TRUE)</formula>
    </cfRule>
    <cfRule type="expression" dxfId="316" priority="322">
      <formula>IF(RIGHT(TEXT(AU197,"0.#"),1)=".",TRUE,FALSE)</formula>
    </cfRule>
  </conditionalFormatting>
  <conditionalFormatting sqref="AE134 AQ134">
    <cfRule type="expression" dxfId="315" priority="319">
      <formula>IF(RIGHT(TEXT(AE134,"0.#"),1)=".",FALSE,TRUE)</formula>
    </cfRule>
    <cfRule type="expression" dxfId="314" priority="320">
      <formula>IF(RIGHT(TEXT(AE134,"0.#"),1)=".",TRUE,FALSE)</formula>
    </cfRule>
  </conditionalFormatting>
  <conditionalFormatting sqref="AI134">
    <cfRule type="expression" dxfId="313" priority="317">
      <formula>IF(RIGHT(TEXT(AI134,"0.#"),1)=".",FALSE,TRUE)</formula>
    </cfRule>
    <cfRule type="expression" dxfId="312" priority="318">
      <formula>IF(RIGHT(TEXT(AI134,"0.#"),1)=".",TRUE,FALSE)</formula>
    </cfRule>
  </conditionalFormatting>
  <conditionalFormatting sqref="AM134">
    <cfRule type="expression" dxfId="311" priority="315">
      <formula>IF(RIGHT(TEXT(AM134,"0.#"),1)=".",FALSE,TRUE)</formula>
    </cfRule>
    <cfRule type="expression" dxfId="310" priority="316">
      <formula>IF(RIGHT(TEXT(AM134,"0.#"),1)=".",TRUE,FALSE)</formula>
    </cfRule>
  </conditionalFormatting>
  <conditionalFormatting sqref="AE135">
    <cfRule type="expression" dxfId="309" priority="313">
      <formula>IF(RIGHT(TEXT(AE135,"0.#"),1)=".",FALSE,TRUE)</formula>
    </cfRule>
    <cfRule type="expression" dxfId="308" priority="314">
      <formula>IF(RIGHT(TEXT(AE135,"0.#"),1)=".",TRUE,FALSE)</formula>
    </cfRule>
  </conditionalFormatting>
  <conditionalFormatting sqref="AI135">
    <cfRule type="expression" dxfId="307" priority="311">
      <formula>IF(RIGHT(TEXT(AI135,"0.#"),1)=".",FALSE,TRUE)</formula>
    </cfRule>
    <cfRule type="expression" dxfId="306" priority="312">
      <formula>IF(RIGHT(TEXT(AI135,"0.#"),1)=".",TRUE,FALSE)</formula>
    </cfRule>
  </conditionalFormatting>
  <conditionalFormatting sqref="AM135">
    <cfRule type="expression" dxfId="305" priority="309">
      <formula>IF(RIGHT(TEXT(AM135,"0.#"),1)=".",FALSE,TRUE)</formula>
    </cfRule>
    <cfRule type="expression" dxfId="304" priority="310">
      <formula>IF(RIGHT(TEXT(AM135,"0.#"),1)=".",TRUE,FALSE)</formula>
    </cfRule>
  </conditionalFormatting>
  <conditionalFormatting sqref="AQ135">
    <cfRule type="expression" dxfId="303" priority="307">
      <formula>IF(RIGHT(TEXT(AQ135,"0.#"),1)=".",FALSE,TRUE)</formula>
    </cfRule>
    <cfRule type="expression" dxfId="302" priority="308">
      <formula>IF(RIGHT(TEXT(AQ135,"0.#"),1)=".",TRUE,FALSE)</formula>
    </cfRule>
  </conditionalFormatting>
  <conditionalFormatting sqref="AU134">
    <cfRule type="expression" dxfId="301" priority="305">
      <formula>IF(RIGHT(TEXT(AU134,"0.#"),1)=".",FALSE,TRUE)</formula>
    </cfRule>
    <cfRule type="expression" dxfId="300" priority="306">
      <formula>IF(RIGHT(TEXT(AU134,"0.#"),1)=".",TRUE,FALSE)</formula>
    </cfRule>
  </conditionalFormatting>
  <conditionalFormatting sqref="AU135">
    <cfRule type="expression" dxfId="299" priority="303">
      <formula>IF(RIGHT(TEXT(AU135,"0.#"),1)=".",FALSE,TRUE)</formula>
    </cfRule>
    <cfRule type="expression" dxfId="298" priority="304">
      <formula>IF(RIGHT(TEXT(AU135,"0.#"),1)=".",TRUE,FALSE)</formula>
    </cfRule>
  </conditionalFormatting>
  <conditionalFormatting sqref="AE168 AQ168">
    <cfRule type="expression" dxfId="297" priority="301">
      <formula>IF(RIGHT(TEXT(AE168,"0.#"),1)=".",FALSE,TRUE)</formula>
    </cfRule>
    <cfRule type="expression" dxfId="296" priority="302">
      <formula>IF(RIGHT(TEXT(AE168,"0.#"),1)=".",TRUE,FALSE)</formula>
    </cfRule>
  </conditionalFormatting>
  <conditionalFormatting sqref="AI168">
    <cfRule type="expression" dxfId="295" priority="299">
      <formula>IF(RIGHT(TEXT(AI168,"0.#"),1)=".",FALSE,TRUE)</formula>
    </cfRule>
    <cfRule type="expression" dxfId="294" priority="300">
      <formula>IF(RIGHT(TEXT(AI168,"0.#"),1)=".",TRUE,FALSE)</formula>
    </cfRule>
  </conditionalFormatting>
  <conditionalFormatting sqref="AM168">
    <cfRule type="expression" dxfId="293" priority="297">
      <formula>IF(RIGHT(TEXT(AM168,"0.#"),1)=".",FALSE,TRUE)</formula>
    </cfRule>
    <cfRule type="expression" dxfId="292" priority="298">
      <formula>IF(RIGHT(TEXT(AM168,"0.#"),1)=".",TRUE,FALSE)</formula>
    </cfRule>
  </conditionalFormatting>
  <conditionalFormatting sqref="AE169">
    <cfRule type="expression" dxfId="291" priority="295">
      <formula>IF(RIGHT(TEXT(AE169,"0.#"),1)=".",FALSE,TRUE)</formula>
    </cfRule>
    <cfRule type="expression" dxfId="290" priority="296">
      <formula>IF(RIGHT(TEXT(AE169,"0.#"),1)=".",TRUE,FALSE)</formula>
    </cfRule>
  </conditionalFormatting>
  <conditionalFormatting sqref="AI169">
    <cfRule type="expression" dxfId="289" priority="293">
      <formula>IF(RIGHT(TEXT(AI169,"0.#"),1)=".",FALSE,TRUE)</formula>
    </cfRule>
    <cfRule type="expression" dxfId="288" priority="294">
      <formula>IF(RIGHT(TEXT(AI169,"0.#"),1)=".",TRUE,FALSE)</formula>
    </cfRule>
  </conditionalFormatting>
  <conditionalFormatting sqref="AM169">
    <cfRule type="expression" dxfId="287" priority="291">
      <formula>IF(RIGHT(TEXT(AM169,"0.#"),1)=".",FALSE,TRUE)</formula>
    </cfRule>
    <cfRule type="expression" dxfId="286" priority="292">
      <formula>IF(RIGHT(TEXT(AM169,"0.#"),1)=".",TRUE,FALSE)</formula>
    </cfRule>
  </conditionalFormatting>
  <conditionalFormatting sqref="AQ169">
    <cfRule type="expression" dxfId="285" priority="289">
      <formula>IF(RIGHT(TEXT(AQ169,"0.#"),1)=".",FALSE,TRUE)</formula>
    </cfRule>
    <cfRule type="expression" dxfId="284" priority="290">
      <formula>IF(RIGHT(TEXT(AQ169,"0.#"),1)=".",TRUE,FALSE)</formula>
    </cfRule>
  </conditionalFormatting>
  <conditionalFormatting sqref="AU168">
    <cfRule type="expression" dxfId="283" priority="287">
      <formula>IF(RIGHT(TEXT(AU168,"0.#"),1)=".",FALSE,TRUE)</formula>
    </cfRule>
    <cfRule type="expression" dxfId="282" priority="288">
      <formula>IF(RIGHT(TEXT(AU168,"0.#"),1)=".",TRUE,FALSE)</formula>
    </cfRule>
  </conditionalFormatting>
  <conditionalFormatting sqref="AU169">
    <cfRule type="expression" dxfId="281" priority="285">
      <formula>IF(RIGHT(TEXT(AU169,"0.#"),1)=".",FALSE,TRUE)</formula>
    </cfRule>
    <cfRule type="expression" dxfId="280" priority="286">
      <formula>IF(RIGHT(TEXT(AU169,"0.#"),1)=".",TRUE,FALSE)</formula>
    </cfRule>
  </conditionalFormatting>
  <conditionalFormatting sqref="AE90">
    <cfRule type="expression" dxfId="279" priority="283">
      <formula>IF(RIGHT(TEXT(AE90,"0.#"),1)=".",FALSE,TRUE)</formula>
    </cfRule>
    <cfRule type="expression" dxfId="278" priority="284">
      <formula>IF(RIGHT(TEXT(AE90,"0.#"),1)=".",TRUE,FALSE)</formula>
    </cfRule>
  </conditionalFormatting>
  <conditionalFormatting sqref="AE91">
    <cfRule type="expression" dxfId="277" priority="281">
      <formula>IF(RIGHT(TEXT(AE91,"0.#"),1)=".",FALSE,TRUE)</formula>
    </cfRule>
    <cfRule type="expression" dxfId="276" priority="282">
      <formula>IF(RIGHT(TEXT(AE91,"0.#"),1)=".",TRUE,FALSE)</formula>
    </cfRule>
  </conditionalFormatting>
  <conditionalFormatting sqref="AM90">
    <cfRule type="expression" dxfId="275" priority="271">
      <formula>IF(RIGHT(TEXT(AM90,"0.#"),1)=".",FALSE,TRUE)</formula>
    </cfRule>
    <cfRule type="expression" dxfId="274" priority="272">
      <formula>IF(RIGHT(TEXT(AM90,"0.#"),1)=".",TRUE,FALSE)</formula>
    </cfRule>
  </conditionalFormatting>
  <conditionalFormatting sqref="AE92">
    <cfRule type="expression" dxfId="273" priority="279">
      <formula>IF(RIGHT(TEXT(AE92,"0.#"),1)=".",FALSE,TRUE)</formula>
    </cfRule>
    <cfRule type="expression" dxfId="272" priority="280">
      <formula>IF(RIGHT(TEXT(AE92,"0.#"),1)=".",TRUE,FALSE)</formula>
    </cfRule>
  </conditionalFormatting>
  <conditionalFormatting sqref="AI92">
    <cfRule type="expression" dxfId="271" priority="277">
      <formula>IF(RIGHT(TEXT(AI92,"0.#"),1)=".",FALSE,TRUE)</formula>
    </cfRule>
    <cfRule type="expression" dxfId="270" priority="278">
      <formula>IF(RIGHT(TEXT(AI92,"0.#"),1)=".",TRUE,FALSE)</formula>
    </cfRule>
  </conditionalFormatting>
  <conditionalFormatting sqref="AI91">
    <cfRule type="expression" dxfId="269" priority="275">
      <formula>IF(RIGHT(TEXT(AI91,"0.#"),1)=".",FALSE,TRUE)</formula>
    </cfRule>
    <cfRule type="expression" dxfId="268" priority="276">
      <formula>IF(RIGHT(TEXT(AI91,"0.#"),1)=".",TRUE,FALSE)</formula>
    </cfRule>
  </conditionalFormatting>
  <conditionalFormatting sqref="AI90">
    <cfRule type="expression" dxfId="267" priority="273">
      <formula>IF(RIGHT(TEXT(AI90,"0.#"),1)=".",FALSE,TRUE)</formula>
    </cfRule>
    <cfRule type="expression" dxfId="266" priority="274">
      <formula>IF(RIGHT(TEXT(AI90,"0.#"),1)=".",TRUE,FALSE)</formula>
    </cfRule>
  </conditionalFormatting>
  <conditionalFormatting sqref="AM91">
    <cfRule type="expression" dxfId="265" priority="269">
      <formula>IF(RIGHT(TEXT(AM91,"0.#"),1)=".",FALSE,TRUE)</formula>
    </cfRule>
    <cfRule type="expression" dxfId="264" priority="270">
      <formula>IF(RIGHT(TEXT(AM91,"0.#"),1)=".",TRUE,FALSE)</formula>
    </cfRule>
  </conditionalFormatting>
  <conditionalFormatting sqref="AM92">
    <cfRule type="expression" dxfId="263" priority="267">
      <formula>IF(RIGHT(TEXT(AM92,"0.#"),1)=".",FALSE,TRUE)</formula>
    </cfRule>
    <cfRule type="expression" dxfId="262" priority="268">
      <formula>IF(RIGHT(TEXT(AM92,"0.#"),1)=".",TRUE,FALSE)</formula>
    </cfRule>
  </conditionalFormatting>
  <conditionalFormatting sqref="AQ90:AQ92">
    <cfRule type="expression" dxfId="261" priority="265">
      <formula>IF(RIGHT(TEXT(AQ90,"0.#"),1)=".",FALSE,TRUE)</formula>
    </cfRule>
    <cfRule type="expression" dxfId="260" priority="266">
      <formula>IF(RIGHT(TEXT(AQ90,"0.#"),1)=".",TRUE,FALSE)</formula>
    </cfRule>
  </conditionalFormatting>
  <conditionalFormatting sqref="AU90:AU92">
    <cfRule type="expression" dxfId="259" priority="263">
      <formula>IF(RIGHT(TEXT(AU90,"0.#"),1)=".",FALSE,TRUE)</formula>
    </cfRule>
    <cfRule type="expression" dxfId="258" priority="264">
      <formula>IF(RIGHT(TEXT(AU90,"0.#"),1)=".",TRUE,FALSE)</formula>
    </cfRule>
  </conditionalFormatting>
  <conditionalFormatting sqref="AE85">
    <cfRule type="expression" dxfId="257" priority="261">
      <formula>IF(RIGHT(TEXT(AE85,"0.#"),1)=".",FALSE,TRUE)</formula>
    </cfRule>
    <cfRule type="expression" dxfId="256" priority="262">
      <formula>IF(RIGHT(TEXT(AE85,"0.#"),1)=".",TRUE,FALSE)</formula>
    </cfRule>
  </conditionalFormatting>
  <conditionalFormatting sqref="AE86">
    <cfRule type="expression" dxfId="255" priority="259">
      <formula>IF(RIGHT(TEXT(AE86,"0.#"),1)=".",FALSE,TRUE)</formula>
    </cfRule>
    <cfRule type="expression" dxfId="254" priority="260">
      <formula>IF(RIGHT(TEXT(AE86,"0.#"),1)=".",TRUE,FALSE)</formula>
    </cfRule>
  </conditionalFormatting>
  <conditionalFormatting sqref="AM85">
    <cfRule type="expression" dxfId="253" priority="249">
      <formula>IF(RIGHT(TEXT(AM85,"0.#"),1)=".",FALSE,TRUE)</formula>
    </cfRule>
    <cfRule type="expression" dxfId="252" priority="250">
      <formula>IF(RIGHT(TEXT(AM85,"0.#"),1)=".",TRUE,FALSE)</formula>
    </cfRule>
  </conditionalFormatting>
  <conditionalFormatting sqref="AE87">
    <cfRule type="expression" dxfId="251" priority="257">
      <formula>IF(RIGHT(TEXT(AE87,"0.#"),1)=".",FALSE,TRUE)</formula>
    </cfRule>
    <cfRule type="expression" dxfId="250" priority="258">
      <formula>IF(RIGHT(TEXT(AE87,"0.#"),1)=".",TRUE,FALSE)</formula>
    </cfRule>
  </conditionalFormatting>
  <conditionalFormatting sqref="AI87">
    <cfRule type="expression" dxfId="249" priority="255">
      <formula>IF(RIGHT(TEXT(AI87,"0.#"),1)=".",FALSE,TRUE)</formula>
    </cfRule>
    <cfRule type="expression" dxfId="248" priority="256">
      <formula>IF(RIGHT(TEXT(AI87,"0.#"),1)=".",TRUE,FALSE)</formula>
    </cfRule>
  </conditionalFormatting>
  <conditionalFormatting sqref="AI86">
    <cfRule type="expression" dxfId="247" priority="253">
      <formula>IF(RIGHT(TEXT(AI86,"0.#"),1)=".",FALSE,TRUE)</formula>
    </cfRule>
    <cfRule type="expression" dxfId="246" priority="254">
      <formula>IF(RIGHT(TEXT(AI86,"0.#"),1)=".",TRUE,FALSE)</formula>
    </cfRule>
  </conditionalFormatting>
  <conditionalFormatting sqref="AI85">
    <cfRule type="expression" dxfId="245" priority="251">
      <formula>IF(RIGHT(TEXT(AI85,"0.#"),1)=".",FALSE,TRUE)</formula>
    </cfRule>
    <cfRule type="expression" dxfId="244" priority="252">
      <formula>IF(RIGHT(TEXT(AI85,"0.#"),1)=".",TRUE,FALSE)</formula>
    </cfRule>
  </conditionalFormatting>
  <conditionalFormatting sqref="AM86">
    <cfRule type="expression" dxfId="243" priority="247">
      <formula>IF(RIGHT(TEXT(AM86,"0.#"),1)=".",FALSE,TRUE)</formula>
    </cfRule>
    <cfRule type="expression" dxfId="242" priority="248">
      <formula>IF(RIGHT(TEXT(AM86,"0.#"),1)=".",TRUE,FALSE)</formula>
    </cfRule>
  </conditionalFormatting>
  <conditionalFormatting sqref="AM87">
    <cfRule type="expression" dxfId="241" priority="245">
      <formula>IF(RIGHT(TEXT(AM87,"0.#"),1)=".",FALSE,TRUE)</formula>
    </cfRule>
    <cfRule type="expression" dxfId="240" priority="246">
      <formula>IF(RIGHT(TEXT(AM87,"0.#"),1)=".",TRUE,FALSE)</formula>
    </cfRule>
  </conditionalFormatting>
  <conditionalFormatting sqref="AQ85:AQ87">
    <cfRule type="expression" dxfId="239" priority="243">
      <formula>IF(RIGHT(TEXT(AQ85,"0.#"),1)=".",FALSE,TRUE)</formula>
    </cfRule>
    <cfRule type="expression" dxfId="238" priority="244">
      <formula>IF(RIGHT(TEXT(AQ85,"0.#"),1)=".",TRUE,FALSE)</formula>
    </cfRule>
  </conditionalFormatting>
  <conditionalFormatting sqref="AU85:AU87">
    <cfRule type="expression" dxfId="237" priority="241">
      <formula>IF(RIGHT(TEXT(AU85,"0.#"),1)=".",FALSE,TRUE)</formula>
    </cfRule>
    <cfRule type="expression" dxfId="236" priority="242">
      <formula>IF(RIGHT(TEXT(AU85,"0.#"),1)=".",TRUE,FALSE)</formula>
    </cfRule>
  </conditionalFormatting>
  <conditionalFormatting sqref="AE124">
    <cfRule type="expression" dxfId="235" priority="239">
      <formula>IF(RIGHT(TEXT(AE124,"0.#"),1)=".",FALSE,TRUE)</formula>
    </cfRule>
    <cfRule type="expression" dxfId="234" priority="240">
      <formula>IF(RIGHT(TEXT(AE124,"0.#"),1)=".",TRUE,FALSE)</formula>
    </cfRule>
  </conditionalFormatting>
  <conditionalFormatting sqref="AE125">
    <cfRule type="expression" dxfId="233" priority="237">
      <formula>IF(RIGHT(TEXT(AE125,"0.#"),1)=".",FALSE,TRUE)</formula>
    </cfRule>
    <cfRule type="expression" dxfId="232" priority="238">
      <formula>IF(RIGHT(TEXT(AE125,"0.#"),1)=".",TRUE,FALSE)</formula>
    </cfRule>
  </conditionalFormatting>
  <conditionalFormatting sqref="AM124">
    <cfRule type="expression" dxfId="231" priority="227">
      <formula>IF(RIGHT(TEXT(AM124,"0.#"),1)=".",FALSE,TRUE)</formula>
    </cfRule>
    <cfRule type="expression" dxfId="230" priority="228">
      <formula>IF(RIGHT(TEXT(AM124,"0.#"),1)=".",TRUE,FALSE)</formula>
    </cfRule>
  </conditionalFormatting>
  <conditionalFormatting sqref="AE126">
    <cfRule type="expression" dxfId="229" priority="235">
      <formula>IF(RIGHT(TEXT(AE126,"0.#"),1)=".",FALSE,TRUE)</formula>
    </cfRule>
    <cfRule type="expression" dxfId="228" priority="236">
      <formula>IF(RIGHT(TEXT(AE126,"0.#"),1)=".",TRUE,FALSE)</formula>
    </cfRule>
  </conditionalFormatting>
  <conditionalFormatting sqref="AI126">
    <cfRule type="expression" dxfId="227" priority="233">
      <formula>IF(RIGHT(TEXT(AI126,"0.#"),1)=".",FALSE,TRUE)</formula>
    </cfRule>
    <cfRule type="expression" dxfId="226" priority="234">
      <formula>IF(RIGHT(TEXT(AI126,"0.#"),1)=".",TRUE,FALSE)</formula>
    </cfRule>
  </conditionalFormatting>
  <conditionalFormatting sqref="AI125">
    <cfRule type="expression" dxfId="225" priority="231">
      <formula>IF(RIGHT(TEXT(AI125,"0.#"),1)=".",FALSE,TRUE)</formula>
    </cfRule>
    <cfRule type="expression" dxfId="224" priority="232">
      <formula>IF(RIGHT(TEXT(AI125,"0.#"),1)=".",TRUE,FALSE)</formula>
    </cfRule>
  </conditionalFormatting>
  <conditionalFormatting sqref="AI124">
    <cfRule type="expression" dxfId="223" priority="229">
      <formula>IF(RIGHT(TEXT(AI124,"0.#"),1)=".",FALSE,TRUE)</formula>
    </cfRule>
    <cfRule type="expression" dxfId="222" priority="230">
      <formula>IF(RIGHT(TEXT(AI124,"0.#"),1)=".",TRUE,FALSE)</formula>
    </cfRule>
  </conditionalFormatting>
  <conditionalFormatting sqref="AM125">
    <cfRule type="expression" dxfId="221" priority="225">
      <formula>IF(RIGHT(TEXT(AM125,"0.#"),1)=".",FALSE,TRUE)</formula>
    </cfRule>
    <cfRule type="expression" dxfId="220" priority="226">
      <formula>IF(RIGHT(TEXT(AM125,"0.#"),1)=".",TRUE,FALSE)</formula>
    </cfRule>
  </conditionalFormatting>
  <conditionalFormatting sqref="AM126">
    <cfRule type="expression" dxfId="219" priority="223">
      <formula>IF(RIGHT(TEXT(AM126,"0.#"),1)=".",FALSE,TRUE)</formula>
    </cfRule>
    <cfRule type="expression" dxfId="218" priority="224">
      <formula>IF(RIGHT(TEXT(AM126,"0.#"),1)=".",TRUE,FALSE)</formula>
    </cfRule>
  </conditionalFormatting>
  <conditionalFormatting sqref="AQ124:AQ126">
    <cfRule type="expression" dxfId="217" priority="221">
      <formula>IF(RIGHT(TEXT(AQ124,"0.#"),1)=".",FALSE,TRUE)</formula>
    </cfRule>
    <cfRule type="expression" dxfId="216" priority="222">
      <formula>IF(RIGHT(TEXT(AQ124,"0.#"),1)=".",TRUE,FALSE)</formula>
    </cfRule>
  </conditionalFormatting>
  <conditionalFormatting sqref="AU124:AU126">
    <cfRule type="expression" dxfId="215" priority="219">
      <formula>IF(RIGHT(TEXT(AU124,"0.#"),1)=".",FALSE,TRUE)</formula>
    </cfRule>
    <cfRule type="expression" dxfId="214" priority="220">
      <formula>IF(RIGHT(TEXT(AU124,"0.#"),1)=".",TRUE,FALSE)</formula>
    </cfRule>
  </conditionalFormatting>
  <conditionalFormatting sqref="AE119">
    <cfRule type="expression" dxfId="213" priority="217">
      <formula>IF(RIGHT(TEXT(AE119,"0.#"),1)=".",FALSE,TRUE)</formula>
    </cfRule>
    <cfRule type="expression" dxfId="212" priority="218">
      <formula>IF(RIGHT(TEXT(AE119,"0.#"),1)=".",TRUE,FALSE)</formula>
    </cfRule>
  </conditionalFormatting>
  <conditionalFormatting sqref="AE120">
    <cfRule type="expression" dxfId="211" priority="215">
      <formula>IF(RIGHT(TEXT(AE120,"0.#"),1)=".",FALSE,TRUE)</formula>
    </cfRule>
    <cfRule type="expression" dxfId="210" priority="216">
      <formula>IF(RIGHT(TEXT(AE120,"0.#"),1)=".",TRUE,FALSE)</formula>
    </cfRule>
  </conditionalFormatting>
  <conditionalFormatting sqref="AM119">
    <cfRule type="expression" dxfId="209" priority="205">
      <formula>IF(RIGHT(TEXT(AM119,"0.#"),1)=".",FALSE,TRUE)</formula>
    </cfRule>
    <cfRule type="expression" dxfId="208" priority="206">
      <formula>IF(RIGHT(TEXT(AM119,"0.#"),1)=".",TRUE,FALSE)</formula>
    </cfRule>
  </conditionalFormatting>
  <conditionalFormatting sqref="AE121">
    <cfRule type="expression" dxfId="207" priority="213">
      <formula>IF(RIGHT(TEXT(AE121,"0.#"),1)=".",FALSE,TRUE)</formula>
    </cfRule>
    <cfRule type="expression" dxfId="206" priority="214">
      <formula>IF(RIGHT(TEXT(AE121,"0.#"),1)=".",TRUE,FALSE)</formula>
    </cfRule>
  </conditionalFormatting>
  <conditionalFormatting sqref="AI121">
    <cfRule type="expression" dxfId="205" priority="211">
      <formula>IF(RIGHT(TEXT(AI121,"0.#"),1)=".",FALSE,TRUE)</formula>
    </cfRule>
    <cfRule type="expression" dxfId="204" priority="212">
      <formula>IF(RIGHT(TEXT(AI121,"0.#"),1)=".",TRUE,FALSE)</formula>
    </cfRule>
  </conditionalFormatting>
  <conditionalFormatting sqref="AI120">
    <cfRule type="expression" dxfId="203" priority="209">
      <formula>IF(RIGHT(TEXT(AI120,"0.#"),1)=".",FALSE,TRUE)</formula>
    </cfRule>
    <cfRule type="expression" dxfId="202" priority="210">
      <formula>IF(RIGHT(TEXT(AI120,"0.#"),1)=".",TRUE,FALSE)</formula>
    </cfRule>
  </conditionalFormatting>
  <conditionalFormatting sqref="AI119">
    <cfRule type="expression" dxfId="201" priority="207">
      <formula>IF(RIGHT(TEXT(AI119,"0.#"),1)=".",FALSE,TRUE)</formula>
    </cfRule>
    <cfRule type="expression" dxfId="200" priority="208">
      <formula>IF(RIGHT(TEXT(AI119,"0.#"),1)=".",TRUE,FALSE)</formula>
    </cfRule>
  </conditionalFormatting>
  <conditionalFormatting sqref="AM120">
    <cfRule type="expression" dxfId="199" priority="203">
      <formula>IF(RIGHT(TEXT(AM120,"0.#"),1)=".",FALSE,TRUE)</formula>
    </cfRule>
    <cfRule type="expression" dxfId="198" priority="204">
      <formula>IF(RIGHT(TEXT(AM120,"0.#"),1)=".",TRUE,FALSE)</formula>
    </cfRule>
  </conditionalFormatting>
  <conditionalFormatting sqref="AM121">
    <cfRule type="expression" dxfId="197" priority="201">
      <formula>IF(RIGHT(TEXT(AM121,"0.#"),1)=".",FALSE,TRUE)</formula>
    </cfRule>
    <cfRule type="expression" dxfId="196" priority="202">
      <formula>IF(RIGHT(TEXT(AM121,"0.#"),1)=".",TRUE,FALSE)</formula>
    </cfRule>
  </conditionalFormatting>
  <conditionalFormatting sqref="AQ119:AQ121">
    <cfRule type="expression" dxfId="195" priority="199">
      <formula>IF(RIGHT(TEXT(AQ119,"0.#"),1)=".",FALSE,TRUE)</formula>
    </cfRule>
    <cfRule type="expression" dxfId="194" priority="200">
      <formula>IF(RIGHT(TEXT(AQ119,"0.#"),1)=".",TRUE,FALSE)</formula>
    </cfRule>
  </conditionalFormatting>
  <conditionalFormatting sqref="AU119:AU121">
    <cfRule type="expression" dxfId="193" priority="197">
      <formula>IF(RIGHT(TEXT(AU119,"0.#"),1)=".",FALSE,TRUE)</formula>
    </cfRule>
    <cfRule type="expression" dxfId="192" priority="198">
      <formula>IF(RIGHT(TEXT(AU119,"0.#"),1)=".",TRUE,FALSE)</formula>
    </cfRule>
  </conditionalFormatting>
  <conditionalFormatting sqref="AE158">
    <cfRule type="expression" dxfId="191" priority="195">
      <formula>IF(RIGHT(TEXT(AE158,"0.#"),1)=".",FALSE,TRUE)</formula>
    </cfRule>
    <cfRule type="expression" dxfId="190" priority="196">
      <formula>IF(RIGHT(TEXT(AE158,"0.#"),1)=".",TRUE,FALSE)</formula>
    </cfRule>
  </conditionalFormatting>
  <conditionalFormatting sqref="AE159">
    <cfRule type="expression" dxfId="189" priority="193">
      <formula>IF(RIGHT(TEXT(AE159,"0.#"),1)=".",FALSE,TRUE)</formula>
    </cfRule>
    <cfRule type="expression" dxfId="188" priority="194">
      <formula>IF(RIGHT(TEXT(AE159,"0.#"),1)=".",TRUE,FALSE)</formula>
    </cfRule>
  </conditionalFormatting>
  <conditionalFormatting sqref="AM158">
    <cfRule type="expression" dxfId="187" priority="183">
      <formula>IF(RIGHT(TEXT(AM158,"0.#"),1)=".",FALSE,TRUE)</formula>
    </cfRule>
    <cfRule type="expression" dxfId="186" priority="184">
      <formula>IF(RIGHT(TEXT(AM158,"0.#"),1)=".",TRUE,FALSE)</formula>
    </cfRule>
  </conditionalFormatting>
  <conditionalFormatting sqref="AE160">
    <cfRule type="expression" dxfId="185" priority="191">
      <formula>IF(RIGHT(TEXT(AE160,"0.#"),1)=".",FALSE,TRUE)</formula>
    </cfRule>
    <cfRule type="expression" dxfId="184" priority="192">
      <formula>IF(RIGHT(TEXT(AE160,"0.#"),1)=".",TRUE,FALSE)</formula>
    </cfRule>
  </conditionalFormatting>
  <conditionalFormatting sqref="AI160">
    <cfRule type="expression" dxfId="183" priority="189">
      <formula>IF(RIGHT(TEXT(AI160,"0.#"),1)=".",FALSE,TRUE)</formula>
    </cfRule>
    <cfRule type="expression" dxfId="182" priority="190">
      <formula>IF(RIGHT(TEXT(AI160,"0.#"),1)=".",TRUE,FALSE)</formula>
    </cfRule>
  </conditionalFormatting>
  <conditionalFormatting sqref="AI159">
    <cfRule type="expression" dxfId="181" priority="187">
      <formula>IF(RIGHT(TEXT(AI159,"0.#"),1)=".",FALSE,TRUE)</formula>
    </cfRule>
    <cfRule type="expression" dxfId="180" priority="188">
      <formula>IF(RIGHT(TEXT(AI159,"0.#"),1)=".",TRUE,FALSE)</formula>
    </cfRule>
  </conditionalFormatting>
  <conditionalFormatting sqref="AI158">
    <cfRule type="expression" dxfId="179" priority="185">
      <formula>IF(RIGHT(TEXT(AI158,"0.#"),1)=".",FALSE,TRUE)</formula>
    </cfRule>
    <cfRule type="expression" dxfId="178" priority="186">
      <formula>IF(RIGHT(TEXT(AI158,"0.#"),1)=".",TRUE,FALSE)</formula>
    </cfRule>
  </conditionalFormatting>
  <conditionalFormatting sqref="AM159">
    <cfRule type="expression" dxfId="177" priority="181">
      <formula>IF(RIGHT(TEXT(AM159,"0.#"),1)=".",FALSE,TRUE)</formula>
    </cfRule>
    <cfRule type="expression" dxfId="176" priority="182">
      <formula>IF(RIGHT(TEXT(AM159,"0.#"),1)=".",TRUE,FALSE)</formula>
    </cfRule>
  </conditionalFormatting>
  <conditionalFormatting sqref="AM160">
    <cfRule type="expression" dxfId="175" priority="179">
      <formula>IF(RIGHT(TEXT(AM160,"0.#"),1)=".",FALSE,TRUE)</formula>
    </cfRule>
    <cfRule type="expression" dxfId="174" priority="180">
      <formula>IF(RIGHT(TEXT(AM160,"0.#"),1)=".",TRUE,FALSE)</formula>
    </cfRule>
  </conditionalFormatting>
  <conditionalFormatting sqref="AQ158:AQ160">
    <cfRule type="expression" dxfId="173" priority="177">
      <formula>IF(RIGHT(TEXT(AQ158,"0.#"),1)=".",FALSE,TRUE)</formula>
    </cfRule>
    <cfRule type="expression" dxfId="172" priority="178">
      <formula>IF(RIGHT(TEXT(AQ158,"0.#"),1)=".",TRUE,FALSE)</formula>
    </cfRule>
  </conditionalFormatting>
  <conditionalFormatting sqref="AU158:AU160">
    <cfRule type="expression" dxfId="171" priority="175">
      <formula>IF(RIGHT(TEXT(AU158,"0.#"),1)=".",FALSE,TRUE)</formula>
    </cfRule>
    <cfRule type="expression" dxfId="170" priority="176">
      <formula>IF(RIGHT(TEXT(AU158,"0.#"),1)=".",TRUE,FALSE)</formula>
    </cfRule>
  </conditionalFormatting>
  <conditionalFormatting sqref="AE153">
    <cfRule type="expression" dxfId="169" priority="173">
      <formula>IF(RIGHT(TEXT(AE153,"0.#"),1)=".",FALSE,TRUE)</formula>
    </cfRule>
    <cfRule type="expression" dxfId="168" priority="174">
      <formula>IF(RIGHT(TEXT(AE153,"0.#"),1)=".",TRUE,FALSE)</formula>
    </cfRule>
  </conditionalFormatting>
  <conditionalFormatting sqref="AE154">
    <cfRule type="expression" dxfId="167" priority="171">
      <formula>IF(RIGHT(TEXT(AE154,"0.#"),1)=".",FALSE,TRUE)</formula>
    </cfRule>
    <cfRule type="expression" dxfId="166" priority="172">
      <formula>IF(RIGHT(TEXT(AE154,"0.#"),1)=".",TRUE,FALSE)</formula>
    </cfRule>
  </conditionalFormatting>
  <conditionalFormatting sqref="AM153">
    <cfRule type="expression" dxfId="165" priority="161">
      <formula>IF(RIGHT(TEXT(AM153,"0.#"),1)=".",FALSE,TRUE)</formula>
    </cfRule>
    <cfRule type="expression" dxfId="164" priority="162">
      <formula>IF(RIGHT(TEXT(AM153,"0.#"),1)=".",TRUE,FALSE)</formula>
    </cfRule>
  </conditionalFormatting>
  <conditionalFormatting sqref="AE155">
    <cfRule type="expression" dxfId="163" priority="169">
      <formula>IF(RIGHT(TEXT(AE155,"0.#"),1)=".",FALSE,TRUE)</formula>
    </cfRule>
    <cfRule type="expression" dxfId="162" priority="170">
      <formula>IF(RIGHT(TEXT(AE155,"0.#"),1)=".",TRUE,FALSE)</formula>
    </cfRule>
  </conditionalFormatting>
  <conditionalFormatting sqref="AI155">
    <cfRule type="expression" dxfId="161" priority="167">
      <formula>IF(RIGHT(TEXT(AI155,"0.#"),1)=".",FALSE,TRUE)</formula>
    </cfRule>
    <cfRule type="expression" dxfId="160" priority="168">
      <formula>IF(RIGHT(TEXT(AI155,"0.#"),1)=".",TRUE,FALSE)</formula>
    </cfRule>
  </conditionalFormatting>
  <conditionalFormatting sqref="AI154">
    <cfRule type="expression" dxfId="159" priority="165">
      <formula>IF(RIGHT(TEXT(AI154,"0.#"),1)=".",FALSE,TRUE)</formula>
    </cfRule>
    <cfRule type="expression" dxfId="158" priority="166">
      <formula>IF(RIGHT(TEXT(AI154,"0.#"),1)=".",TRUE,FALSE)</formula>
    </cfRule>
  </conditionalFormatting>
  <conditionalFormatting sqref="AI153">
    <cfRule type="expression" dxfId="157" priority="163">
      <formula>IF(RIGHT(TEXT(AI153,"0.#"),1)=".",FALSE,TRUE)</formula>
    </cfRule>
    <cfRule type="expression" dxfId="156" priority="164">
      <formula>IF(RIGHT(TEXT(AI153,"0.#"),1)=".",TRUE,FALSE)</formula>
    </cfRule>
  </conditionalFormatting>
  <conditionalFormatting sqref="AM154">
    <cfRule type="expression" dxfId="155" priority="159">
      <formula>IF(RIGHT(TEXT(AM154,"0.#"),1)=".",FALSE,TRUE)</formula>
    </cfRule>
    <cfRule type="expression" dxfId="154" priority="160">
      <formula>IF(RIGHT(TEXT(AM154,"0.#"),1)=".",TRUE,FALSE)</formula>
    </cfRule>
  </conditionalFormatting>
  <conditionalFormatting sqref="AM155">
    <cfRule type="expression" dxfId="153" priority="157">
      <formula>IF(RIGHT(TEXT(AM155,"0.#"),1)=".",FALSE,TRUE)</formula>
    </cfRule>
    <cfRule type="expression" dxfId="152" priority="158">
      <formula>IF(RIGHT(TEXT(AM155,"0.#"),1)=".",TRUE,FALSE)</formula>
    </cfRule>
  </conditionalFormatting>
  <conditionalFormatting sqref="AQ153:AQ155">
    <cfRule type="expression" dxfId="151" priority="155">
      <formula>IF(RIGHT(TEXT(AQ153,"0.#"),1)=".",FALSE,TRUE)</formula>
    </cfRule>
    <cfRule type="expression" dxfId="150" priority="156">
      <formula>IF(RIGHT(TEXT(AQ153,"0.#"),1)=".",TRUE,FALSE)</formula>
    </cfRule>
  </conditionalFormatting>
  <conditionalFormatting sqref="AU153:AU155">
    <cfRule type="expression" dxfId="149" priority="153">
      <formula>IF(RIGHT(TEXT(AU153,"0.#"),1)=".",FALSE,TRUE)</formula>
    </cfRule>
    <cfRule type="expression" dxfId="148" priority="154">
      <formula>IF(RIGHT(TEXT(AU153,"0.#"),1)=".",TRUE,FALSE)</formula>
    </cfRule>
  </conditionalFormatting>
  <conditionalFormatting sqref="AE192">
    <cfRule type="expression" dxfId="147" priority="151">
      <formula>IF(RIGHT(TEXT(AE192,"0.#"),1)=".",FALSE,TRUE)</formula>
    </cfRule>
    <cfRule type="expression" dxfId="146" priority="152">
      <formula>IF(RIGHT(TEXT(AE192,"0.#"),1)=".",TRUE,FALSE)</formula>
    </cfRule>
  </conditionalFormatting>
  <conditionalFormatting sqref="AE193">
    <cfRule type="expression" dxfId="145" priority="149">
      <formula>IF(RIGHT(TEXT(AE193,"0.#"),1)=".",FALSE,TRUE)</formula>
    </cfRule>
    <cfRule type="expression" dxfId="144" priority="150">
      <formula>IF(RIGHT(TEXT(AE193,"0.#"),1)=".",TRUE,FALSE)</formula>
    </cfRule>
  </conditionalFormatting>
  <conditionalFormatting sqref="AM192">
    <cfRule type="expression" dxfId="143" priority="139">
      <formula>IF(RIGHT(TEXT(AM192,"0.#"),1)=".",FALSE,TRUE)</formula>
    </cfRule>
    <cfRule type="expression" dxfId="142" priority="140">
      <formula>IF(RIGHT(TEXT(AM192,"0.#"),1)=".",TRUE,FALSE)</formula>
    </cfRule>
  </conditionalFormatting>
  <conditionalFormatting sqref="AE194">
    <cfRule type="expression" dxfId="141" priority="147">
      <formula>IF(RIGHT(TEXT(AE194,"0.#"),1)=".",FALSE,TRUE)</formula>
    </cfRule>
    <cfRule type="expression" dxfId="140" priority="148">
      <formula>IF(RIGHT(TEXT(AE194,"0.#"),1)=".",TRUE,FALSE)</formula>
    </cfRule>
  </conditionalFormatting>
  <conditionalFormatting sqref="AI194">
    <cfRule type="expression" dxfId="139" priority="145">
      <formula>IF(RIGHT(TEXT(AI194,"0.#"),1)=".",FALSE,TRUE)</formula>
    </cfRule>
    <cfRule type="expression" dxfId="138" priority="146">
      <formula>IF(RIGHT(TEXT(AI194,"0.#"),1)=".",TRUE,FALSE)</formula>
    </cfRule>
  </conditionalFormatting>
  <conditionalFormatting sqref="AI193">
    <cfRule type="expression" dxfId="137" priority="143">
      <formula>IF(RIGHT(TEXT(AI193,"0.#"),1)=".",FALSE,TRUE)</formula>
    </cfRule>
    <cfRule type="expression" dxfId="136" priority="144">
      <formula>IF(RIGHT(TEXT(AI193,"0.#"),1)=".",TRUE,FALSE)</formula>
    </cfRule>
  </conditionalFormatting>
  <conditionalFormatting sqref="AI192">
    <cfRule type="expression" dxfId="135" priority="141">
      <formula>IF(RIGHT(TEXT(AI192,"0.#"),1)=".",FALSE,TRUE)</formula>
    </cfRule>
    <cfRule type="expression" dxfId="134" priority="142">
      <formula>IF(RIGHT(TEXT(AI192,"0.#"),1)=".",TRUE,FALSE)</formula>
    </cfRule>
  </conditionalFormatting>
  <conditionalFormatting sqref="AM193">
    <cfRule type="expression" dxfId="133" priority="137">
      <formula>IF(RIGHT(TEXT(AM193,"0.#"),1)=".",FALSE,TRUE)</formula>
    </cfRule>
    <cfRule type="expression" dxfId="132" priority="138">
      <formula>IF(RIGHT(TEXT(AM193,"0.#"),1)=".",TRUE,FALSE)</formula>
    </cfRule>
  </conditionalFormatting>
  <conditionalFormatting sqref="AM194">
    <cfRule type="expression" dxfId="131" priority="135">
      <formula>IF(RIGHT(TEXT(AM194,"0.#"),1)=".",FALSE,TRUE)</formula>
    </cfRule>
    <cfRule type="expression" dxfId="130" priority="136">
      <formula>IF(RIGHT(TEXT(AM194,"0.#"),1)=".",TRUE,FALSE)</formula>
    </cfRule>
  </conditionalFormatting>
  <conditionalFormatting sqref="AQ192:AQ194">
    <cfRule type="expression" dxfId="129" priority="133">
      <formula>IF(RIGHT(TEXT(AQ192,"0.#"),1)=".",FALSE,TRUE)</formula>
    </cfRule>
    <cfRule type="expression" dxfId="128" priority="134">
      <formula>IF(RIGHT(TEXT(AQ192,"0.#"),1)=".",TRUE,FALSE)</formula>
    </cfRule>
  </conditionalFormatting>
  <conditionalFormatting sqref="AU192:AU194">
    <cfRule type="expression" dxfId="127" priority="131">
      <formula>IF(RIGHT(TEXT(AU192,"0.#"),1)=".",FALSE,TRUE)</formula>
    </cfRule>
    <cfRule type="expression" dxfId="126" priority="132">
      <formula>IF(RIGHT(TEXT(AU192,"0.#"),1)=".",TRUE,FALSE)</formula>
    </cfRule>
  </conditionalFormatting>
  <conditionalFormatting sqref="AE187">
    <cfRule type="expression" dxfId="125" priority="129">
      <formula>IF(RIGHT(TEXT(AE187,"0.#"),1)=".",FALSE,TRUE)</formula>
    </cfRule>
    <cfRule type="expression" dxfId="124" priority="130">
      <formula>IF(RIGHT(TEXT(AE187,"0.#"),1)=".",TRUE,FALSE)</formula>
    </cfRule>
  </conditionalFormatting>
  <conditionalFormatting sqref="AE188">
    <cfRule type="expression" dxfId="123" priority="127">
      <formula>IF(RIGHT(TEXT(AE188,"0.#"),1)=".",FALSE,TRUE)</formula>
    </cfRule>
    <cfRule type="expression" dxfId="122" priority="128">
      <formula>IF(RIGHT(TEXT(AE188,"0.#"),1)=".",TRUE,FALSE)</formula>
    </cfRule>
  </conditionalFormatting>
  <conditionalFormatting sqref="AM187">
    <cfRule type="expression" dxfId="121" priority="117">
      <formula>IF(RIGHT(TEXT(AM187,"0.#"),1)=".",FALSE,TRUE)</formula>
    </cfRule>
    <cfRule type="expression" dxfId="120" priority="118">
      <formula>IF(RIGHT(TEXT(AM187,"0.#"),1)=".",TRUE,FALSE)</formula>
    </cfRule>
  </conditionalFormatting>
  <conditionalFormatting sqref="AE189">
    <cfRule type="expression" dxfId="119" priority="125">
      <formula>IF(RIGHT(TEXT(AE189,"0.#"),1)=".",FALSE,TRUE)</formula>
    </cfRule>
    <cfRule type="expression" dxfId="118" priority="126">
      <formula>IF(RIGHT(TEXT(AE189,"0.#"),1)=".",TRUE,FALSE)</formula>
    </cfRule>
  </conditionalFormatting>
  <conditionalFormatting sqref="AI189">
    <cfRule type="expression" dxfId="117" priority="123">
      <formula>IF(RIGHT(TEXT(AI189,"0.#"),1)=".",FALSE,TRUE)</formula>
    </cfRule>
    <cfRule type="expression" dxfId="116" priority="124">
      <formula>IF(RIGHT(TEXT(AI189,"0.#"),1)=".",TRUE,FALSE)</formula>
    </cfRule>
  </conditionalFormatting>
  <conditionalFormatting sqref="AI188">
    <cfRule type="expression" dxfId="115" priority="121">
      <formula>IF(RIGHT(TEXT(AI188,"0.#"),1)=".",FALSE,TRUE)</formula>
    </cfRule>
    <cfRule type="expression" dxfId="114" priority="122">
      <formula>IF(RIGHT(TEXT(AI188,"0.#"),1)=".",TRUE,FALSE)</formula>
    </cfRule>
  </conditionalFormatting>
  <conditionalFormatting sqref="AI187">
    <cfRule type="expression" dxfId="113" priority="119">
      <formula>IF(RIGHT(TEXT(AI187,"0.#"),1)=".",FALSE,TRUE)</formula>
    </cfRule>
    <cfRule type="expression" dxfId="112" priority="120">
      <formula>IF(RIGHT(TEXT(AI187,"0.#"),1)=".",TRUE,FALSE)</formula>
    </cfRule>
  </conditionalFormatting>
  <conditionalFormatting sqref="AM188">
    <cfRule type="expression" dxfId="111" priority="115">
      <formula>IF(RIGHT(TEXT(AM188,"0.#"),1)=".",FALSE,TRUE)</formula>
    </cfRule>
    <cfRule type="expression" dxfId="110" priority="116">
      <formula>IF(RIGHT(TEXT(AM188,"0.#"),1)=".",TRUE,FALSE)</formula>
    </cfRule>
  </conditionalFormatting>
  <conditionalFormatting sqref="AM189">
    <cfRule type="expression" dxfId="109" priority="113">
      <formula>IF(RIGHT(TEXT(AM189,"0.#"),1)=".",FALSE,TRUE)</formula>
    </cfRule>
    <cfRule type="expression" dxfId="108" priority="114">
      <formula>IF(RIGHT(TEXT(AM189,"0.#"),1)=".",TRUE,FALSE)</formula>
    </cfRule>
  </conditionalFormatting>
  <conditionalFormatting sqref="AQ187:AQ189">
    <cfRule type="expression" dxfId="107" priority="111">
      <formula>IF(RIGHT(TEXT(AQ187,"0.#"),1)=".",FALSE,TRUE)</formula>
    </cfRule>
    <cfRule type="expression" dxfId="106" priority="112">
      <formula>IF(RIGHT(TEXT(AQ187,"0.#"),1)=".",TRUE,FALSE)</formula>
    </cfRule>
  </conditionalFormatting>
  <conditionalFormatting sqref="AU187:AU189">
    <cfRule type="expression" dxfId="105" priority="109">
      <formula>IF(RIGHT(TEXT(AU187,"0.#"),1)=".",FALSE,TRUE)</formula>
    </cfRule>
    <cfRule type="expression" dxfId="104" priority="110">
      <formula>IF(RIGHT(TEXT(AU187,"0.#"),1)=".",TRUE,FALSE)</formula>
    </cfRule>
  </conditionalFormatting>
  <conditionalFormatting sqref="AE56">
    <cfRule type="expression" dxfId="103" priority="107">
      <formula>IF(RIGHT(TEXT(AE56,"0.#"),1)=".",FALSE,TRUE)</formula>
    </cfRule>
    <cfRule type="expression" dxfId="102" priority="108">
      <formula>IF(RIGHT(TEXT(AE56,"0.#"),1)=".",TRUE,FALSE)</formula>
    </cfRule>
  </conditionalFormatting>
  <conditionalFormatting sqref="AE57">
    <cfRule type="expression" dxfId="101" priority="105">
      <formula>IF(RIGHT(TEXT(AE57,"0.#"),1)=".",FALSE,TRUE)</formula>
    </cfRule>
    <cfRule type="expression" dxfId="100" priority="106">
      <formula>IF(RIGHT(TEXT(AE57,"0.#"),1)=".",TRUE,FALSE)</formula>
    </cfRule>
  </conditionalFormatting>
  <conditionalFormatting sqref="AM56">
    <cfRule type="expression" dxfId="99" priority="95">
      <formula>IF(RIGHT(TEXT(AM56,"0.#"),1)=".",FALSE,TRUE)</formula>
    </cfRule>
    <cfRule type="expression" dxfId="98" priority="96">
      <formula>IF(RIGHT(TEXT(AM56,"0.#"),1)=".",TRUE,FALSE)</formula>
    </cfRule>
  </conditionalFormatting>
  <conditionalFormatting sqref="AE58">
    <cfRule type="expression" dxfId="97" priority="103">
      <formula>IF(RIGHT(TEXT(AE58,"0.#"),1)=".",FALSE,TRUE)</formula>
    </cfRule>
    <cfRule type="expression" dxfId="96" priority="104">
      <formula>IF(RIGHT(TEXT(AE58,"0.#"),1)=".",TRUE,FALSE)</formula>
    </cfRule>
  </conditionalFormatting>
  <conditionalFormatting sqref="AI58">
    <cfRule type="expression" dxfId="95" priority="101">
      <formula>IF(RIGHT(TEXT(AI58,"0.#"),1)=".",FALSE,TRUE)</formula>
    </cfRule>
    <cfRule type="expression" dxfId="94" priority="102">
      <formula>IF(RIGHT(TEXT(AI58,"0.#"),1)=".",TRUE,FALSE)</formula>
    </cfRule>
  </conditionalFormatting>
  <conditionalFormatting sqref="AI57">
    <cfRule type="expression" dxfId="93" priority="99">
      <formula>IF(RIGHT(TEXT(AI57,"0.#"),1)=".",FALSE,TRUE)</formula>
    </cfRule>
    <cfRule type="expression" dxfId="92" priority="100">
      <formula>IF(RIGHT(TEXT(AI57,"0.#"),1)=".",TRUE,FALSE)</formula>
    </cfRule>
  </conditionalFormatting>
  <conditionalFormatting sqref="AI56">
    <cfRule type="expression" dxfId="91" priority="97">
      <formula>IF(RIGHT(TEXT(AI56,"0.#"),1)=".",FALSE,TRUE)</formula>
    </cfRule>
    <cfRule type="expression" dxfId="90" priority="98">
      <formula>IF(RIGHT(TEXT(AI56,"0.#"),1)=".",TRUE,FALSE)</formula>
    </cfRule>
  </conditionalFormatting>
  <conditionalFormatting sqref="AM57">
    <cfRule type="expression" dxfId="89" priority="93">
      <formula>IF(RIGHT(TEXT(AM57,"0.#"),1)=".",FALSE,TRUE)</formula>
    </cfRule>
    <cfRule type="expression" dxfId="88" priority="94">
      <formula>IF(RIGHT(TEXT(AM57,"0.#"),1)=".",TRUE,FALSE)</formula>
    </cfRule>
  </conditionalFormatting>
  <conditionalFormatting sqref="AM58">
    <cfRule type="expression" dxfId="87" priority="91">
      <formula>IF(RIGHT(TEXT(AM58,"0.#"),1)=".",FALSE,TRUE)</formula>
    </cfRule>
    <cfRule type="expression" dxfId="86" priority="92">
      <formula>IF(RIGHT(TEXT(AM58,"0.#"),1)=".",TRUE,FALSE)</formula>
    </cfRule>
  </conditionalFormatting>
  <conditionalFormatting sqref="AQ56:AQ58">
    <cfRule type="expression" dxfId="85" priority="89">
      <formula>IF(RIGHT(TEXT(AQ56,"0.#"),1)=".",FALSE,TRUE)</formula>
    </cfRule>
    <cfRule type="expression" dxfId="84" priority="90">
      <formula>IF(RIGHT(TEXT(AQ56,"0.#"),1)=".",TRUE,FALSE)</formula>
    </cfRule>
  </conditionalFormatting>
  <conditionalFormatting sqref="AU56:AU58">
    <cfRule type="expression" dxfId="83" priority="87">
      <formula>IF(RIGHT(TEXT(AU56,"0.#"),1)=".",FALSE,TRUE)</formula>
    </cfRule>
    <cfRule type="expression" dxfId="82" priority="88">
      <formula>IF(RIGHT(TEXT(AU56,"0.#"),1)=".",TRUE,FALSE)</formula>
    </cfRule>
  </conditionalFormatting>
  <conditionalFormatting sqref="AE51">
    <cfRule type="expression" dxfId="81" priority="85">
      <formula>IF(RIGHT(TEXT(AE51,"0.#"),1)=".",FALSE,TRUE)</formula>
    </cfRule>
    <cfRule type="expression" dxfId="80" priority="86">
      <formula>IF(RIGHT(TEXT(AE51,"0.#"),1)=".",TRUE,FALSE)</formula>
    </cfRule>
  </conditionalFormatting>
  <conditionalFormatting sqref="AE52">
    <cfRule type="expression" dxfId="79" priority="83">
      <formula>IF(RIGHT(TEXT(AE52,"0.#"),1)=".",FALSE,TRUE)</formula>
    </cfRule>
    <cfRule type="expression" dxfId="78" priority="84">
      <formula>IF(RIGHT(TEXT(AE52,"0.#"),1)=".",TRUE,FALSE)</formula>
    </cfRule>
  </conditionalFormatting>
  <conditionalFormatting sqref="AM51">
    <cfRule type="expression" dxfId="77" priority="73">
      <formula>IF(RIGHT(TEXT(AM51,"0.#"),1)=".",FALSE,TRUE)</formula>
    </cfRule>
    <cfRule type="expression" dxfId="76" priority="74">
      <formula>IF(RIGHT(TEXT(AM51,"0.#"),1)=".",TRUE,FALSE)</formula>
    </cfRule>
  </conditionalFormatting>
  <conditionalFormatting sqref="AE53">
    <cfRule type="expression" dxfId="75" priority="81">
      <formula>IF(RIGHT(TEXT(AE53,"0.#"),1)=".",FALSE,TRUE)</formula>
    </cfRule>
    <cfRule type="expression" dxfId="74" priority="82">
      <formula>IF(RIGHT(TEXT(AE53,"0.#"),1)=".",TRUE,FALSE)</formula>
    </cfRule>
  </conditionalFormatting>
  <conditionalFormatting sqref="AI53">
    <cfRule type="expression" dxfId="73" priority="79">
      <formula>IF(RIGHT(TEXT(AI53,"0.#"),1)=".",FALSE,TRUE)</formula>
    </cfRule>
    <cfRule type="expression" dxfId="72" priority="80">
      <formula>IF(RIGHT(TEXT(AI53,"0.#"),1)=".",TRUE,FALSE)</formula>
    </cfRule>
  </conditionalFormatting>
  <conditionalFormatting sqref="AI52">
    <cfRule type="expression" dxfId="71" priority="77">
      <formula>IF(RIGHT(TEXT(AI52,"0.#"),1)=".",FALSE,TRUE)</formula>
    </cfRule>
    <cfRule type="expression" dxfId="70" priority="78">
      <formula>IF(RIGHT(TEXT(AI52,"0.#"),1)=".",TRUE,FALSE)</formula>
    </cfRule>
  </conditionalFormatting>
  <conditionalFormatting sqref="AI51">
    <cfRule type="expression" dxfId="69" priority="75">
      <formula>IF(RIGHT(TEXT(AI51,"0.#"),1)=".",FALSE,TRUE)</formula>
    </cfRule>
    <cfRule type="expression" dxfId="68" priority="76">
      <formula>IF(RIGHT(TEXT(AI51,"0.#"),1)=".",TRUE,FALSE)</formula>
    </cfRule>
  </conditionalFormatting>
  <conditionalFormatting sqref="AM52">
    <cfRule type="expression" dxfId="67" priority="71">
      <formula>IF(RIGHT(TEXT(AM52,"0.#"),1)=".",FALSE,TRUE)</formula>
    </cfRule>
    <cfRule type="expression" dxfId="66" priority="72">
      <formula>IF(RIGHT(TEXT(AM52,"0.#"),1)=".",TRUE,FALSE)</formula>
    </cfRule>
  </conditionalFormatting>
  <conditionalFormatting sqref="AM53">
    <cfRule type="expression" dxfId="65" priority="69">
      <formula>IF(RIGHT(TEXT(AM53,"0.#"),1)=".",FALSE,TRUE)</formula>
    </cfRule>
    <cfRule type="expression" dxfId="64" priority="70">
      <formula>IF(RIGHT(TEXT(AM53,"0.#"),1)=".",TRUE,FALSE)</formula>
    </cfRule>
  </conditionalFormatting>
  <conditionalFormatting sqref="AQ51:AQ53">
    <cfRule type="expression" dxfId="63" priority="67">
      <formula>IF(RIGHT(TEXT(AQ51,"0.#"),1)=".",FALSE,TRUE)</formula>
    </cfRule>
    <cfRule type="expression" dxfId="62" priority="68">
      <formula>IF(RIGHT(TEXT(AQ51,"0.#"),1)=".",TRUE,FALSE)</formula>
    </cfRule>
  </conditionalFormatting>
  <conditionalFormatting sqref="AU51:AU53">
    <cfRule type="expression" dxfId="61" priority="65">
      <formula>IF(RIGHT(TEXT(AU51,"0.#"),1)=".",FALSE,TRUE)</formula>
    </cfRule>
    <cfRule type="expression" dxfId="60" priority="66">
      <formula>IF(RIGHT(TEXT(AU51,"0.#"),1)=".",TRUE,FALSE)</formula>
    </cfRule>
  </conditionalFormatting>
  <conditionalFormatting sqref="W16:AC17">
    <cfRule type="expression" dxfId="59" priority="63">
      <formula>IF(RIGHT(TEXT(W16,"0.#"),1)=".",FALSE,TRUE)</formula>
    </cfRule>
    <cfRule type="expression" dxfId="58" priority="64">
      <formula>IF(RIGHT(TEXT(W16,"0.#"),1)=".",TRUE,FALSE)</formula>
    </cfRule>
  </conditionalFormatting>
  <conditionalFormatting sqref="AE35">
    <cfRule type="expression" dxfId="57" priority="61">
      <formula>IF(RIGHT(TEXT(AE35,"0.#"),1)=".",FALSE,TRUE)</formula>
    </cfRule>
    <cfRule type="expression" dxfId="56" priority="62">
      <formula>IF(RIGHT(TEXT(AE35,"0.#"),1)=".",TRUE,FALSE)</formula>
    </cfRule>
  </conditionalFormatting>
  <conditionalFormatting sqref="AI35">
    <cfRule type="expression" dxfId="55" priority="59">
      <formula>IF(RIGHT(TEXT(AI35,"0.#"),1)=".",FALSE,TRUE)</formula>
    </cfRule>
    <cfRule type="expression" dxfId="54" priority="60">
      <formula>IF(RIGHT(TEXT(AI35,"0.#"),1)=".",TRUE,FALSE)</formula>
    </cfRule>
  </conditionalFormatting>
  <conditionalFormatting sqref="AE36 AI36">
    <cfRule type="expression" dxfId="53" priority="57">
      <formula>IF(RIGHT(TEXT(AE36,"0.#"),1)=".",FALSE,TRUE)</formula>
    </cfRule>
    <cfRule type="expression" dxfId="52" priority="58">
      <formula>IF(RIGHT(TEXT(AE36,"0.#"),1)=".",TRUE,FALSE)</formula>
    </cfRule>
  </conditionalFormatting>
  <conditionalFormatting sqref="AE103">
    <cfRule type="expression" dxfId="51" priority="55">
      <formula>IF(RIGHT(TEXT(AE103,"0.#"),1)=".",FALSE,TRUE)</formula>
    </cfRule>
    <cfRule type="expression" dxfId="50" priority="56">
      <formula>IF(RIGHT(TEXT(AE103,"0.#"),1)=".",TRUE,FALSE)</formula>
    </cfRule>
  </conditionalFormatting>
  <conditionalFormatting sqref="AI103">
    <cfRule type="expression" dxfId="49" priority="53">
      <formula>IF(RIGHT(TEXT(AI103,"0.#"),1)=".",FALSE,TRUE)</formula>
    </cfRule>
    <cfRule type="expression" dxfId="48" priority="54">
      <formula>IF(RIGHT(TEXT(AI103,"0.#"),1)=".",TRUE,FALSE)</formula>
    </cfRule>
  </conditionalFormatting>
  <conditionalFormatting sqref="AE104 AI104">
    <cfRule type="expression" dxfId="47" priority="51">
      <formula>IF(RIGHT(TEXT(AE104,"0.#"),1)=".",FALSE,TRUE)</formula>
    </cfRule>
    <cfRule type="expression" dxfId="46" priority="52">
      <formula>IF(RIGHT(TEXT(AE104,"0.#"),1)=".",TRUE,FALSE)</formula>
    </cfRule>
  </conditionalFormatting>
  <conditionalFormatting sqref="AE137">
    <cfRule type="expression" dxfId="45" priority="49">
      <formula>IF(RIGHT(TEXT(AE137,"0.#"),1)=".",FALSE,TRUE)</formula>
    </cfRule>
    <cfRule type="expression" dxfId="44" priority="50">
      <formula>IF(RIGHT(TEXT(AE137,"0.#"),1)=".",TRUE,FALSE)</formula>
    </cfRule>
  </conditionalFormatting>
  <conditionalFormatting sqref="AI137">
    <cfRule type="expression" dxfId="43" priority="47">
      <formula>IF(RIGHT(TEXT(AI137,"0.#"),1)=".",FALSE,TRUE)</formula>
    </cfRule>
    <cfRule type="expression" dxfId="42" priority="48">
      <formula>IF(RIGHT(TEXT(AI137,"0.#"),1)=".",TRUE,FALSE)</formula>
    </cfRule>
  </conditionalFormatting>
  <conditionalFormatting sqref="AE138 AI138">
    <cfRule type="expression" dxfId="41" priority="45">
      <formula>IF(RIGHT(TEXT(AE138,"0.#"),1)=".",FALSE,TRUE)</formula>
    </cfRule>
    <cfRule type="expression" dxfId="40" priority="46">
      <formula>IF(RIGHT(TEXT(AE138,"0.#"),1)=".",TRUE,FALSE)</formula>
    </cfRule>
  </conditionalFormatting>
  <conditionalFormatting sqref="AL401:AO408">
    <cfRule type="expression" dxfId="39" priority="41">
      <formula>IF(AND(AL401&gt;=0, RIGHT(TEXT(AL401,"0.#"),1)&lt;&gt;"."),TRUE,FALSE)</formula>
    </cfRule>
    <cfRule type="expression" dxfId="38" priority="42">
      <formula>IF(AND(AL401&gt;=0, RIGHT(TEXT(AL401,"0.#"),1)="."),TRUE,FALSE)</formula>
    </cfRule>
    <cfRule type="expression" dxfId="37" priority="43">
      <formula>IF(AND(AL401&lt;0, RIGHT(TEXT(AL401,"0.#"),1)&lt;&gt;"."),TRUE,FALSE)</formula>
    </cfRule>
    <cfRule type="expression" dxfId="36" priority="44">
      <formula>IF(AND(AL401&lt;0, RIGHT(TEXT(AL401,"0.#"),1)="."),TRUE,FALSE)</formula>
    </cfRule>
  </conditionalFormatting>
  <conditionalFormatting sqref="AL399:AO400">
    <cfRule type="expression" dxfId="35" priority="37">
      <formula>IF(AND(AL399&gt;=0, RIGHT(TEXT(AL399,"0.#"),1)&lt;&gt;"."),TRUE,FALSE)</formula>
    </cfRule>
    <cfRule type="expression" dxfId="34" priority="38">
      <formula>IF(AND(AL399&gt;=0, RIGHT(TEXT(AL399,"0.#"),1)="."),TRUE,FALSE)</formula>
    </cfRule>
    <cfRule type="expression" dxfId="33" priority="39">
      <formula>IF(AND(AL399&lt;0, RIGHT(TEXT(AL399,"0.#"),1)&lt;&gt;"."),TRUE,FALSE)</formula>
    </cfRule>
    <cfRule type="expression" dxfId="32" priority="40">
      <formula>IF(AND(AL399&lt;0, RIGHT(TEXT(AL399,"0.#"),1)="."),TRUE,FALSE)</formula>
    </cfRule>
  </conditionalFormatting>
  <conditionalFormatting sqref="AL434:AO438">
    <cfRule type="expression" dxfId="31" priority="33">
      <formula>IF(AND(AL434&gt;=0, RIGHT(TEXT(AL434,"0.#"),1)&lt;&gt;"."),TRUE,FALSE)</formula>
    </cfRule>
    <cfRule type="expression" dxfId="30" priority="34">
      <formula>IF(AND(AL434&gt;=0, RIGHT(TEXT(AL434,"0.#"),1)="."),TRUE,FALSE)</formula>
    </cfRule>
    <cfRule type="expression" dxfId="29" priority="35">
      <formula>IF(AND(AL434&lt;0, RIGHT(TEXT(AL434,"0.#"),1)&lt;&gt;"."),TRUE,FALSE)</formula>
    </cfRule>
    <cfRule type="expression" dxfId="28" priority="36">
      <formula>IF(AND(AL434&lt;0, RIGHT(TEXT(AL434,"0.#"),1)="."),TRUE,FALSE)</formula>
    </cfRule>
  </conditionalFormatting>
  <conditionalFormatting sqref="AL432:AO433">
    <cfRule type="expression" dxfId="27" priority="29">
      <formula>IF(AND(AL432&gt;=0, RIGHT(TEXT(AL432,"0.#"),1)&lt;&gt;"."),TRUE,FALSE)</formula>
    </cfRule>
    <cfRule type="expression" dxfId="26" priority="30">
      <formula>IF(AND(AL432&gt;=0, RIGHT(TEXT(AL432,"0.#"),1)="."),TRUE,FALSE)</formula>
    </cfRule>
    <cfRule type="expression" dxfId="25" priority="31">
      <formula>IF(AND(AL432&lt;0, RIGHT(TEXT(AL432,"0.#"),1)&lt;&gt;"."),TRUE,FALSE)</formula>
    </cfRule>
    <cfRule type="expression" dxfId="24" priority="32">
      <formula>IF(AND(AL432&lt;0, RIGHT(TEXT(AL432,"0.#"),1)="."),TRUE,FALSE)</formula>
    </cfRule>
  </conditionalFormatting>
  <conditionalFormatting sqref="AL439:AO439">
    <cfRule type="expression" dxfId="23" priority="25">
      <formula>IF(AND(AL439&gt;=0, RIGHT(TEXT(AL439,"0.#"),1)&lt;&gt;"."),TRUE,FALSE)</formula>
    </cfRule>
    <cfRule type="expression" dxfId="22" priority="26">
      <formula>IF(AND(AL439&gt;=0, RIGHT(TEXT(AL439,"0.#"),1)="."),TRUE,FALSE)</formula>
    </cfRule>
    <cfRule type="expression" dxfId="21" priority="27">
      <formula>IF(AND(AL439&lt;0, RIGHT(TEXT(AL439,"0.#"),1)&lt;&gt;"."),TRUE,FALSE)</formula>
    </cfRule>
    <cfRule type="expression" dxfId="20" priority="28">
      <formula>IF(AND(AL439&lt;0, RIGHT(TEXT(AL439,"0.#"),1)="."),TRUE,FALSE)</formula>
    </cfRule>
  </conditionalFormatting>
  <conditionalFormatting sqref="AL440:AO440">
    <cfRule type="expression" dxfId="19" priority="21">
      <formula>IF(AND(AL440&gt;=0, RIGHT(TEXT(AL440,"0.#"),1)&lt;&gt;"."),TRUE,FALSE)</formula>
    </cfRule>
    <cfRule type="expression" dxfId="18" priority="22">
      <formula>IF(AND(AL440&gt;=0, RIGHT(TEXT(AL440,"0.#"),1)="."),TRUE,FALSE)</formula>
    </cfRule>
    <cfRule type="expression" dxfId="17" priority="23">
      <formula>IF(AND(AL440&lt;0, RIGHT(TEXT(AL440,"0.#"),1)&lt;&gt;"."),TRUE,FALSE)</formula>
    </cfRule>
    <cfRule type="expression" dxfId="16" priority="24">
      <formula>IF(AND(AL440&lt;0, RIGHT(TEXT(AL440,"0.#"),1)="."),TRUE,FALSE)</formula>
    </cfRule>
  </conditionalFormatting>
  <conditionalFormatting sqref="AL441:AO441">
    <cfRule type="expression" dxfId="15" priority="17">
      <formula>IF(AND(AL441&gt;=0, RIGHT(TEXT(AL441,"0.#"),1)&lt;&gt;"."),TRUE,FALSE)</formula>
    </cfRule>
    <cfRule type="expression" dxfId="14" priority="18">
      <formula>IF(AND(AL441&gt;=0, RIGHT(TEXT(AL441,"0.#"),1)="."),TRUE,FALSE)</formula>
    </cfRule>
    <cfRule type="expression" dxfId="13" priority="19">
      <formula>IF(AND(AL441&lt;0, RIGHT(TEXT(AL441,"0.#"),1)&lt;&gt;"."),TRUE,FALSE)</formula>
    </cfRule>
    <cfRule type="expression" dxfId="12" priority="20">
      <formula>IF(AND(AL441&lt;0, RIGHT(TEXT(AL441,"0.#"),1)="."),TRUE,FALSE)</formula>
    </cfRule>
  </conditionalFormatting>
  <conditionalFormatting sqref="AL465:AO474">
    <cfRule type="expression" dxfId="11" priority="13">
      <formula>IF(AND(AL465&gt;=0, RIGHT(TEXT(AL465,"0.#"),1)&lt;&gt;"."),TRUE,FALSE)</formula>
    </cfRule>
    <cfRule type="expression" dxfId="10" priority="14">
      <formula>IF(AND(AL465&gt;=0, RIGHT(TEXT(AL465,"0.#"),1)="."),TRUE,FALSE)</formula>
    </cfRule>
    <cfRule type="expression" dxfId="9" priority="15">
      <formula>IF(AND(AL465&lt;0, RIGHT(TEXT(AL465,"0.#"),1)&lt;&gt;"."),TRUE,FALSE)</formula>
    </cfRule>
    <cfRule type="expression" dxfId="8" priority="16">
      <formula>IF(AND(AL465&lt;0, RIGHT(TEXT(AL465,"0.#"),1)="."),TRUE,FALSE)</formula>
    </cfRule>
  </conditionalFormatting>
  <conditionalFormatting sqref="AL498:AO507">
    <cfRule type="expression" dxfId="7" priority="9">
      <formula>IF(AND(AL498&gt;=0, RIGHT(TEXT(AL498,"0.#"),1)&lt;&gt;"."),TRUE,FALSE)</formula>
    </cfRule>
    <cfRule type="expression" dxfId="6" priority="10">
      <formula>IF(AND(AL498&gt;=0, RIGHT(TEXT(AL498,"0.#"),1)="."),TRUE,FALSE)</formula>
    </cfRule>
    <cfRule type="expression" dxfId="5" priority="11">
      <formula>IF(AND(AL498&lt;0, RIGHT(TEXT(AL498,"0.#"),1)&lt;&gt;"."),TRUE,FALSE)</formula>
    </cfRule>
    <cfRule type="expression" dxfId="4" priority="12">
      <formula>IF(AND(AL498&lt;0, RIGHT(TEXT(AL498,"0.#"),1)="."),TRUE,FALSE)</formula>
    </cfRule>
  </conditionalFormatting>
  <conditionalFormatting sqref="Y434:Y441">
    <cfRule type="expression" dxfId="3" priority="3">
      <formula>IF(RIGHT(TEXT(Y434,"0.#"),1)=".",FALSE,TRUE)</formula>
    </cfRule>
    <cfRule type="expression" dxfId="2" priority="4">
      <formula>IF(RIGHT(TEXT(Y434,"0.#"),1)=".",TRUE,FALSE)</formula>
    </cfRule>
  </conditionalFormatting>
  <conditionalFormatting sqref="Y432:Y433">
    <cfRule type="expression" dxfId="1" priority="1">
      <formula>IF(RIGHT(TEXT(Y432,"0.#"),1)=".",FALSE,TRUE)</formula>
    </cfRule>
    <cfRule type="expression" dxfId="0" priority="2">
      <formula>IF(RIGHT(TEXT(Y432,"0.#"),1)=".",TRUE,FALSE)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1" max="16383" man="1"/>
    <brk id="220" max="16383" man="1"/>
    <brk id="235" max="16383" man="1"/>
    <brk id="268" max="16383" man="1"/>
    <brk id="307" max="16383" man="1"/>
    <brk id="346" max="16383" man="1"/>
    <brk id="428" max="16383" man="1"/>
    <brk id="494"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t="s">
        <v>608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608</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608</v>
      </c>
      <c r="R4" s="13" t="str">
        <f t="shared" si="3"/>
        <v>補助</v>
      </c>
      <c r="S4" s="13" t="str">
        <f t="shared" si="4"/>
        <v>委託・請負、補助</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c r="A9" s="14" t="s">
        <v>87</v>
      </c>
      <c r="B9" s="15" t="s">
        <v>608</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c r="A10" s="14" t="s">
        <v>220</v>
      </c>
      <c r="B10" s="15"/>
      <c r="C10" s="13" t="str">
        <f t="shared" si="0"/>
        <v/>
      </c>
      <c r="D10" s="13" t="str">
        <f t="shared" si="8"/>
        <v>高齢社会対策</v>
      </c>
      <c r="F10" s="18" t="s">
        <v>111</v>
      </c>
      <c r="G10" s="17"/>
      <c r="H10" s="13" t="str">
        <f t="shared" si="1"/>
        <v/>
      </c>
      <c r="I10" s="13" t="str">
        <f t="shared" si="5"/>
        <v>一般会計</v>
      </c>
      <c r="K10" s="14" t="s">
        <v>223</v>
      </c>
      <c r="L10" s="15"/>
      <c r="M10" s="13" t="str">
        <f t="shared" si="2"/>
        <v/>
      </c>
      <c r="N10" s="13" t="str">
        <f t="shared" si="6"/>
        <v>社会保障</v>
      </c>
      <c r="O10" s="13"/>
      <c r="P10" s="13" t="str">
        <f>S8</f>
        <v>委託・請負、補助</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c r="A14" s="14" t="s">
        <v>91</v>
      </c>
      <c r="B14" s="15"/>
      <c r="C14" s="13" t="str">
        <f t="shared" si="9"/>
        <v/>
      </c>
      <c r="D14" s="13" t="str">
        <f t="shared" si="8"/>
        <v>高齢社会対策</v>
      </c>
      <c r="F14" s="18" t="s">
        <v>115</v>
      </c>
      <c r="G14" s="17" t="s">
        <v>608</v>
      </c>
      <c r="H14" s="13" t="str">
        <f t="shared" si="1"/>
        <v>労働保険特別会計雇用勘定</v>
      </c>
      <c r="I14" s="13" t="str">
        <f t="shared" si="5"/>
        <v>一般会計、労働保険特別会計雇用勘定</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c r="A15" s="14" t="s">
        <v>92</v>
      </c>
      <c r="B15" s="15"/>
      <c r="C15" s="13" t="str">
        <f t="shared" si="9"/>
        <v/>
      </c>
      <c r="D15" s="13" t="str">
        <f t="shared" si="8"/>
        <v>高齢社会対策</v>
      </c>
      <c r="F15" s="18" t="s">
        <v>116</v>
      </c>
      <c r="G15" s="17"/>
      <c r="H15" s="13" t="str">
        <f t="shared" si="1"/>
        <v/>
      </c>
      <c r="I15" s="13" t="str">
        <f t="shared" si="5"/>
        <v>一般会計、労働保険特別会計雇用勘定</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c r="A16" s="14" t="s">
        <v>93</v>
      </c>
      <c r="B16" s="15"/>
      <c r="C16" s="13" t="str">
        <f t="shared" si="9"/>
        <v/>
      </c>
      <c r="D16" s="13" t="str">
        <f t="shared" si="8"/>
        <v>高齢社会対策</v>
      </c>
      <c r="F16" s="18" t="s">
        <v>117</v>
      </c>
      <c r="G16" s="17"/>
      <c r="H16" s="13" t="str">
        <f t="shared" si="1"/>
        <v/>
      </c>
      <c r="I16" s="13" t="str">
        <f t="shared" si="5"/>
        <v>一般会計、労働保険特別会計雇用勘定</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c r="A17" s="14" t="s">
        <v>94</v>
      </c>
      <c r="B17" s="15"/>
      <c r="C17" s="13" t="str">
        <f t="shared" si="9"/>
        <v/>
      </c>
      <c r="D17" s="13" t="str">
        <f t="shared" si="8"/>
        <v>高齢社会対策</v>
      </c>
      <c r="F17" s="18" t="s">
        <v>118</v>
      </c>
      <c r="G17" s="17"/>
      <c r="H17" s="13" t="str">
        <f t="shared" si="1"/>
        <v/>
      </c>
      <c r="I17" s="13" t="str">
        <f t="shared" si="5"/>
        <v>一般会計、労働保険特別会計雇用勘定</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c r="A18" s="14" t="s">
        <v>95</v>
      </c>
      <c r="B18" s="15"/>
      <c r="C18" s="13" t="str">
        <f t="shared" si="9"/>
        <v/>
      </c>
      <c r="D18" s="13" t="str">
        <f t="shared" si="8"/>
        <v>高齢社会対策</v>
      </c>
      <c r="F18" s="18" t="s">
        <v>119</v>
      </c>
      <c r="G18" s="17"/>
      <c r="H18" s="13" t="str">
        <f t="shared" si="1"/>
        <v/>
      </c>
      <c r="I18" s="13" t="str">
        <f t="shared" si="5"/>
        <v>一般会計、労働保険特別会計雇用勘定</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c r="A19" s="14" t="s">
        <v>211</v>
      </c>
      <c r="B19" s="15"/>
      <c r="C19" s="13" t="str">
        <f t="shared" si="9"/>
        <v/>
      </c>
      <c r="D19" s="13" t="str">
        <f t="shared" si="8"/>
        <v>高齢社会対策</v>
      </c>
      <c r="F19" s="18" t="s">
        <v>120</v>
      </c>
      <c r="G19" s="17"/>
      <c r="H19" s="13" t="str">
        <f t="shared" si="1"/>
        <v/>
      </c>
      <c r="I19" s="13" t="str">
        <f t="shared" si="5"/>
        <v>一般会計、労働保険特別会計雇用勘定</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c r="A20" s="14" t="s">
        <v>212</v>
      </c>
      <c r="B20" s="15"/>
      <c r="C20" s="13" t="str">
        <f t="shared" si="9"/>
        <v/>
      </c>
      <c r="D20" s="13" t="str">
        <f t="shared" si="8"/>
        <v>高齢社会対策</v>
      </c>
      <c r="F20" s="18" t="s">
        <v>210</v>
      </c>
      <c r="G20" s="17"/>
      <c r="H20" s="13" t="str">
        <f t="shared" si="1"/>
        <v/>
      </c>
      <c r="I20" s="13" t="str">
        <f t="shared" si="5"/>
        <v>一般会計、労働保険特別会計雇用勘定</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c r="A21" s="14" t="s">
        <v>213</v>
      </c>
      <c r="B21" s="15"/>
      <c r="C21" s="13" t="str">
        <f t="shared" si="9"/>
        <v/>
      </c>
      <c r="D21" s="13" t="str">
        <f t="shared" si="8"/>
        <v>高齢社会対策</v>
      </c>
      <c r="F21" s="18" t="s">
        <v>121</v>
      </c>
      <c r="G21" s="17"/>
      <c r="H21" s="13" t="str">
        <f t="shared" si="1"/>
        <v/>
      </c>
      <c r="I21" s="13" t="str">
        <f t="shared" si="5"/>
        <v>一般会計、労働保険特別会計雇用勘定</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c r="A22" s="14" t="s">
        <v>214</v>
      </c>
      <c r="B22" s="15"/>
      <c r="C22" s="13" t="str">
        <f t="shared" si="9"/>
        <v/>
      </c>
      <c r="D22" s="13" t="str">
        <f>IF(C22="",D21,IF(D21&lt;&gt;"",CONCATENATE(D21,"、",C22),C22))</f>
        <v>高齢社会対策</v>
      </c>
      <c r="F22" s="18" t="s">
        <v>122</v>
      </c>
      <c r="G22" s="17"/>
      <c r="H22" s="13" t="str">
        <f t="shared" si="1"/>
        <v/>
      </c>
      <c r="I22" s="13" t="str">
        <f t="shared" si="5"/>
        <v>一般会計、労働保険特別会計雇用勘定</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c r="A23" s="69" t="s">
        <v>278</v>
      </c>
      <c r="B23" s="15"/>
      <c r="C23" s="13" t="str">
        <f t="shared" si="9"/>
        <v/>
      </c>
      <c r="D23" s="13" t="str">
        <f>IF(C23="",D22,IF(D22&lt;&gt;"",CONCATENATE(D22,"、",C23),C23))</f>
        <v>高齢社会対策</v>
      </c>
      <c r="F23" s="18" t="s">
        <v>123</v>
      </c>
      <c r="G23" s="17"/>
      <c r="H23" s="13" t="str">
        <f t="shared" si="1"/>
        <v/>
      </c>
      <c r="I23" s="13" t="str">
        <f t="shared" si="5"/>
        <v>一般会計、労働保険特別会計雇用勘定</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c r="A24" s="83"/>
      <c r="B24" s="67"/>
      <c r="F24" s="18" t="s">
        <v>281</v>
      </c>
      <c r="G24" s="17"/>
      <c r="H24" s="13" t="str">
        <f t="shared" si="1"/>
        <v/>
      </c>
      <c r="I24" s="13" t="str">
        <f t="shared" si="5"/>
        <v>一般会計、労働保険特別会計雇用勘定</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c r="A25" s="68"/>
      <c r="B25" s="67"/>
      <c r="F25" s="18" t="s">
        <v>124</v>
      </c>
      <c r="G25" s="17"/>
      <c r="H25" s="13" t="str">
        <f t="shared" si="1"/>
        <v/>
      </c>
      <c r="I25" s="13" t="str">
        <f t="shared" si="5"/>
        <v>一般会計、労働保険特別会計雇用勘定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c r="A26" s="68"/>
      <c r="B26" s="67"/>
      <c r="F26" s="18" t="s">
        <v>125</v>
      </c>
      <c r="G26" s="17"/>
      <c r="H26" s="13" t="str">
        <f t="shared" si="1"/>
        <v/>
      </c>
      <c r="I26" s="13" t="str">
        <f t="shared" si="5"/>
        <v>一般会計、労働保険特別会計雇用勘定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c r="A27" s="13" t="str">
        <f>IF(D23="", "-", D23)</f>
        <v>高齢社会対策</v>
      </c>
      <c r="B27" s="13"/>
      <c r="F27" s="18" t="s">
        <v>126</v>
      </c>
      <c r="G27" s="17"/>
      <c r="H27" s="13" t="str">
        <f t="shared" si="1"/>
        <v/>
      </c>
      <c r="I27" s="13" t="str">
        <f t="shared" si="5"/>
        <v>一般会計、労働保険特別会計雇用勘定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c r="B28" s="13"/>
      <c r="F28" s="18" t="s">
        <v>127</v>
      </c>
      <c r="G28" s="17"/>
      <c r="H28" s="13" t="str">
        <f t="shared" si="1"/>
        <v/>
      </c>
      <c r="I28" s="13" t="str">
        <f t="shared" si="5"/>
        <v>一般会計、労働保険特別会計雇用勘定</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c r="A29" s="13"/>
      <c r="B29" s="13"/>
      <c r="F29" s="18" t="s">
        <v>202</v>
      </c>
      <c r="G29" s="17"/>
      <c r="H29" s="13" t="str">
        <f t="shared" si="1"/>
        <v/>
      </c>
      <c r="I29" s="13" t="str">
        <f t="shared" si="5"/>
        <v>一般会計、労働保険特別会計雇用勘定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c r="A30" s="13"/>
      <c r="B30" s="13"/>
      <c r="F30" s="18" t="s">
        <v>203</v>
      </c>
      <c r="G30" s="17"/>
      <c r="H30" s="13" t="str">
        <f t="shared" si="1"/>
        <v/>
      </c>
      <c r="I30" s="13" t="str">
        <f t="shared" si="5"/>
        <v>一般会計、労働保険特別会計雇用勘定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c r="A31" s="13"/>
      <c r="B31" s="13"/>
      <c r="F31" s="18" t="s">
        <v>204</v>
      </c>
      <c r="G31" s="17"/>
      <c r="H31" s="13" t="str">
        <f t="shared" si="1"/>
        <v/>
      </c>
      <c r="I31" s="13" t="str">
        <f t="shared" si="5"/>
        <v>一般会計、労働保険特別会計雇用勘定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c r="A32" s="13"/>
      <c r="B32" s="13"/>
      <c r="F32" s="18" t="s">
        <v>205</v>
      </c>
      <c r="G32" s="17"/>
      <c r="H32" s="13" t="str">
        <f t="shared" si="1"/>
        <v/>
      </c>
      <c r="I32" s="13" t="str">
        <f t="shared" si="5"/>
        <v>一般会計、労働保険特別会計雇用勘定</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一般会計、労働保険特別会計雇用勘定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一般会計、労働保険特別会計雇用勘定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c r="A35" s="13"/>
      <c r="B35" s="13"/>
      <c r="F35" s="18" t="s">
        <v>208</v>
      </c>
      <c r="G35" s="17"/>
      <c r="H35" s="13" t="str">
        <f t="shared" si="1"/>
        <v/>
      </c>
      <c r="I35" s="13" t="str">
        <f t="shared" si="5"/>
        <v>一般会計、労働保険特別会計雇用勘定</v>
      </c>
      <c r="K35" s="13"/>
      <c r="L35" s="13"/>
      <c r="O35" s="13"/>
      <c r="P35" s="13"/>
      <c r="Q35" s="19"/>
      <c r="T35" s="13"/>
      <c r="U35" s="32" t="s">
        <v>560</v>
      </c>
      <c r="Y35" s="32" t="s">
        <v>319</v>
      </c>
      <c r="Z35" s="32" t="s">
        <v>447</v>
      </c>
      <c r="AC35" s="31"/>
      <c r="AF35" s="30"/>
      <c r="AK35" s="42" t="str">
        <f t="shared" si="7"/>
        <v>h</v>
      </c>
    </row>
    <row r="36" spans="1:37" ht="13.5" customHeight="1">
      <c r="A36" s="13"/>
      <c r="B36" s="13"/>
      <c r="F36" s="18" t="s">
        <v>209</v>
      </c>
      <c r="G36" s="17"/>
      <c r="H36" s="13" t="str">
        <f t="shared" si="1"/>
        <v/>
      </c>
      <c r="I36" s="13" t="str">
        <f t="shared" si="5"/>
        <v>一般会計、労働保険特別会計雇用勘定</v>
      </c>
      <c r="K36" s="13"/>
      <c r="L36" s="13"/>
      <c r="O36" s="13"/>
      <c r="P36" s="13"/>
      <c r="Q36" s="19"/>
      <c r="T36" s="13"/>
      <c r="Y36" s="32" t="s">
        <v>320</v>
      </c>
      <c r="Z36" s="32" t="s">
        <v>448</v>
      </c>
      <c r="AF36" s="30"/>
      <c r="AK36" s="42"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Y37" s="32" t="s">
        <v>321</v>
      </c>
      <c r="Z37" s="32" t="s">
        <v>449</v>
      </c>
      <c r="AF37" s="30"/>
      <c r="AK37" s="42" t="str">
        <f t="shared" si="7"/>
        <v>j</v>
      </c>
    </row>
    <row r="38" spans="1:37">
      <c r="A38" s="13"/>
      <c r="B38" s="13"/>
      <c r="F38" s="13"/>
      <c r="G38" s="19"/>
      <c r="K38" s="13"/>
      <c r="L38" s="13"/>
      <c r="O38" s="13"/>
      <c r="P38" s="13"/>
      <c r="Q38" s="19"/>
      <c r="T38" s="13"/>
      <c r="Y38" s="32" t="s">
        <v>322</v>
      </c>
      <c r="Z38" s="32" t="s">
        <v>450</v>
      </c>
      <c r="AF38" s="30"/>
      <c r="AK38" s="42" t="str">
        <f t="shared" si="7"/>
        <v>k</v>
      </c>
    </row>
    <row r="39" spans="1:37">
      <c r="A39" s="13"/>
      <c r="B39" s="13"/>
      <c r="F39" s="13" t="str">
        <f>I37</f>
        <v>一般会計、労働保険特別会計雇用勘定</v>
      </c>
      <c r="G39" s="19"/>
      <c r="K39" s="13"/>
      <c r="L39" s="13"/>
      <c r="O39" s="13"/>
      <c r="P39" s="13"/>
      <c r="Q39" s="19"/>
      <c r="T39" s="13"/>
      <c r="U39" s="32" t="s">
        <v>562</v>
      </c>
      <c r="Y39" s="32" t="s">
        <v>323</v>
      </c>
      <c r="Z39" s="32" t="s">
        <v>451</v>
      </c>
      <c r="AF39" s="30"/>
      <c r="AK39" s="42" t="str">
        <f t="shared" si="7"/>
        <v>l</v>
      </c>
    </row>
    <row r="40" spans="1:37">
      <c r="A40" s="13"/>
      <c r="B40" s="13"/>
      <c r="F40" s="13"/>
      <c r="G40" s="19"/>
      <c r="K40" s="13"/>
      <c r="L40" s="13"/>
      <c r="O40" s="13"/>
      <c r="P40" s="13"/>
      <c r="Q40" s="19"/>
      <c r="T40" s="13"/>
      <c r="U40" s="32"/>
      <c r="Y40" s="32" t="s">
        <v>324</v>
      </c>
      <c r="Z40" s="32" t="s">
        <v>452</v>
      </c>
      <c r="AF40" s="30"/>
      <c r="AK40" s="42" t="str">
        <f t="shared" si="7"/>
        <v>m</v>
      </c>
    </row>
    <row r="41" spans="1:37">
      <c r="A41" s="13"/>
      <c r="B41" s="13"/>
      <c r="F41" s="13"/>
      <c r="G41" s="19"/>
      <c r="K41" s="13"/>
      <c r="L41" s="13"/>
      <c r="O41" s="13"/>
      <c r="P41" s="13"/>
      <c r="Q41" s="19"/>
      <c r="T41" s="13"/>
      <c r="U41" s="32" t="s">
        <v>264</v>
      </c>
      <c r="Y41" s="32" t="s">
        <v>325</v>
      </c>
      <c r="Z41" s="32" t="s">
        <v>453</v>
      </c>
      <c r="AF41" s="30"/>
      <c r="AK41" s="42" t="str">
        <f t="shared" si="7"/>
        <v>n</v>
      </c>
    </row>
    <row r="42" spans="1:37">
      <c r="A42" s="13"/>
      <c r="B42" s="13"/>
      <c r="F42" s="13"/>
      <c r="G42" s="19"/>
      <c r="K42" s="13"/>
      <c r="L42" s="13"/>
      <c r="O42" s="13"/>
      <c r="P42" s="13"/>
      <c r="Q42" s="19"/>
      <c r="T42" s="13"/>
      <c r="U42" s="32" t="s">
        <v>274</v>
      </c>
      <c r="Y42" s="32" t="s">
        <v>326</v>
      </c>
      <c r="Z42" s="32" t="s">
        <v>454</v>
      </c>
      <c r="AF42" s="30"/>
      <c r="AK42" s="42" t="str">
        <f t="shared" si="7"/>
        <v>o</v>
      </c>
    </row>
    <row r="43" spans="1:37">
      <c r="A43" s="13"/>
      <c r="B43" s="13"/>
      <c r="F43" s="13"/>
      <c r="G43" s="19"/>
      <c r="K43" s="13"/>
      <c r="L43" s="13"/>
      <c r="O43" s="13"/>
      <c r="P43" s="13"/>
      <c r="Q43" s="19"/>
      <c r="T43" s="13"/>
      <c r="Y43" s="32" t="s">
        <v>327</v>
      </c>
      <c r="Z43" s="32" t="s">
        <v>455</v>
      </c>
      <c r="AF43" s="30"/>
      <c r="AK43" s="42" t="str">
        <f t="shared" si="7"/>
        <v>p</v>
      </c>
    </row>
    <row r="44" spans="1:37">
      <c r="A44" s="13"/>
      <c r="B44" s="13"/>
      <c r="F44" s="13"/>
      <c r="G44" s="19"/>
      <c r="K44" s="13"/>
      <c r="L44" s="13"/>
      <c r="O44" s="13"/>
      <c r="P44" s="13"/>
      <c r="Q44" s="19"/>
      <c r="T44" s="13"/>
      <c r="Y44" s="32" t="s">
        <v>328</v>
      </c>
      <c r="Z44" s="32" t="s">
        <v>456</v>
      </c>
      <c r="AF44" s="30"/>
      <c r="AK44" s="42" t="str">
        <f t="shared" si="7"/>
        <v>q</v>
      </c>
    </row>
    <row r="45" spans="1:37">
      <c r="A45" s="13"/>
      <c r="B45" s="13"/>
      <c r="F45" s="13"/>
      <c r="G45" s="19"/>
      <c r="K45" s="13"/>
      <c r="L45" s="13"/>
      <c r="O45" s="13"/>
      <c r="P45" s="13"/>
      <c r="Q45" s="19"/>
      <c r="T45" s="13"/>
      <c r="U45" s="29" t="s">
        <v>160</v>
      </c>
      <c r="Y45" s="32" t="s">
        <v>329</v>
      </c>
      <c r="Z45" s="32" t="s">
        <v>457</v>
      </c>
      <c r="AF45" s="30"/>
      <c r="AK45" s="42" t="str">
        <f t="shared" si="7"/>
        <v>r</v>
      </c>
    </row>
    <row r="46" spans="1:37">
      <c r="A46" s="13"/>
      <c r="B46" s="13"/>
      <c r="F46" s="13"/>
      <c r="G46" s="19"/>
      <c r="K46" s="13"/>
      <c r="L46" s="13"/>
      <c r="O46" s="13"/>
      <c r="P46" s="13"/>
      <c r="Q46" s="19"/>
      <c r="T46" s="13"/>
      <c r="U46" s="78" t="s">
        <v>598</v>
      </c>
      <c r="Y46" s="32" t="s">
        <v>330</v>
      </c>
      <c r="Z46" s="32" t="s">
        <v>458</v>
      </c>
      <c r="AF46" s="30"/>
      <c r="AK46" s="42" t="str">
        <f t="shared" si="7"/>
        <v>s</v>
      </c>
    </row>
    <row r="47" spans="1:37">
      <c r="A47" s="13"/>
      <c r="B47" s="13"/>
      <c r="F47" s="13"/>
      <c r="G47" s="19"/>
      <c r="K47" s="13"/>
      <c r="L47" s="13"/>
      <c r="O47" s="13"/>
      <c r="P47" s="13"/>
      <c r="Q47" s="19"/>
      <c r="T47" s="13"/>
      <c r="Y47" s="32" t="s">
        <v>331</v>
      </c>
      <c r="Z47" s="32" t="s">
        <v>459</v>
      </c>
      <c r="AF47" s="30"/>
      <c r="AK47" s="42" t="str">
        <f t="shared" si="7"/>
        <v>t</v>
      </c>
    </row>
    <row r="48" spans="1:37">
      <c r="A48" s="13"/>
      <c r="B48" s="13"/>
      <c r="F48" s="13"/>
      <c r="G48" s="19"/>
      <c r="K48" s="13"/>
      <c r="L48" s="13"/>
      <c r="O48" s="13"/>
      <c r="P48" s="13"/>
      <c r="Q48" s="19"/>
      <c r="T48" s="13"/>
      <c r="U48" s="78">
        <v>2021</v>
      </c>
      <c r="Y48" s="32" t="s">
        <v>332</v>
      </c>
      <c r="Z48" s="32" t="s">
        <v>460</v>
      </c>
      <c r="AF48" s="30"/>
      <c r="AK48" s="42" t="str">
        <f t="shared" si="7"/>
        <v>u</v>
      </c>
    </row>
    <row r="49" spans="1:37">
      <c r="A49" s="13"/>
      <c r="B49" s="13"/>
      <c r="F49" s="13"/>
      <c r="G49" s="19"/>
      <c r="K49" s="13"/>
      <c r="L49" s="13"/>
      <c r="O49" s="13"/>
      <c r="P49" s="13"/>
      <c r="Q49" s="19"/>
      <c r="T49" s="13"/>
      <c r="U49" s="78">
        <v>2022</v>
      </c>
      <c r="Y49" s="32" t="s">
        <v>333</v>
      </c>
      <c r="Z49" s="32" t="s">
        <v>461</v>
      </c>
      <c r="AF49" s="30"/>
      <c r="AK49" s="42" t="str">
        <f t="shared" si="7"/>
        <v>v</v>
      </c>
    </row>
    <row r="50" spans="1:37">
      <c r="A50" s="13"/>
      <c r="B50" s="13"/>
      <c r="F50" s="13"/>
      <c r="G50" s="19"/>
      <c r="K50" s="13"/>
      <c r="L50" s="13"/>
      <c r="O50" s="13"/>
      <c r="P50" s="13"/>
      <c r="Q50" s="19"/>
      <c r="T50" s="13"/>
      <c r="U50" s="78">
        <v>2023</v>
      </c>
      <c r="Y50" s="32" t="s">
        <v>334</v>
      </c>
      <c r="Z50" s="32" t="s">
        <v>462</v>
      </c>
      <c r="AF50" s="30"/>
    </row>
    <row r="51" spans="1:37">
      <c r="A51" s="13"/>
      <c r="B51" s="13"/>
      <c r="F51" s="13"/>
      <c r="G51" s="19"/>
      <c r="K51" s="13"/>
      <c r="L51" s="13"/>
      <c r="O51" s="13"/>
      <c r="P51" s="13"/>
      <c r="Q51" s="19"/>
      <c r="T51" s="13"/>
      <c r="U51" s="78">
        <v>2024</v>
      </c>
      <c r="Y51" s="32" t="s">
        <v>335</v>
      </c>
      <c r="Z51" s="32" t="s">
        <v>463</v>
      </c>
      <c r="AF51" s="30"/>
    </row>
    <row r="52" spans="1:37">
      <c r="A52" s="13"/>
      <c r="B52" s="13"/>
      <c r="F52" s="13"/>
      <c r="G52" s="19"/>
      <c r="K52" s="13"/>
      <c r="L52" s="13"/>
      <c r="O52" s="13"/>
      <c r="P52" s="13"/>
      <c r="Q52" s="19"/>
      <c r="T52" s="13"/>
      <c r="U52" s="78">
        <v>2025</v>
      </c>
      <c r="Y52" s="32" t="s">
        <v>336</v>
      </c>
      <c r="Z52" s="32" t="s">
        <v>464</v>
      </c>
      <c r="AF52" s="30"/>
    </row>
    <row r="53" spans="1:37">
      <c r="A53" s="13"/>
      <c r="B53" s="13"/>
      <c r="F53" s="13"/>
      <c r="G53" s="19"/>
      <c r="K53" s="13"/>
      <c r="L53" s="13"/>
      <c r="O53" s="13"/>
      <c r="P53" s="13"/>
      <c r="Q53" s="19"/>
      <c r="T53" s="13"/>
      <c r="U53" s="78">
        <v>2026</v>
      </c>
      <c r="Y53" s="32" t="s">
        <v>337</v>
      </c>
      <c r="Z53" s="32" t="s">
        <v>465</v>
      </c>
      <c r="AF53" s="30"/>
    </row>
    <row r="54" spans="1:37">
      <c r="A54" s="13"/>
      <c r="B54" s="13"/>
      <c r="F54" s="13"/>
      <c r="G54" s="19"/>
      <c r="K54" s="13"/>
      <c r="L54" s="13"/>
      <c r="O54" s="13"/>
      <c r="P54" s="20"/>
      <c r="Q54" s="19"/>
      <c r="T54" s="13"/>
      <c r="Y54" s="32" t="s">
        <v>338</v>
      </c>
      <c r="Z54" s="32" t="s">
        <v>466</v>
      </c>
      <c r="AF54" s="30"/>
    </row>
    <row r="55" spans="1:37">
      <c r="A55" s="13"/>
      <c r="B55" s="13"/>
      <c r="F55" s="13"/>
      <c r="G55" s="19"/>
      <c r="K55" s="13"/>
      <c r="L55" s="13"/>
      <c r="O55" s="13"/>
      <c r="P55" s="13"/>
      <c r="Q55" s="19"/>
      <c r="T55" s="13"/>
      <c r="Y55" s="32" t="s">
        <v>339</v>
      </c>
      <c r="Z55" s="32" t="s">
        <v>467</v>
      </c>
      <c r="AF55" s="30"/>
    </row>
    <row r="56" spans="1:37">
      <c r="A56" s="13"/>
      <c r="B56" s="13"/>
      <c r="F56" s="13"/>
      <c r="G56" s="19"/>
      <c r="K56" s="13"/>
      <c r="L56" s="13"/>
      <c r="O56" s="13"/>
      <c r="P56" s="13"/>
      <c r="Q56" s="19"/>
      <c r="T56" s="13"/>
      <c r="U56" s="78">
        <v>20</v>
      </c>
      <c r="Y56" s="32" t="s">
        <v>340</v>
      </c>
      <c r="Z56" s="32" t="s">
        <v>468</v>
      </c>
      <c r="AF56" s="30"/>
    </row>
    <row r="57" spans="1:37">
      <c r="A57" s="13"/>
      <c r="B57" s="13"/>
      <c r="F57" s="13"/>
      <c r="G57" s="19"/>
      <c r="K57" s="13"/>
      <c r="L57" s="13"/>
      <c r="O57" s="13"/>
      <c r="P57" s="13"/>
      <c r="Q57" s="19"/>
      <c r="T57" s="13"/>
      <c r="U57" s="32" t="s">
        <v>538</v>
      </c>
      <c r="Y57" s="32" t="s">
        <v>341</v>
      </c>
      <c r="Z57" s="32" t="s">
        <v>469</v>
      </c>
      <c r="AF57" s="30"/>
    </row>
    <row r="58" spans="1:37">
      <c r="A58" s="13"/>
      <c r="B58" s="13"/>
      <c r="F58" s="13"/>
      <c r="G58" s="19"/>
      <c r="K58" s="13"/>
      <c r="L58" s="13"/>
      <c r="O58" s="13"/>
      <c r="P58" s="13"/>
      <c r="Q58" s="19"/>
      <c r="T58" s="13"/>
      <c r="U58" s="32" t="s">
        <v>539</v>
      </c>
      <c r="Y58" s="32" t="s">
        <v>342</v>
      </c>
      <c r="Z58" s="32" t="s">
        <v>470</v>
      </c>
      <c r="AF58" s="30"/>
    </row>
    <row r="59" spans="1:37">
      <c r="A59" s="13"/>
      <c r="B59" s="13"/>
      <c r="F59" s="13"/>
      <c r="G59" s="19"/>
      <c r="K59" s="13"/>
      <c r="L59" s="13"/>
      <c r="O59" s="13"/>
      <c r="P59" s="13"/>
      <c r="Q59" s="19"/>
      <c r="T59" s="13"/>
      <c r="Y59" s="32" t="s">
        <v>343</v>
      </c>
      <c r="Z59" s="32" t="s">
        <v>471</v>
      </c>
      <c r="AF59" s="30"/>
    </row>
    <row r="60" spans="1:37">
      <c r="A60" s="13"/>
      <c r="B60" s="13"/>
      <c r="F60" s="13"/>
      <c r="G60" s="19"/>
      <c r="K60" s="13"/>
      <c r="L60" s="13"/>
      <c r="O60" s="13"/>
      <c r="P60" s="13"/>
      <c r="Q60" s="19"/>
      <c r="T60" s="13"/>
      <c r="Y60" s="32" t="s">
        <v>344</v>
      </c>
      <c r="Z60" s="32" t="s">
        <v>472</v>
      </c>
      <c r="AF60" s="30"/>
    </row>
    <row r="61" spans="1:37">
      <c r="A61" s="13"/>
      <c r="B61" s="13"/>
      <c r="F61" s="13"/>
      <c r="G61" s="19"/>
      <c r="K61" s="13"/>
      <c r="L61" s="13"/>
      <c r="O61" s="13"/>
      <c r="P61" s="13"/>
      <c r="Q61" s="19"/>
      <c r="T61" s="13"/>
      <c r="Y61" s="32" t="s">
        <v>345</v>
      </c>
      <c r="Z61" s="32" t="s">
        <v>473</v>
      </c>
      <c r="AF61" s="30"/>
    </row>
    <row r="62" spans="1:37">
      <c r="A62" s="13"/>
      <c r="B62" s="13"/>
      <c r="F62" s="13"/>
      <c r="G62" s="19"/>
      <c r="K62" s="13"/>
      <c r="L62" s="13"/>
      <c r="O62" s="13"/>
      <c r="P62" s="13"/>
      <c r="Q62" s="19"/>
      <c r="T62" s="13"/>
      <c r="Y62" s="32" t="s">
        <v>346</v>
      </c>
      <c r="Z62" s="32" t="s">
        <v>474</v>
      </c>
      <c r="AF62" s="30"/>
    </row>
    <row r="63" spans="1:37">
      <c r="A63" s="13"/>
      <c r="B63" s="13"/>
      <c r="F63" s="13"/>
      <c r="G63" s="19"/>
      <c r="K63" s="13"/>
      <c r="L63" s="13"/>
      <c r="O63" s="13"/>
      <c r="P63" s="13"/>
      <c r="Q63" s="19"/>
      <c r="T63" s="13"/>
      <c r="Y63" s="32" t="s">
        <v>347</v>
      </c>
      <c r="Z63" s="32" t="s">
        <v>475</v>
      </c>
      <c r="AF63" s="30"/>
    </row>
    <row r="64" spans="1:37">
      <c r="A64" s="13"/>
      <c r="B64" s="13"/>
      <c r="F64" s="13"/>
      <c r="G64" s="19"/>
      <c r="K64" s="13"/>
      <c r="L64" s="13"/>
      <c r="O64" s="13"/>
      <c r="P64" s="13"/>
      <c r="Q64" s="19"/>
      <c r="T64" s="13"/>
      <c r="Y64" s="32" t="s">
        <v>348</v>
      </c>
      <c r="Z64" s="32" t="s">
        <v>476</v>
      </c>
      <c r="AF64" s="30"/>
    </row>
    <row r="65" spans="1:32">
      <c r="A65" s="13"/>
      <c r="B65" s="13"/>
      <c r="F65" s="13"/>
      <c r="G65" s="19"/>
      <c r="K65" s="13"/>
      <c r="L65" s="13"/>
      <c r="O65" s="13"/>
      <c r="P65" s="13"/>
      <c r="Q65" s="19"/>
      <c r="T65" s="13"/>
      <c r="Y65" s="32" t="s">
        <v>349</v>
      </c>
      <c r="Z65" s="32" t="s">
        <v>477</v>
      </c>
      <c r="AF65" s="30"/>
    </row>
    <row r="66" spans="1:32">
      <c r="A66" s="13"/>
      <c r="B66" s="13"/>
      <c r="F66" s="13"/>
      <c r="G66" s="19"/>
      <c r="K66" s="13"/>
      <c r="L66" s="13"/>
      <c r="O66" s="13"/>
      <c r="P66" s="13"/>
      <c r="Q66" s="19"/>
      <c r="T66" s="13"/>
      <c r="Y66" s="32" t="s">
        <v>66</v>
      </c>
      <c r="Z66" s="32" t="s">
        <v>478</v>
      </c>
      <c r="AF66" s="30"/>
    </row>
    <row r="67" spans="1:32">
      <c r="A67" s="13"/>
      <c r="B67" s="13"/>
      <c r="F67" s="13"/>
      <c r="G67" s="19"/>
      <c r="K67" s="13"/>
      <c r="L67" s="13"/>
      <c r="O67" s="13"/>
      <c r="P67" s="13"/>
      <c r="Q67" s="19"/>
      <c r="T67" s="13"/>
      <c r="Y67" s="32" t="s">
        <v>350</v>
      </c>
      <c r="Z67" s="32" t="s">
        <v>479</v>
      </c>
      <c r="AF67" s="30"/>
    </row>
    <row r="68" spans="1:32">
      <c r="A68" s="13"/>
      <c r="B68" s="13"/>
      <c r="F68" s="13"/>
      <c r="G68" s="19"/>
      <c r="K68" s="13"/>
      <c r="L68" s="13"/>
      <c r="O68" s="13"/>
      <c r="P68" s="13"/>
      <c r="Q68" s="19"/>
      <c r="T68" s="13"/>
      <c r="Y68" s="32" t="s">
        <v>351</v>
      </c>
      <c r="Z68" s="32" t="s">
        <v>480</v>
      </c>
      <c r="AF68" s="30"/>
    </row>
    <row r="69" spans="1:32">
      <c r="A69" s="13"/>
      <c r="B69" s="13"/>
      <c r="F69" s="13"/>
      <c r="G69" s="19"/>
      <c r="K69" s="13"/>
      <c r="L69" s="13"/>
      <c r="O69" s="13"/>
      <c r="P69" s="13"/>
      <c r="Q69" s="19"/>
      <c r="T69" s="13"/>
      <c r="Y69" s="32" t="s">
        <v>352</v>
      </c>
      <c r="Z69" s="32" t="s">
        <v>481</v>
      </c>
      <c r="AF69" s="30"/>
    </row>
    <row r="70" spans="1:32">
      <c r="A70" s="13"/>
      <c r="B70" s="13"/>
      <c r="Y70" s="32" t="s">
        <v>353</v>
      </c>
      <c r="Z70" s="32" t="s">
        <v>482</v>
      </c>
    </row>
    <row r="71" spans="1:32">
      <c r="Y71" s="32" t="s">
        <v>354</v>
      </c>
      <c r="Z71" s="32" t="s">
        <v>483</v>
      </c>
    </row>
    <row r="72" spans="1:32">
      <c r="Y72" s="32" t="s">
        <v>355</v>
      </c>
      <c r="Z72" s="32" t="s">
        <v>484</v>
      </c>
    </row>
    <row r="73" spans="1:32">
      <c r="Y73" s="32" t="s">
        <v>356</v>
      </c>
      <c r="Z73" s="32" t="s">
        <v>485</v>
      </c>
    </row>
    <row r="74" spans="1:32">
      <c r="Y74" s="32" t="s">
        <v>357</v>
      </c>
      <c r="Z74" s="32" t="s">
        <v>486</v>
      </c>
    </row>
    <row r="75" spans="1:32">
      <c r="Y75" s="32" t="s">
        <v>358</v>
      </c>
      <c r="Z75" s="32" t="s">
        <v>487</v>
      </c>
    </row>
    <row r="76" spans="1:32">
      <c r="Y76" s="32" t="s">
        <v>359</v>
      </c>
      <c r="Z76" s="32" t="s">
        <v>488</v>
      </c>
    </row>
    <row r="77" spans="1:32">
      <c r="Y77" s="32" t="s">
        <v>360</v>
      </c>
      <c r="Z77" s="32" t="s">
        <v>489</v>
      </c>
    </row>
    <row r="78" spans="1:32">
      <c r="Y78" s="32" t="s">
        <v>361</v>
      </c>
      <c r="Z78" s="32" t="s">
        <v>490</v>
      </c>
    </row>
    <row r="79" spans="1:32">
      <c r="Y79" s="32" t="s">
        <v>362</v>
      </c>
      <c r="Z79" s="32" t="s">
        <v>491</v>
      </c>
    </row>
    <row r="80" spans="1:32">
      <c r="Y80" s="32" t="s">
        <v>363</v>
      </c>
      <c r="Z80" s="32" t="s">
        <v>492</v>
      </c>
    </row>
    <row r="81" spans="25:26">
      <c r="Y81" s="32" t="s">
        <v>364</v>
      </c>
      <c r="Z81" s="32" t="s">
        <v>493</v>
      </c>
    </row>
    <row r="82" spans="25:26">
      <c r="Y82" s="32" t="s">
        <v>365</v>
      </c>
      <c r="Z82" s="32" t="s">
        <v>494</v>
      </c>
    </row>
    <row r="83" spans="25:26">
      <c r="Y83" s="32" t="s">
        <v>366</v>
      </c>
      <c r="Z83" s="32" t="s">
        <v>495</v>
      </c>
    </row>
    <row r="84" spans="25:26">
      <c r="Y84" s="32" t="s">
        <v>367</v>
      </c>
      <c r="Z84" s="32" t="s">
        <v>496</v>
      </c>
    </row>
    <row r="85" spans="25:26">
      <c r="Y85" s="32" t="s">
        <v>368</v>
      </c>
      <c r="Z85" s="32" t="s">
        <v>497</v>
      </c>
    </row>
    <row r="86" spans="25:26">
      <c r="Y86" s="32" t="s">
        <v>369</v>
      </c>
      <c r="Z86" s="32" t="s">
        <v>498</v>
      </c>
    </row>
    <row r="87" spans="25:26">
      <c r="Y87" s="32" t="s">
        <v>370</v>
      </c>
      <c r="Z87" s="32" t="s">
        <v>499</v>
      </c>
    </row>
    <row r="88" spans="25:26">
      <c r="Y88" s="32" t="s">
        <v>371</v>
      </c>
      <c r="Z88" s="32" t="s">
        <v>500</v>
      </c>
    </row>
    <row r="89" spans="25:26">
      <c r="Y89" s="32" t="s">
        <v>372</v>
      </c>
      <c r="Z89" s="32" t="s">
        <v>501</v>
      </c>
    </row>
    <row r="90" spans="25:26">
      <c r="Y90" s="32" t="s">
        <v>373</v>
      </c>
      <c r="Z90" s="32" t="s">
        <v>502</v>
      </c>
    </row>
    <row r="91" spans="25:26">
      <c r="Y91" s="32" t="s">
        <v>374</v>
      </c>
      <c r="Z91" s="32" t="s">
        <v>503</v>
      </c>
    </row>
    <row r="92" spans="25:26">
      <c r="Y92" s="32" t="s">
        <v>375</v>
      </c>
      <c r="Z92" s="32" t="s">
        <v>504</v>
      </c>
    </row>
    <row r="93" spans="25:26">
      <c r="Y93" s="32" t="s">
        <v>376</v>
      </c>
      <c r="Z93" s="32" t="s">
        <v>505</v>
      </c>
    </row>
    <row r="94" spans="25:26">
      <c r="Y94" s="32" t="s">
        <v>377</v>
      </c>
      <c r="Z94" s="32" t="s">
        <v>506</v>
      </c>
    </row>
    <row r="95" spans="25:26">
      <c r="Y95" s="32" t="s">
        <v>378</v>
      </c>
      <c r="Z95" s="32" t="s">
        <v>507</v>
      </c>
    </row>
    <row r="96" spans="25:26">
      <c r="Y96" s="32" t="s">
        <v>282</v>
      </c>
      <c r="Z96" s="32" t="s">
        <v>508</v>
      </c>
    </row>
    <row r="97" spans="25:26">
      <c r="Y97" s="32" t="s">
        <v>379</v>
      </c>
      <c r="Z97" s="32" t="s">
        <v>509</v>
      </c>
    </row>
    <row r="98" spans="25:26">
      <c r="Y98" s="32" t="s">
        <v>380</v>
      </c>
      <c r="Z98" s="32" t="s">
        <v>510</v>
      </c>
    </row>
    <row r="99" spans="25:26">
      <c r="Y99" s="32" t="s">
        <v>410</v>
      </c>
      <c r="Z99" s="32" t="s">
        <v>511</v>
      </c>
    </row>
    <row r="100" spans="25:26">
      <c r="Y100" s="32" t="s">
        <v>602</v>
      </c>
      <c r="Z100" s="32" t="s">
        <v>512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2022-06-20T01:25:54Z</cp:lastPrinted>
  <dcterms:created xsi:type="dcterms:W3CDTF">2012-03-13T00:50:25Z</dcterms:created>
  <dcterms:modified xsi:type="dcterms:W3CDTF">2022-08-29T07:43:35Z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