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40" i="11" l="1"/>
  <c r="AY323" i="11"/>
  <c r="AY327" i="11"/>
  <c r="AY331" i="11"/>
  <c r="AY337" i="11"/>
  <c r="AY324" i="11"/>
  <c r="AY328" i="11"/>
  <c r="AY332" i="11"/>
  <c r="AY338" i="11"/>
  <c r="AY325" i="11"/>
  <c r="AY329" i="11"/>
  <c r="AY333"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30" i="11"/>
  <c r="AY127" i="11"/>
  <c r="AY129" i="11" s="1"/>
  <c r="AY122" i="11"/>
  <c r="AY126" i="11" s="1"/>
  <c r="AY112" i="11"/>
  <c r="AY121" i="11" s="1"/>
  <c r="AY99" i="11"/>
  <c r="AY101" i="11" s="1"/>
  <c r="AY98" i="11"/>
  <c r="AY102" i="11"/>
  <c r="AY104" i="11" s="1"/>
  <c r="AY119" i="11" l="1"/>
  <c r="AY114" i="11"/>
  <c r="AY152" i="11"/>
  <c r="AY175" i="11"/>
  <c r="AY100" i="11"/>
  <c r="AY115" i="11"/>
  <c r="AY153" i="11"/>
  <c r="AY179" i="11"/>
  <c r="AY118" i="11"/>
  <c r="AY123" i="11"/>
  <c r="AY143" i="11"/>
  <c r="AY176" i="11"/>
  <c r="AY198" i="11"/>
  <c r="AY131" i="11"/>
  <c r="AY116" i="11"/>
  <c r="AY120" i="11"/>
  <c r="AY124" i="11"/>
  <c r="AY128" i="11"/>
  <c r="AY154" i="11"/>
  <c r="AY163" i="11"/>
  <c r="AY140" i="11"/>
  <c r="AY144" i="11"/>
  <c r="AY134" i="11"/>
  <c r="AY113" i="11"/>
  <c r="AY117" i="11"/>
  <c r="AY125" i="11"/>
  <c r="AY151" i="11"/>
  <c r="AY155" i="11"/>
  <c r="AY164" i="11"/>
  <c r="AY141" i="11"/>
  <c r="AY145" i="11"/>
  <c r="AY177" i="11"/>
  <c r="AY174" i="11"/>
  <c r="AY193" i="11"/>
  <c r="AY204" i="11"/>
  <c r="AY203" i="11"/>
  <c r="AY207" i="11"/>
  <c r="AY211" i="11"/>
  <c r="AY212" i="11"/>
  <c r="AY201" i="11"/>
  <c r="AY205" i="11"/>
  <c r="AY209" i="11"/>
  <c r="AY213"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5" i="11"/>
  <c r="AY93" i="11"/>
  <c r="AY94" i="11" s="1"/>
  <c r="AY91" i="11"/>
  <c r="AY89" i="11"/>
  <c r="AY88" i="11"/>
  <c r="AY90" i="11" s="1"/>
  <c r="AY87" i="11"/>
  <c r="AY85" i="11"/>
  <c r="AY84" i="11"/>
  <c r="AY83" i="11"/>
  <c r="AY81" i="11"/>
  <c r="AY80" i="11"/>
  <c r="AY79" i="11"/>
  <c r="AY78" i="11"/>
  <c r="AY86" i="11" s="1"/>
  <c r="AY44" i="11"/>
  <c r="AY52" i="11" s="1"/>
  <c r="AY92" i="11" l="1"/>
  <c r="AY96" i="11"/>
  <c r="AY63"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<sst xmlns="http://schemas.openxmlformats.org/spreadsheetml/2006/main" count="1326" uniqueCount="688">
  <si>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</si>
  <si>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</si>
  <si>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</si>
  <si>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</si>
  <si>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</si>
  <si>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</si>
  <si>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</si>
  <si>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</si>
  <si>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</si>
  <si>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</si>
  <si>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</si>
  <si>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</si>
  <si>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</si>
  <si>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</si>
  <si>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</si>
  <si>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</si>
  <si>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</si>
  <si>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</si>
  <si>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</si>
  <si>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</si>
  <si>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</si>
  <si>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</si>
  <si>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</si>
  <si>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</si>
  <si>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</si>
  <si>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</si>
  <si>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</si>
  <si>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</si>
  <si>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</si>
  <si>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</si>
  <si>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</si>
  <si>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</si>
  <si>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</si>
  <si>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</si>
  <si>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</si>
  <si>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</si>
  <si>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</si>
  <si>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</si>
  <si>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</si>
  <si>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</si>
  <si>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</si>
  <si>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</si>
  <si>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</si>
  <si>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</si>
  <si>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</si>
  <si>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</si>
  <si>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</si>
  <si>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</si>
  <si>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</si>
  <si>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</si>
  <si>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</si>
  <si>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</si>
  <si>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</si>
  <si>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</si>
  <si>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</si>
  <si>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</si>
  <si>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</si>
  <si>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</si>
  <si>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</si>
  <si>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</si>
  <si>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</si>
  <si>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</si>
  <si>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</si>
  <si>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</si>
  <si>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</si>
  <si>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</si>
  <si>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</si>
  <si>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</si>
  <si>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</si>
  <si>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</si>
  <si>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</si>
  <si>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</si>
  <si>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</si>
  <si>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</si>
  <si>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</si>
  <si>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</si>
  <si>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</si>
  <si>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</si>
  <si>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</si>
  <si>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</si>
  <si>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</si>
  <si>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</si>
  <si>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</si>
  <si>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</si>
  <si>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</si>
  <si>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</si>
  <si>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</si>
  <si>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</si>
  <si>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</si>
  <si>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</si>
  <si>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</si>
  <si>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</si>
  <si>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</si>
  <si>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</si>
  <si>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</si>
  <si>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</si>
  <si>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</si>
  <si>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</si>
  <si>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</si>
  <si>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</si>
  <si>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</si>
  <si>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</si>
  <si>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</si>
  <si>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</si>
  <si>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</si>
  <si>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</si>
  <si>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</si>
  <si>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</si>
  <si>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</si>
  <si>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</si>
  <si>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</si>
  <si>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</si>
  <si>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</si>
  <si>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</si>
  <si>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</si>
  <si>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</si>
  <si>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</si>
  <si>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</si>
  <si>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</si>
  <si>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</si>
  <si>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</si>
  <si>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</si>
  <si>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</si>
  <si>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</si>
  <si>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</si>
  <si>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</si>
  <si>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</si>
  <si>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</si>
  <si>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</si>
  <si>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</si>
  <si>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</si>
  <si>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</si>
  <si>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</si>
  <si>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</si>
  <si>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</si>
  <si>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</si>
  <si>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</si>
  <si>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</si>
  <si>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</si>
  <si>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</si>
  <si>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</si>
  <si>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</si>
  <si>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</si>
  <si>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</si>
  <si>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</si>
  <si>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</si>
  <si>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</si>
  <si>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</si>
  <si>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</si>
  <si>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</si>
  <si>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</si>
  <si>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</si>
  <si>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</si>
  <si>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</si>
  <si>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</si>
  <si>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</si>
  <si>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</si>
  <si>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</si>
  <si>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</si>
  <si>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</si>
  <si>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</si>
  <si>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</si>
  <si>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</si>
  <si>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</si>
  <si>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</si>
  <si>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</si>
  <si>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</si>
  <si>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</si>
  <si>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</si>
  <si>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</si>
  <si>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</si>
  <si>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</si>
  <si>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</si>
  <si>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</si>
  <si>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</si>
  <si>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</si>
  <si>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</si>
  <si>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</si>
  <si>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</si>
  <si>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</si>
  <si>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</si>
  <si>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</si>
  <si>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</si>
  <si>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</si>
  <si>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</si>
  <si>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</si>
  <si>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</si>
  <si>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</si>
  <si>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</si>
  <si>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</si>
  <si>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</si>
  <si>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</si>
  <si>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</si>
  <si>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</si>
  <si>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</si>
  <si>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</si>
  <si>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</si>
  <si>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</si>
  <si>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</si>
  <si>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</si>
  <si>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</si>
  <si>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</si>
  <si>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</si>
  <si>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</si>
  <si>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</si>
  <si>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</si>
  <si>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</si>
  <si>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</si>
  <si>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</si>
  <si>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</si>
  <si>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</si>
  <si>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</si>
  <si>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</si>
  <si>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</si>
  <si>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</si>
  <si>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</si>
  <si>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</si>
  <si>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</si>
  <si>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</si>
  <si>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</si>
  <si>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</si>
  <si>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</si>
  <si>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</si>
  <si>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</si>
  <si>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</si>
  <si>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</si>
  <si>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</si>
  <si>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</si>
  <si>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</si>
  <si>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</si>
  <si>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</si>
  <si>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</si>
  <si>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</si>
  <si>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</si>
  <si>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</si>
  <si>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</si>
  <si>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</si>
  <si>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</si>
  <si>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</si>
  <si>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</si>
  <si>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</si>
  <si>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</si>
  <si>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</si>
  <si>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</si>
  <si>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</si>
  <si>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</si>
  <si>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</si>
  <si>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</si>
  <si>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</si>
  <si>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</si>
  <si>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</si>
  <si>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</si>
  <si>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</si>
  <si>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</si>
  <si>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</si>
  <si>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</si>
  <si>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</si>
  <si>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</si>
  <si>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</si>
  <si>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</si>
  <si>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</si>
  <si>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</si>
  <si>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</si>
  <si>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</si>
  <si>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</si>
  <si>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</si>
  <si>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</si>
  <si>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</si>
  <si>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</si>
  <si>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</si>
  <si>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</si>
  <si>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</si>
  <si>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</si>
  <si>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</si>
  <si>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</si>
  <si>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</si>
  <si>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</si>
  <si>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</si>
  <si>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</si>
  <si>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</si>
  <si>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</si>
  <si>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</si>
  <si>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</si>
  <si>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</si>
  <si>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</si>
  <si>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</si>
  <si>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</si>
  <si>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</si>
  <si>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</si>
  <si>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</si>
  <si>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</si>
  <si>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</si>
  <si>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</si>
  <si>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</si>
  <si>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</si>
  <si>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</si>
  <si>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</si>
  <si>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</si>
  <si>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</si>
  <si>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</si>
  <si>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</si>
  <si>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</si>
  <si>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</si>
  <si>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</si>
  <si>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</si>
  <si>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</si>
  <si>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</si>
  <si>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</si>
  <si>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</si>
  <si>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</si>
  <si>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</si>
  <si>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</si>
  <si>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</si>
  <si>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</si>
  <si>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</si>
  <si>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</si>
  <si>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</si>
  <si>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</si>
  <si>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</si>
  <si>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</si>
  <si>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</si>
  <si>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</si>
  <si>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</si>
  <si>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</si>
  <si>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</si>
  <si>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</si>
  <si>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</si>
  <si>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</si>
  <si>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</si>
  <si>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</si>
  <si>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</si>
  <si>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</si>
  <si>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</si>
  <si>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</si>
  <si>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</si>
  <si>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</si>
  <si>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</si>
  <si>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</si>
  <si>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</si>
  <si>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</si>
  <si>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</si>
  <si>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</si>
  <si>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</si>
  <si>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</si>
  <si>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</si>
  <si>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</si>
  <si>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</si>
  <si>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</si>
  <si>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</si>
  <si>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</si>
  <si>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</si>
  <si>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</si>
  <si>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</si>
  <si>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</si>
  <si>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</si>
  <si>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</si>
  <si>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</si>
  <si>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</si>
  <si>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</si>
  <si>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</si>
  <si>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</si>
  <si>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</si>
  <si>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</si>
  <si>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</si>
  <si>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</si>
  <si>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</si>
  <si>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</si>
  <si>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</si>
  <si>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</si>
  <si>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</si>
  <si>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</si>
  <si>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</si>
  <si>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</si>
  <si>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</si>
  <si>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</si>
  <si>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</si>
  <si>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</si>
  <si>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</si>
  <si>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</si>
  <si>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</si>
  <si>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</si>
  <si>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</si>
  <si>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</si>
  <si>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</si>
  <si>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</si>
  <si>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</si>
  <si>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</si>
  <si>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</si>
  <si>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</si>
  <si>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</si>
  <si>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</si>
  <si>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</si>
  <si>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</si>
  <si>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</si>
  <si>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</si>
  <si>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</si>
  <si>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</si>
  <si>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</si>
  <si>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</si>
  <si>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</si>
  <si>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</si>
  <si>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</si>
  <si>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</si>
  <si>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</si>
  <si>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</si>
  <si>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</si>
  <si>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</si>
  <si>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</si>
  <si>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</si>
  <si>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</si>
  <si>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</si>
  <si>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</si>
  <si>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</si>
  <si>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</si>
  <si>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</si>
  <si>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</si>
  <si>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</si>
  <si>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</si>
  <si>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</si>
  <si>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</si>
  <si>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</si>
  <si>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</si>
  <si>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</si>
  <si>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</si>
  <si>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</si>
  <si>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</si>
  <si>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</si>
  <si>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</si>
  <si>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</si>
  <si>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</si>
  <si>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</si>
  <si>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</si>
  <si>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</si>
  <si>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</si>
  <si>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</si>
  <si>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</si>
  <si>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</si>
  <si>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</si>
  <si>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</si>
  <si>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</si>
  <si>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</si>
  <si>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</si>
  <si>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</si>
  <si>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</si>
  <si>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</si>
  <si>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</si>
  <si>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</si>
  <si>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</si>
  <si>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</si>
  <si>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</si>
  <si>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</si>
  <si>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</si>
  <si>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</si>
  <si>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</si>
  <si>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</si>
  <si>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</si>
  <si>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</si>
  <si>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</si>
  <si>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</si>
  <si>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</si>
  <si>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</si>
  <si>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</si>
  <si>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</si>
  <si>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</si>
  <si>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</si>
  <si>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</si>
  <si>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</si>
  <si>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</si>
  <si>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</si>
  <si>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</si>
  <si>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</si>
  <si>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</si>
  <si>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</si>
  <si>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</si>
  <si>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</si>
  <si>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</si>
  <si>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</si>
  <si>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</si>
  <si>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</si>
  <si>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</si>
  <si>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</si>
  <si>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</si>
  <si>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</si>
  <si>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</si>
  <si>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</si>
  <si>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</si>
  <si>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</si>
  <si>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</si>
  <si>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</si>
  <si>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</si>
  <si>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</si>
  <si>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</si>
  <si>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</si>
  <si>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</si>
  <si>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</si>
  <si>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</si>
  <si>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</si>
  <si>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</si>
  <si>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</si>
  <si>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</si>
  <si>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</si>
  <si>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</si>
  <si>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</si>
  <si>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</si>
  <si>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</si>
  <si>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</si>
  <si>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</si>
  <si>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</si>
  <si>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</si>
  <si>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</si>
  <si>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</si>
  <si>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</si>
  <si>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</si>
  <si>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</si>
  <si>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</si>
  <si>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</si>
  <si>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</si>
  <si>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</si>
  <si>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</si>
  <si>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</si>
  <si>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</si>
  <si>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</si>
  <si>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</si>
  <si>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</si>
  <si>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</si>
  <si>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</si>
  <si>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</si>
  <si>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</si>
  <si>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</si>
  <si>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</si>
  <si>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</si>
  <si>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</si>
  <si>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</si>
  <si>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</si>
  <si>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</si>
  <si>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</si>
  <si>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</si>
  <si>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</si>
  <si>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</si>
  <si>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</si>
  <si>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</si>
  <si>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</si>
  <si>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</si>
  <si>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</si>
  <si>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</si>
  <si>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</si>
  <si>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</si>
  <si>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</si>
  <si>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</si>
  <si>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</si>
  <si>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</si>
  <si>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</si>
  <si>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</si>
  <si>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</si>
  <si>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</si>
  <si>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</si>
  <si>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</si>
  <si>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</si>
  <si>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</si>
  <si>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</si>
  <si>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</si>
  <si>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</si>
  <si>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</si>
  <si>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</si>
  <si>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</si>
  <si>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</si>
  <si>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</si>
  <si>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</si>
  <si>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</si>
  <si>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</si>
  <si>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</si>
  <si>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</si>
  <si>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</si>
  <si>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</si>
  <si>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</si>
  <si>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</si>
  <si>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</si>
  <si>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</si>
  <si>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</si>
  <si>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</si>
  <si>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</si>
  <si>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</si>
  <si>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</si>
  <si>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</si>
  <si>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</si>
  <si>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</si>
  <si>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</si>
  <si>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</si>
  <si>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</si>
  <si>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</si>
  <si>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</si>
  <si>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</si>
  <si>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</si>
  <si>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</si>
  <si>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</si>
  <si>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</si>
  <si>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</si>
  <si>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</si>
  <si>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</si>
  <si>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</si>
  <si>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</si>
  <si>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</si>
  <si>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</si>
  <si>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</si>
  <si>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</si>
  <si>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</si>
  <si>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</si>
  <si>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</si>
  <si>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</si>
  <si>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戦略産業雇用創造プロジェクト</t>
  </si>
  <si>
    <t>職業安定局</t>
  </si>
  <si>
    <t>地域雇用対策課長
竹内 聡</t>
  </si>
  <si>
    <t>平成25年度</t>
  </si>
  <si>
    <t>令和6年度</t>
  </si>
  <si>
    <t>地域雇用対策課</t>
  </si>
  <si>
    <t>雇用保険法第62条第1項第6号
雇用保険法第63条第1項第8号</t>
  </si>
  <si>
    <t>－</t>
  </si>
  <si>
    <t>　良質かつ安定的な雇用機会の創造に向けた取組を推進するため、製造業等の戦略産業を対象として産業政策と一体となって実施する地域の自主的な雇用創造プロジェクトを支援するとともに、雇用創造に向けた取組への準備が必要な地域については、必要な支援により地域の雇用創出力を強化する。</t>
  </si>
  <si>
    <t>①戦略産業雇用創造プロジェクト（平成30年度まで）
  雇用情勢の厳しい都道府県が提案する事業から、コンテスト方式により、産業政策と一体となった雇用創造効果が高いプランを選定し、その費用について補助を行う（実施期間最大３年、補助率８割（雇用創造効果に応じて年間上限10億円））。事業を選定された都道府県は、地域の関係者（自治体、経済団体、教育・研究機関等）で構成する協議会を設置した上で事業を実施する。
②戦略産業雇用創造プロジェクト関連融資利子補給事業（経過措置）
　戦略産業雇用創造プロジェクトに参加する企業であって、融資期間内に一定数以上雇用を増大させることを誓約したものに対し、金融機関に当該融資にかかる利子補給（支給期間最大５年間、支給率最大１％）を行う。</t>
  </si>
  <si>
    <t>-</t>
  </si>
  <si>
    <t>地域雇用創造利子補給金</t>
  </si>
  <si>
    <t>令和６年度までに戦略産業雇用創造プロジェクト関連融資利子補給金を伴う融資を受けた事業者の事業所において新たに2,958人以上を雇入れること。</t>
  </si>
  <si>
    <t>人</t>
  </si>
  <si>
    <t>厚生労働省職業安定局調べ</t>
  </si>
  <si>
    <t>事業を利用した事業者数</t>
  </si>
  <si>
    <t>社</t>
  </si>
  <si>
    <t>X　執行額（千円）／Y　雇用創出数（人）　　　　　</t>
    <phoneticPr fontId="5"/>
  </si>
  <si>
    <t>千円</t>
  </si>
  <si>
    <t>　　Ｘ/Ｙ</t>
    <phoneticPr fontId="5"/>
  </si>
  <si>
    <t>475,272/472</t>
  </si>
  <si>
    <t>334,973/1,139</t>
  </si>
  <si>
    <t>／　</t>
    <phoneticPr fontId="5"/>
  </si>
  <si>
    <t>地域活性化雇用創造プロジェクト</t>
  </si>
  <si>
    <t>新25-036</t>
  </si>
  <si>
    <t>514</t>
  </si>
  <si>
    <t>523</t>
  </si>
  <si>
    <t>521</t>
  </si>
  <si>
    <t>517</t>
  </si>
  <si>
    <t>536</t>
  </si>
  <si>
    <t>○</t>
  </si>
  <si>
    <t>‐</t>
  </si>
  <si>
    <t>無</t>
  </si>
  <si>
    <t>△</t>
  </si>
  <si>
    <t>平成30年度に終了した事業の経過措置経費である。</t>
    <phoneticPr fontId="5"/>
  </si>
  <si>
    <t>国の施策による融資の補填費用であるため国が実施するべき事業である。</t>
    <phoneticPr fontId="5"/>
  </si>
  <si>
    <t>支給額の減額・停止があったため不用が生じている。</t>
    <phoneticPr fontId="5"/>
  </si>
  <si>
    <t>戦略産業雇用創造プロジェクトに参加する企業であって、融資期間内に雇用創造効果が確認できたものに対し、金融機関に当該融資にかかる利子補給（支給期間最大５年間、支給率最大１％）を行っており低コストで実施できている。</t>
    <phoneticPr fontId="5"/>
  </si>
  <si>
    <t>活動実績は概ね見込み通りである。</t>
    <phoneticPr fontId="5"/>
  </si>
  <si>
    <t>戦略産業雇用創造プロジェクトについては、平成28年度をもって新規採択を行わないこととし、地域活性化雇用創造プロジェクトの実施により、地域における安定的な正社員雇用の創造を図る。</t>
    <phoneticPr fontId="5"/>
  </si>
  <si>
    <t>平成30年度で事業は終了しているが、戦略産業雇用創造プロジェクト事業の実施期間内に実施された事業関連融資に対して5年間の利子補給を行うこととしていることから、令和６年度まで経過措置として継続する必要がある。</t>
    <phoneticPr fontId="5"/>
  </si>
  <si>
    <t>本事業は既に経過措置事業であり、執行実績等を勘案し、概算要求額を検討する。</t>
    <phoneticPr fontId="5"/>
  </si>
  <si>
    <t>利子補給金</t>
    <phoneticPr fontId="5"/>
  </si>
  <si>
    <t>戦略産業雇用創造プロジェクト関連融資利子補給事業に係る利子補給契約</t>
    <phoneticPr fontId="5"/>
  </si>
  <si>
    <t>戦略産業雇用創造プロジェクトの実施に必要な経費</t>
  </si>
  <si>
    <t>補助金等交付</t>
  </si>
  <si>
    <t>A.株式会社群馬銀行</t>
    <rPh sb="2" eb="6">
      <t>カブシキガイシャ</t>
    </rPh>
    <rPh sb="6" eb="8">
      <t>グンマ</t>
    </rPh>
    <rPh sb="8" eb="10">
      <t>ギンコウ</t>
    </rPh>
    <phoneticPr fontId="5"/>
  </si>
  <si>
    <t>株式会社群馬銀行</t>
  </si>
  <si>
    <t>厚労</t>
  </si>
  <si>
    <t>株式会社三菱UFJ銀行</t>
    <phoneticPr fontId="5"/>
  </si>
  <si>
    <t>株式会社日本政策投資銀行</t>
  </si>
  <si>
    <t>株式会社三十三銀行</t>
    <rPh sb="0" eb="4">
      <t>カブシキガイシャ</t>
    </rPh>
    <rPh sb="4" eb="7">
      <t>サンジュウサン</t>
    </rPh>
    <rPh sb="7" eb="9">
      <t>ギンコウ</t>
    </rPh>
    <phoneticPr fontId="5"/>
  </si>
  <si>
    <t>株式会社みずほ銀行</t>
    <phoneticPr fontId="5"/>
  </si>
  <si>
    <t>株式会社南都銀行</t>
    <rPh sb="0" eb="4">
      <t>カブシキガイシャ</t>
    </rPh>
    <rPh sb="4" eb="6">
      <t>ナント</t>
    </rPh>
    <rPh sb="6" eb="8">
      <t>ギンコウ</t>
    </rPh>
    <phoneticPr fontId="5"/>
  </si>
  <si>
    <t>株式会社岩手銀行</t>
  </si>
  <si>
    <t>株式会社百五銀行</t>
    <phoneticPr fontId="5"/>
  </si>
  <si>
    <t>株式会社商工組合中央金庫</t>
    <phoneticPr fontId="5"/>
  </si>
  <si>
    <t>株式会社大分銀行</t>
    <rPh sb="0" eb="4">
      <t>カブシキガイシャ</t>
    </rPh>
    <rPh sb="4" eb="6">
      <t>オオイタ</t>
    </rPh>
    <rPh sb="6" eb="8">
      <t>ギンコウ</t>
    </rPh>
    <phoneticPr fontId="5"/>
  </si>
  <si>
    <t>地域、中小企業、産業の特性に応じ、雇用の創出及び雇用の安定を図ること（Ⅴー２ー１）</t>
    <phoneticPr fontId="5"/>
  </si>
  <si>
    <t>雇用機会を創出するとともに、雇用の安定を図ること（Vー２）</t>
    <phoneticPr fontId="5"/>
  </si>
  <si>
    <t>-</t>
    <phoneticPr fontId="5"/>
  </si>
  <si>
    <t>-</t>
    <phoneticPr fontId="5"/>
  </si>
  <si>
    <t>211,556/1,277</t>
    <phoneticPr fontId="5"/>
  </si>
  <si>
    <t>都道府県の実施する戦略産業雇用創造プロジェクトに参加する事業者に対して、厚生労働大臣の指定を受けた金融機関が低利で融資を行う際に、政府が予算の範囲内で、当該金融機関に対し利子補給金を支給する制度。
事業者の金利負担の軽減を図ることで当該都道府県の雇用機会を増大させ、労働者の雇用の安定を図ることを目的としている。</t>
    <phoneticPr fontId="5"/>
  </si>
  <si>
    <t>112,455/449</t>
    <phoneticPr fontId="5"/>
  </si>
  <si>
    <t>00</t>
    <phoneticPr fontId="5"/>
  </si>
  <si>
    <t>https://www.mhlw.go.jp/wp/seisaku/hyouka/dl/r03_jizenbunseki/V-2-1.pdf</t>
    <phoneticPr fontId="5"/>
  </si>
  <si>
    <t>事業者の金利負担の軽減を図ることで雇用機会を増大させ、労働者の雇用の安定を図る</t>
    <phoneticPr fontId="5"/>
  </si>
  <si>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5"/>
  </si>
  <si>
    <t>点検対象外</t>
    <rPh sb="0" eb="5">
      <t>テンケンタイショウガイ</t>
    </rPh>
    <phoneticPr fontId="5"/>
  </si>
  <si>
    <t>00</t>
    <phoneticPr fontId="5"/>
  </si>
  <si>
    <t>単位当たりのコストは約17万円であるが、戦略産業雇用創造プロジェクトの雇用創出数１人当たりの補助上限額250万円を下回っており、妥当である。</t>
    <rPh sb="46" eb="48">
      <t>ホジョ</t>
    </rPh>
    <rPh sb="48" eb="50">
      <t>ジョウゲン</t>
    </rPh>
    <rPh sb="50" eb="51">
      <t>ガク</t>
    </rPh>
    <phoneticPr fontId="5"/>
  </si>
  <si>
    <t>戦略産業雇用創造プロジェクトに参加した企業の雇用創造効果が確認された場合、金融機関へ融資にかかる利子補給を行うものであり、事業の実施に必要な分として使途は限定されている。</t>
    <phoneticPr fontId="5"/>
  </si>
  <si>
    <t>雇用創出数
※各年度の成果実績・目標値は単年ごとの数字、目標最終年度の令和６年度のみ累計。</t>
    <rPh sb="7" eb="10">
      <t>カクネンド</t>
    </rPh>
    <rPh sb="11" eb="13">
      <t>セイカ</t>
    </rPh>
    <rPh sb="13" eb="15">
      <t>ジッセキ</t>
    </rPh>
    <rPh sb="16" eb="19">
      <t>モクヒョウチ</t>
    </rPh>
    <rPh sb="20" eb="21">
      <t>タン</t>
    </rPh>
    <rPh sb="21" eb="22">
      <t>ネン</t>
    </rPh>
    <rPh sb="25" eb="27">
      <t>スウジ</t>
    </rPh>
    <rPh sb="28" eb="30">
      <t>モクヒョウ</t>
    </rPh>
    <rPh sb="30" eb="32">
      <t>サイシュウ</t>
    </rPh>
    <rPh sb="32" eb="34">
      <t>ネンド</t>
    </rPh>
    <rPh sb="35" eb="37">
      <t>レイワ</t>
    </rPh>
    <rPh sb="38" eb="40">
      <t>ネンド</t>
    </rPh>
    <rPh sb="42" eb="44">
      <t>ルイケイ</t>
    </rPh>
    <phoneticPr fontId="5"/>
  </si>
  <si>
    <t>成果目標を上回る実績を挙げているため、問題ない。</t>
    <rPh sb="19" eb="21">
      <t>モンダイ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</si>
  <si>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</si>
  <si>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</si>
  <si>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利子補給期間（最大5年）を迎え事業完了となる契約が多いため減。</t>
    <rPh sb="0" eb="2">
      <t>リシ</t>
    </rPh>
    <rPh sb="2" eb="4">
      <t>ホキュウ</t>
    </rPh>
    <rPh sb="4" eb="6">
      <t>キカン</t>
    </rPh>
    <rPh sb="7" eb="9">
      <t>サイダイ</t>
    </rPh>
    <rPh sb="10" eb="11">
      <t>ネン</t>
    </rPh>
    <rPh sb="13" eb="14">
      <t>ムカ</t>
    </rPh>
    <rPh sb="15" eb="17">
      <t>ジギョウ</t>
    </rPh>
    <rPh sb="17" eb="19">
      <t>カンリョウ</t>
    </rPh>
    <rPh sb="22" eb="24">
      <t>ケイヤク</t>
    </rPh>
    <rPh sb="25" eb="26">
      <t>オオ</t>
    </rPh>
    <rPh sb="29" eb="30">
      <t>ゲン</t>
    </rPh>
    <phoneticPr fontId="5"/>
  </si>
  <si>
    <t>直近の実績を踏まえた額を要求するとともに、引き続き適正な執行に努める。</t>
    <rPh sb="0" eb="2">
      <t>チョッキン</t>
    </rPh>
    <rPh sb="3" eb="5">
      <t>ジッセキ</t>
    </rPh>
    <rPh sb="6" eb="7">
      <t>フ</t>
    </rPh>
    <rPh sb="10" eb="11">
      <t>ガク</t>
    </rPh>
    <rPh sb="12" eb="14">
      <t>ヨウキュウ</t>
    </rPh>
    <rPh sb="21" eb="22">
      <t>ヒ</t>
    </rPh>
    <rPh sb="23" eb="24">
      <t>ツヅ</t>
    </rPh>
    <rPh sb="25" eb="27">
      <t>テキセイ</t>
    </rPh>
    <rPh sb="28" eb="30">
      <t>シッコウ</t>
    </rPh>
    <rPh sb="31" eb="3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</si>
</sst>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4"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5"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1"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3"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 xfId="0" applyFont="1" applyBorder="1" applyAlignment="1">
      <alignment horizontal="center" vertical="center"/>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1"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89647</xdr:colOff>
      <xdr:row>269</xdr:row>
      <xdr:rowOff>291353</xdr:rowOff>
    </xdr:from>
    <xdr:to>
      <xdr:col>34</xdr:col>
      <xdr:colOff>14012</xdr:colOff>
      <xdr:row>272</xdr:row>
      <xdr:rowOff>344849</xdr:rowOff>
    </xdr:to>
    <xdr:sp macro="" textlink="">
      <xdr:nvSpPr>
        <xdr:cNvPr id="7" name="正方形/長方形 6"/>
        <xdr:cNvSpPr/>
      </xdr:nvSpPr>
      <xdr:spPr>
        <a:xfrm>
          <a:off x="3720353" y="89176412"/>
          <a:ext cx="3151659" cy="1095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21</xdr:col>
      <xdr:colOff>123264</xdr:colOff>
      <xdr:row>270</xdr:row>
      <xdr:rowOff>212912</xdr:rowOff>
    </xdr:from>
    <xdr:to>
      <xdr:col>30</xdr:col>
      <xdr:colOff>45527</xdr:colOff>
      <xdr:row>272</xdr:row>
      <xdr:rowOff>176447</xdr:rowOff>
    </xdr:to>
    <xdr:sp macro="" textlink="">
      <xdr:nvSpPr>
        <xdr:cNvPr id="9" name="正方形/長方形 8"/>
        <xdr:cNvSpPr/>
      </xdr:nvSpPr>
      <xdr:spPr>
        <a:xfrm>
          <a:off x="4359088" y="89445353"/>
          <a:ext cx="1737615" cy="658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ja-JP" altLang="en-US" sz="1100">
              <a:latin typeface="Meiryo UI" panose="020B0604030504040204" pitchFamily="50" charset="-128"/>
              <a:ea typeface="Meiryo UI" panose="020B0604030504040204" pitchFamily="50" charset="-128"/>
            </a:rPr>
            <a:t> </a:t>
          </a:r>
          <a:r>
            <a:rPr lang="ja-JP" altLang="en-US" sz="1100" b="0" i="0" u="none" strike="noStrike">
              <a:solidFill>
                <a:schemeClr val="lt1"/>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n-cs"/>
            </a:rPr>
            <a:t>212</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26</xdr:col>
      <xdr:colOff>0</xdr:colOff>
      <xdr:row>272</xdr:row>
      <xdr:rowOff>179294</xdr:rowOff>
    </xdr:from>
    <xdr:to>
      <xdr:col>26</xdr:col>
      <xdr:colOff>5033</xdr:colOff>
      <xdr:row>274</xdr:row>
      <xdr:rowOff>540</xdr:rowOff>
    </xdr:to>
    <xdr:cxnSp macro="">
      <xdr:nvCxnSpPr>
        <xdr:cNvPr id="10" name="直線矢印コネクタ 9"/>
        <xdr:cNvCxnSpPr/>
      </xdr:nvCxnSpPr>
      <xdr:spPr>
        <a:xfrm flipH="1">
          <a:off x="5244353" y="90106500"/>
          <a:ext cx="5033" cy="51601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273</xdr:row>
      <xdr:rowOff>33618</xdr:rowOff>
    </xdr:from>
    <xdr:to>
      <xdr:col>27</xdr:col>
      <xdr:colOff>50332</xdr:colOff>
      <xdr:row>274</xdr:row>
      <xdr:rowOff>113145</xdr:rowOff>
    </xdr:to>
    <xdr:sp macro="" textlink="">
      <xdr:nvSpPr>
        <xdr:cNvPr id="12" name="テキスト ボックス 11"/>
        <xdr:cNvSpPr txBox="1"/>
      </xdr:nvSpPr>
      <xdr:spPr>
        <a:xfrm>
          <a:off x="4314265" y="90308206"/>
          <a:ext cx="1182126" cy="426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190500</xdr:colOff>
      <xdr:row>274</xdr:row>
      <xdr:rowOff>11206</xdr:rowOff>
    </xdr:from>
    <xdr:to>
      <xdr:col>33</xdr:col>
      <xdr:colOff>59943</xdr:colOff>
      <xdr:row>276</xdr:row>
      <xdr:rowOff>263790</xdr:rowOff>
    </xdr:to>
    <xdr:sp macro="" textlink="">
      <xdr:nvSpPr>
        <xdr:cNvPr id="14" name="正方形/長方形 13"/>
        <xdr:cNvSpPr/>
      </xdr:nvSpPr>
      <xdr:spPr>
        <a:xfrm>
          <a:off x="3821206" y="90633177"/>
          <a:ext cx="2895031" cy="9473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株式会社群馬銀行（他</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44</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212</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168089</xdr:colOff>
      <xdr:row>277</xdr:row>
      <xdr:rowOff>0</xdr:rowOff>
    </xdr:from>
    <xdr:to>
      <xdr:col>36</xdr:col>
      <xdr:colOff>195837</xdr:colOff>
      <xdr:row>277</xdr:row>
      <xdr:rowOff>261012</xdr:rowOff>
    </xdr:to>
    <xdr:sp macro="" textlink="">
      <xdr:nvSpPr>
        <xdr:cNvPr id="18" name="テキスト ボックス 17"/>
        <xdr:cNvSpPr txBox="1"/>
      </xdr:nvSpPr>
      <xdr:spPr>
        <a:xfrm>
          <a:off x="2991971" y="91664118"/>
          <a:ext cx="4465278" cy="26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［戦略産業雇用創造プロジェクトに参加する企業への低利融資］</a:t>
          </a:r>
        </a:p>
      </xdr:txBody>
    </xdr:sp>
    <xdr:clientData/>
  </xdr:twoCellAnchor>
  <xdr:twoCellAnchor>
    <xdr:from>
      <xdr:col>10</xdr:col>
      <xdr:colOff>78441</xdr:colOff>
      <xdr:row>268</xdr:row>
      <xdr:rowOff>302559</xdr:rowOff>
    </xdr:from>
    <xdr:to>
      <xdr:col>28</xdr:col>
      <xdr:colOff>189121</xdr:colOff>
      <xdr:row>269</xdr:row>
      <xdr:rowOff>315351</xdr:rowOff>
    </xdr:to>
    <xdr:sp macro="" textlink="">
      <xdr:nvSpPr>
        <xdr:cNvPr id="20" name="テキスト ボックス 19"/>
        <xdr:cNvSpPr txBox="1"/>
      </xdr:nvSpPr>
      <xdr:spPr>
        <a:xfrm>
          <a:off x="2095500" y="88840235"/>
          <a:ext cx="3741386" cy="36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戦略産業雇用創造プロジェクト関連融資利子補給事業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3">
        <v>2022</v>
      </c>
      <c r="AE2" s="833"/>
      <c r="AF2" s="833"/>
      <c r="AG2" s="833"/>
      <c r="AH2" s="833"/>
      <c r="AI2" s="75" t="s">
        <v>285</v>
      </c>
      <c r="AJ2" s="833" t="s">
        <v>657</v>
      </c>
      <c r="AK2" s="833"/>
      <c r="AL2" s="833"/>
      <c r="AM2" s="833"/>
      <c r="AN2" s="75" t="s">
        <v>285</v>
      </c>
      <c r="AO2" s="833">
        <v>21</v>
      </c>
      <c r="AP2" s="833"/>
      <c r="AQ2" s="833"/>
      <c r="AR2" s="76" t="s">
        <v>285</v>
      </c>
      <c r="AS2" s="834">
        <v>611</v>
      </c>
      <c r="AT2" s="834"/>
      <c r="AU2" s="834"/>
      <c r="AV2" s="75" t="str">
        <f>IF(AW2="","","-")</f>
        <v>-</v>
      </c>
      <c r="AW2" s="835">
        <v>0</v>
      </c>
      <c r="AX2" s="835"/>
    </row>
    <row r="3" spans="1:50" ht="21" customHeight="1" thickBot="1" x14ac:dyDescent="0.2">
      <c r="A3" s="836" t="s">
        <v>598</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3" t="s">
        <v>59</v>
      </c>
      <c r="AJ3" s="838" t="s">
        <v>608</v>
      </c>
      <c r="AK3" s="838"/>
      <c r="AL3" s="838"/>
      <c r="AM3" s="838"/>
      <c r="AN3" s="838"/>
      <c r="AO3" s="838"/>
      <c r="AP3" s="838"/>
      <c r="AQ3" s="838"/>
      <c r="AR3" s="838"/>
      <c r="AS3" s="838"/>
      <c r="AT3" s="838"/>
      <c r="AU3" s="838"/>
      <c r="AV3" s="838"/>
      <c r="AW3" s="838"/>
      <c r="AX3" s="24" t="s">
        <v>60</v>
      </c>
    </row>
    <row r="4" spans="1:50" ht="24.75" customHeight="1" x14ac:dyDescent="0.15">
      <c r="A4" s="808" t="s">
        <v>23</v>
      </c>
      <c r="B4" s="809"/>
      <c r="C4" s="809"/>
      <c r="D4" s="809"/>
      <c r="E4" s="809"/>
      <c r="F4" s="809"/>
      <c r="G4" s="810" t="s">
        <v>609</v>
      </c>
      <c r="H4" s="811"/>
      <c r="I4" s="811"/>
      <c r="J4" s="811"/>
      <c r="K4" s="811"/>
      <c r="L4" s="811"/>
      <c r="M4" s="811"/>
      <c r="N4" s="811"/>
      <c r="O4" s="811"/>
      <c r="P4" s="811"/>
      <c r="Q4" s="811"/>
      <c r="R4" s="811"/>
      <c r="S4" s="811"/>
      <c r="T4" s="811"/>
      <c r="U4" s="811"/>
      <c r="V4" s="811"/>
      <c r="W4" s="811"/>
      <c r="X4" s="811"/>
      <c r="Y4" s="812" t="s">
        <v>1</v>
      </c>
      <c r="Z4" s="813"/>
      <c r="AA4" s="813"/>
      <c r="AB4" s="813"/>
      <c r="AC4" s="813"/>
      <c r="AD4" s="814"/>
      <c r="AE4" s="815" t="s">
        <v>610</v>
      </c>
      <c r="AF4" s="816"/>
      <c r="AG4" s="816"/>
      <c r="AH4" s="816"/>
      <c r="AI4" s="816"/>
      <c r="AJ4" s="816"/>
      <c r="AK4" s="816"/>
      <c r="AL4" s="816"/>
      <c r="AM4" s="816"/>
      <c r="AN4" s="816"/>
      <c r="AO4" s="816"/>
      <c r="AP4" s="817"/>
      <c r="AQ4" s="818" t="s">
        <v>2</v>
      </c>
      <c r="AR4" s="813"/>
      <c r="AS4" s="813"/>
      <c r="AT4" s="813"/>
      <c r="AU4" s="813"/>
      <c r="AV4" s="813"/>
      <c r="AW4" s="813"/>
      <c r="AX4" s="819"/>
    </row>
    <row r="5" spans="1:50" ht="30" customHeight="1" x14ac:dyDescent="0.15">
      <c r="A5" s="820" t="s">
        <v>62</v>
      </c>
      <c r="B5" s="821"/>
      <c r="C5" s="821"/>
      <c r="D5" s="821"/>
      <c r="E5" s="821"/>
      <c r="F5" s="822"/>
      <c r="G5" s="823" t="s">
        <v>612</v>
      </c>
      <c r="H5" s="824"/>
      <c r="I5" s="824"/>
      <c r="J5" s="824"/>
      <c r="K5" s="824"/>
      <c r="L5" s="824"/>
      <c r="M5" s="825" t="s">
        <v>61</v>
      </c>
      <c r="N5" s="826"/>
      <c r="O5" s="826"/>
      <c r="P5" s="826"/>
      <c r="Q5" s="826"/>
      <c r="R5" s="827"/>
      <c r="S5" s="828" t="s">
        <v>613</v>
      </c>
      <c r="T5" s="824"/>
      <c r="U5" s="824"/>
      <c r="V5" s="824"/>
      <c r="W5" s="824"/>
      <c r="X5" s="829"/>
      <c r="Y5" s="830" t="s">
        <v>3</v>
      </c>
      <c r="Z5" s="831"/>
      <c r="AA5" s="831"/>
      <c r="AB5" s="831"/>
      <c r="AC5" s="831"/>
      <c r="AD5" s="832"/>
      <c r="AE5" s="853" t="s">
        <v>614</v>
      </c>
      <c r="AF5" s="853"/>
      <c r="AG5" s="853"/>
      <c r="AH5" s="853"/>
      <c r="AI5" s="853"/>
      <c r="AJ5" s="853"/>
      <c r="AK5" s="853"/>
      <c r="AL5" s="853"/>
      <c r="AM5" s="853"/>
      <c r="AN5" s="853"/>
      <c r="AO5" s="853"/>
      <c r="AP5" s="854"/>
      <c r="AQ5" s="855" t="s">
        <v>611</v>
      </c>
      <c r="AR5" s="856"/>
      <c r="AS5" s="856"/>
      <c r="AT5" s="856"/>
      <c r="AU5" s="856"/>
      <c r="AV5" s="856"/>
      <c r="AW5" s="856"/>
      <c r="AX5" s="857"/>
    </row>
    <row r="6" spans="1:50" ht="30.95" customHeight="1" x14ac:dyDescent="0.15">
      <c r="A6" s="858" t="s">
        <v>4</v>
      </c>
      <c r="B6" s="859"/>
      <c r="C6" s="859"/>
      <c r="D6" s="859"/>
      <c r="E6" s="859"/>
      <c r="F6" s="859"/>
      <c r="G6" s="860" t="str">
        <f>入力規則等!F39</f>
        <v>労働保険特別会計雇用勘定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2.95" customHeight="1" x14ac:dyDescent="0.15">
      <c r="A7" s="839" t="s">
        <v>20</v>
      </c>
      <c r="B7" s="840"/>
      <c r="C7" s="840"/>
      <c r="D7" s="840"/>
      <c r="E7" s="840"/>
      <c r="F7" s="841"/>
      <c r="G7" s="863" t="s">
        <v>615</v>
      </c>
      <c r="H7" s="864"/>
      <c r="I7" s="864"/>
      <c r="J7" s="864"/>
      <c r="K7" s="864"/>
      <c r="L7" s="864"/>
      <c r="M7" s="864"/>
      <c r="N7" s="864"/>
      <c r="O7" s="864"/>
      <c r="P7" s="864"/>
      <c r="Q7" s="864"/>
      <c r="R7" s="864"/>
      <c r="S7" s="864"/>
      <c r="T7" s="864"/>
      <c r="U7" s="864"/>
      <c r="V7" s="864"/>
      <c r="W7" s="864"/>
      <c r="X7" s="865"/>
      <c r="Y7" s="866" t="s">
        <v>270</v>
      </c>
      <c r="Z7" s="685"/>
      <c r="AA7" s="685"/>
      <c r="AB7" s="685"/>
      <c r="AC7" s="685"/>
      <c r="AD7" s="867"/>
      <c r="AE7" s="795" t="s">
        <v>616</v>
      </c>
      <c r="AF7" s="796"/>
      <c r="AG7" s="796"/>
      <c r="AH7" s="796"/>
      <c r="AI7" s="796"/>
      <c r="AJ7" s="796"/>
      <c r="AK7" s="796"/>
      <c r="AL7" s="796"/>
      <c r="AM7" s="796"/>
      <c r="AN7" s="796"/>
      <c r="AO7" s="796"/>
      <c r="AP7" s="796"/>
      <c r="AQ7" s="796"/>
      <c r="AR7" s="796"/>
      <c r="AS7" s="796"/>
      <c r="AT7" s="796"/>
      <c r="AU7" s="796"/>
      <c r="AV7" s="796"/>
      <c r="AW7" s="796"/>
      <c r="AX7" s="797"/>
    </row>
    <row r="8" spans="1:50" ht="33.950000000000003" customHeight="1" x14ac:dyDescent="0.15">
      <c r="A8" s="839" t="s">
        <v>185</v>
      </c>
      <c r="B8" s="840"/>
      <c r="C8" s="840"/>
      <c r="D8" s="840"/>
      <c r="E8" s="840"/>
      <c r="F8" s="841"/>
      <c r="G8" s="842" t="str">
        <f>入力規則等!A27</f>
        <v>地方創生</v>
      </c>
      <c r="H8" s="843"/>
      <c r="I8" s="843"/>
      <c r="J8" s="843"/>
      <c r="K8" s="843"/>
      <c r="L8" s="843"/>
      <c r="M8" s="843"/>
      <c r="N8" s="843"/>
      <c r="O8" s="843"/>
      <c r="P8" s="843"/>
      <c r="Q8" s="843"/>
      <c r="R8" s="843"/>
      <c r="S8" s="843"/>
      <c r="T8" s="843"/>
      <c r="U8" s="843"/>
      <c r="V8" s="843"/>
      <c r="W8" s="843"/>
      <c r="X8" s="844"/>
      <c r="Y8" s="845" t="s">
        <v>186</v>
      </c>
      <c r="Z8" s="846"/>
      <c r="AA8" s="846"/>
      <c r="AB8" s="846"/>
      <c r="AC8" s="846"/>
      <c r="AD8" s="847"/>
      <c r="AE8" s="848" t="str">
        <f>入力規則等!K13</f>
        <v>社会保障</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768" t="s">
        <v>21</v>
      </c>
      <c r="B9" s="769"/>
      <c r="C9" s="769"/>
      <c r="D9" s="769"/>
      <c r="E9" s="769"/>
      <c r="F9" s="769"/>
      <c r="G9" s="850" t="s">
        <v>617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8.6" customHeight="1" x14ac:dyDescent="0.15">
      <c r="A10" s="756" t="s">
        <v>27</v>
      </c>
      <c r="B10" s="757"/>
      <c r="C10" s="757"/>
      <c r="D10" s="757"/>
      <c r="E10" s="757"/>
      <c r="F10" s="757"/>
      <c r="G10" s="758" t="s">
        <v>618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29.1" customHeight="1" x14ac:dyDescent="0.15">
      <c r="A11" s="756" t="s">
        <v>5</v>
      </c>
      <c r="B11" s="757"/>
      <c r="C11" s="757"/>
      <c r="D11" s="757"/>
      <c r="E11" s="757"/>
      <c r="F11" s="761"/>
      <c r="G11" s="762" t="str">
        <f>入力規則等!P10</f>
        <v>補助</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765" t="s">
        <v>22</v>
      </c>
      <c r="B12" s="766"/>
      <c r="C12" s="766"/>
      <c r="D12" s="766"/>
      <c r="E12" s="766"/>
      <c r="F12" s="767"/>
      <c r="G12" s="771"/>
      <c r="H12" s="772"/>
      <c r="I12" s="772"/>
      <c r="J12" s="772"/>
      <c r="K12" s="772"/>
      <c r="L12" s="772"/>
      <c r="M12" s="772"/>
      <c r="N12" s="772"/>
      <c r="O12" s="772"/>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1"/>
    </row>
    <row r="13" spans="1:50" ht="21" customHeight="1" x14ac:dyDescent="0.15">
      <c r="A13" s="313"/>
      <c r="B13" s="314"/>
      <c r="C13" s="314"/>
      <c r="D13" s="314"/>
      <c r="E13" s="314"/>
      <c r="F13" s="315"/>
      <c r="G13" s="785" t="s">
        <v>6</v>
      </c>
      <c r="H13" s="786"/>
      <c r="I13" s="802" t="s">
        <v>7</v>
      </c>
      <c r="J13" s="803"/>
      <c r="K13" s="803"/>
      <c r="L13" s="803"/>
      <c r="M13" s="803"/>
      <c r="N13" s="803"/>
      <c r="O13" s="804"/>
      <c r="P13" s="696">
        <v>706</v>
      </c>
      <c r="Q13" s="697"/>
      <c r="R13" s="697"/>
      <c r="S13" s="697"/>
      <c r="T13" s="697"/>
      <c r="U13" s="697"/>
      <c r="V13" s="698"/>
      <c r="W13" s="696">
        <v>439</v>
      </c>
      <c r="X13" s="697"/>
      <c r="Y13" s="697"/>
      <c r="Z13" s="697"/>
      <c r="AA13" s="697"/>
      <c r="AB13" s="697"/>
      <c r="AC13" s="698"/>
      <c r="AD13" s="696">
        <v>310</v>
      </c>
      <c r="AE13" s="697"/>
      <c r="AF13" s="697"/>
      <c r="AG13" s="697"/>
      <c r="AH13" s="697"/>
      <c r="AI13" s="697"/>
      <c r="AJ13" s="698"/>
      <c r="AK13" s="696">
        <v>135</v>
      </c>
      <c r="AL13" s="697"/>
      <c r="AM13" s="697"/>
      <c r="AN13" s="697"/>
      <c r="AO13" s="697"/>
      <c r="AP13" s="697"/>
      <c r="AQ13" s="698"/>
      <c r="AR13" s="733">
        <v>31</v>
      </c>
      <c r="AS13" s="734"/>
      <c r="AT13" s="734"/>
      <c r="AU13" s="734"/>
      <c r="AV13" s="734"/>
      <c r="AW13" s="734"/>
      <c r="AX13" s="805"/>
    </row>
    <row r="14" spans="1:50" ht="21" customHeight="1" x14ac:dyDescent="0.15">
      <c r="A14" s="313"/>
      <c r="B14" s="314"/>
      <c r="C14" s="314"/>
      <c r="D14" s="314"/>
      <c r="E14" s="314"/>
      <c r="F14" s="315"/>
      <c r="G14" s="787"/>
      <c r="H14" s="788"/>
      <c r="I14" s="780" t="s">
        <v>8</v>
      </c>
      <c r="J14" s="781"/>
      <c r="K14" s="781"/>
      <c r="L14" s="781"/>
      <c r="M14" s="781"/>
      <c r="N14" s="781"/>
      <c r="O14" s="782"/>
      <c r="P14" s="696" t="s">
        <v>619</v>
      </c>
      <c r="Q14" s="697"/>
      <c r="R14" s="697"/>
      <c r="S14" s="697"/>
      <c r="T14" s="697"/>
      <c r="U14" s="697"/>
      <c r="V14" s="698"/>
      <c r="W14" s="696" t="s">
        <v>619</v>
      </c>
      <c r="X14" s="697"/>
      <c r="Y14" s="697"/>
      <c r="Z14" s="697"/>
      <c r="AA14" s="697"/>
      <c r="AB14" s="697"/>
      <c r="AC14" s="698"/>
      <c r="AD14" s="696" t="s">
        <v>619</v>
      </c>
      <c r="AE14" s="697"/>
      <c r="AF14" s="697"/>
      <c r="AG14" s="697"/>
      <c r="AH14" s="697"/>
      <c r="AI14" s="697"/>
      <c r="AJ14" s="698"/>
      <c r="AK14" s="696" t="s">
        <v>619</v>
      </c>
      <c r="AL14" s="697"/>
      <c r="AM14" s="697"/>
      <c r="AN14" s="697"/>
      <c r="AO14" s="697"/>
      <c r="AP14" s="697"/>
      <c r="AQ14" s="698"/>
      <c r="AR14" s="791"/>
      <c r="AS14" s="791"/>
      <c r="AT14" s="791"/>
      <c r="AU14" s="791"/>
      <c r="AV14" s="791"/>
      <c r="AW14" s="791"/>
      <c r="AX14" s="792"/>
    </row>
    <row r="15" spans="1:50" ht="21" customHeight="1" x14ac:dyDescent="0.15">
      <c r="A15" s="313"/>
      <c r="B15" s="314"/>
      <c r="C15" s="314"/>
      <c r="D15" s="314"/>
      <c r="E15" s="314"/>
      <c r="F15" s="315"/>
      <c r="G15" s="787"/>
      <c r="H15" s="788"/>
      <c r="I15" s="780" t="s">
        <v>47</v>
      </c>
      <c r="J15" s="793"/>
      <c r="K15" s="793"/>
      <c r="L15" s="793"/>
      <c r="M15" s="793"/>
      <c r="N15" s="793"/>
      <c r="O15" s="794"/>
      <c r="P15" s="696" t="s">
        <v>619</v>
      </c>
      <c r="Q15" s="697"/>
      <c r="R15" s="697"/>
      <c r="S15" s="697"/>
      <c r="T15" s="697"/>
      <c r="U15" s="697"/>
      <c r="V15" s="698"/>
      <c r="W15" s="696" t="s">
        <v>619</v>
      </c>
      <c r="X15" s="697"/>
      <c r="Y15" s="697"/>
      <c r="Z15" s="697"/>
      <c r="AA15" s="697"/>
      <c r="AB15" s="697"/>
      <c r="AC15" s="698"/>
      <c r="AD15" s="696" t="s">
        <v>619</v>
      </c>
      <c r="AE15" s="697"/>
      <c r="AF15" s="697"/>
      <c r="AG15" s="697"/>
      <c r="AH15" s="697"/>
      <c r="AI15" s="697"/>
      <c r="AJ15" s="698"/>
      <c r="AK15" s="696" t="s">
        <v>685</v>
      </c>
      <c r="AL15" s="697"/>
      <c r="AM15" s="697"/>
      <c r="AN15" s="697"/>
      <c r="AO15" s="697"/>
      <c r="AP15" s="697"/>
      <c r="AQ15" s="698"/>
      <c r="AR15" s="696" t="s">
        <v>685</v>
      </c>
      <c r="AS15" s="697"/>
      <c r="AT15" s="697"/>
      <c r="AU15" s="697"/>
      <c r="AV15" s="697"/>
      <c r="AW15" s="697"/>
      <c r="AX15" s="806"/>
    </row>
    <row r="16" spans="1:50" ht="21" customHeight="1" x14ac:dyDescent="0.15">
      <c r="A16" s="313"/>
      <c r="B16" s="314"/>
      <c r="C16" s="314"/>
      <c r="D16" s="314"/>
      <c r="E16" s="314"/>
      <c r="F16" s="315"/>
      <c r="G16" s="787"/>
      <c r="H16" s="788"/>
      <c r="I16" s="780" t="s">
        <v>48</v>
      </c>
      <c r="J16" s="793"/>
      <c r="K16" s="793"/>
      <c r="L16" s="793"/>
      <c r="M16" s="793"/>
      <c r="N16" s="793"/>
      <c r="O16" s="794"/>
      <c r="P16" s="696" t="s">
        <v>619</v>
      </c>
      <c r="Q16" s="697"/>
      <c r="R16" s="697"/>
      <c r="S16" s="697"/>
      <c r="T16" s="697"/>
      <c r="U16" s="697"/>
      <c r="V16" s="698"/>
      <c r="W16" s="696" t="s">
        <v>619</v>
      </c>
      <c r="X16" s="697"/>
      <c r="Y16" s="697"/>
      <c r="Z16" s="697"/>
      <c r="AA16" s="697"/>
      <c r="AB16" s="697"/>
      <c r="AC16" s="698"/>
      <c r="AD16" s="696" t="s">
        <v>619</v>
      </c>
      <c r="AE16" s="697"/>
      <c r="AF16" s="697"/>
      <c r="AG16" s="697"/>
      <c r="AH16" s="697"/>
      <c r="AI16" s="697"/>
      <c r="AJ16" s="698"/>
      <c r="AK16" s="696" t="s">
        <v>619</v>
      </c>
      <c r="AL16" s="697"/>
      <c r="AM16" s="697"/>
      <c r="AN16" s="697"/>
      <c r="AO16" s="697"/>
      <c r="AP16" s="697"/>
      <c r="AQ16" s="698"/>
      <c r="AR16" s="798"/>
      <c r="AS16" s="799"/>
      <c r="AT16" s="799"/>
      <c r="AU16" s="799"/>
      <c r="AV16" s="799"/>
      <c r="AW16" s="799"/>
      <c r="AX16" s="800"/>
    </row>
    <row r="17" spans="1:50" ht="24.75" customHeight="1" x14ac:dyDescent="0.15">
      <c r="A17" s="313"/>
      <c r="B17" s="314"/>
      <c r="C17" s="314"/>
      <c r="D17" s="314"/>
      <c r="E17" s="314"/>
      <c r="F17" s="315"/>
      <c r="G17" s="787"/>
      <c r="H17" s="788"/>
      <c r="I17" s="780" t="s">
        <v>46</v>
      </c>
      <c r="J17" s="781"/>
      <c r="K17" s="781"/>
      <c r="L17" s="781"/>
      <c r="M17" s="781"/>
      <c r="N17" s="781"/>
      <c r="O17" s="782"/>
      <c r="P17" s="696" t="s">
        <v>619</v>
      </c>
      <c r="Q17" s="697"/>
      <c r="R17" s="697"/>
      <c r="S17" s="697"/>
      <c r="T17" s="697"/>
      <c r="U17" s="697"/>
      <c r="V17" s="698"/>
      <c r="W17" s="696">
        <v>-62</v>
      </c>
      <c r="X17" s="697"/>
      <c r="Y17" s="697"/>
      <c r="Z17" s="697"/>
      <c r="AA17" s="697"/>
      <c r="AB17" s="697"/>
      <c r="AC17" s="698"/>
      <c r="AD17" s="696" t="s">
        <v>619</v>
      </c>
      <c r="AE17" s="697"/>
      <c r="AF17" s="697"/>
      <c r="AG17" s="697"/>
      <c r="AH17" s="697"/>
      <c r="AI17" s="697"/>
      <c r="AJ17" s="698"/>
      <c r="AK17" s="696" t="s">
        <v>619</v>
      </c>
      <c r="AL17" s="697"/>
      <c r="AM17" s="697"/>
      <c r="AN17" s="697"/>
      <c r="AO17" s="697"/>
      <c r="AP17" s="697"/>
      <c r="AQ17" s="698"/>
      <c r="AR17" s="783"/>
      <c r="AS17" s="783"/>
      <c r="AT17" s="783"/>
      <c r="AU17" s="783"/>
      <c r="AV17" s="783"/>
      <c r="AW17" s="783"/>
      <c r="AX17" s="784"/>
    </row>
    <row r="18" spans="1:50" ht="24.75" customHeight="1" x14ac:dyDescent="0.15">
      <c r="A18" s="313"/>
      <c r="B18" s="314"/>
      <c r="C18" s="314"/>
      <c r="D18" s="314"/>
      <c r="E18" s="314"/>
      <c r="F18" s="315"/>
      <c r="G18" s="789"/>
      <c r="H18" s="790"/>
      <c r="I18" s="773" t="s">
        <v>18</v>
      </c>
      <c r="J18" s="774"/>
      <c r="K18" s="774"/>
      <c r="L18" s="774"/>
      <c r="M18" s="774"/>
      <c r="N18" s="774"/>
      <c r="O18" s="775"/>
      <c r="P18" s="776">
        <f>SUM(P13:V17)</f>
        <v>706</v>
      </c>
      <c r="Q18" s="777"/>
      <c r="R18" s="777"/>
      <c r="S18" s="777"/>
      <c r="T18" s="777"/>
      <c r="U18" s="777"/>
      <c r="V18" s="778"/>
      <c r="W18" s="776">
        <f>SUM(W13:AC17)</f>
        <v>377</v>
      </c>
      <c r="X18" s="777"/>
      <c r="Y18" s="777"/>
      <c r="Z18" s="777"/>
      <c r="AA18" s="777"/>
      <c r="AB18" s="777"/>
      <c r="AC18" s="778"/>
      <c r="AD18" s="776">
        <f>SUM(AD13:AJ17)</f>
        <v>310</v>
      </c>
      <c r="AE18" s="777"/>
      <c r="AF18" s="777"/>
      <c r="AG18" s="777"/>
      <c r="AH18" s="777"/>
      <c r="AI18" s="777"/>
      <c r="AJ18" s="778"/>
      <c r="AK18" s="776">
        <f>SUM(AK13:AQ17)</f>
        <v>135</v>
      </c>
      <c r="AL18" s="777"/>
      <c r="AM18" s="777"/>
      <c r="AN18" s="777"/>
      <c r="AO18" s="777"/>
      <c r="AP18" s="777"/>
      <c r="AQ18" s="778"/>
      <c r="AR18" s="776">
        <f>SUM(AR13:AX17)</f>
        <v>31</v>
      </c>
      <c r="AS18" s="777"/>
      <c r="AT18" s="777"/>
      <c r="AU18" s="777"/>
      <c r="AV18" s="777"/>
      <c r="AW18" s="777"/>
      <c r="AX18" s="779"/>
    </row>
    <row r="19" spans="1:50" ht="24.75" customHeight="1" x14ac:dyDescent="0.15">
      <c r="A19" s="313"/>
      <c r="B19" s="314"/>
      <c r="C19" s="314"/>
      <c r="D19" s="314"/>
      <c r="E19" s="314"/>
      <c r="F19" s="315"/>
      <c r="G19" s="748" t="s">
        <v>9</v>
      </c>
      <c r="H19" s="749"/>
      <c r="I19" s="749"/>
      <c r="J19" s="749"/>
      <c r="K19" s="749"/>
      <c r="L19" s="749"/>
      <c r="M19" s="749"/>
      <c r="N19" s="749"/>
      <c r="O19" s="749"/>
      <c r="P19" s="696">
        <v>475</v>
      </c>
      <c r="Q19" s="697"/>
      <c r="R19" s="697"/>
      <c r="S19" s="697"/>
      <c r="T19" s="697"/>
      <c r="U19" s="697"/>
      <c r="V19" s="698"/>
      <c r="W19" s="696">
        <v>335</v>
      </c>
      <c r="X19" s="697"/>
      <c r="Y19" s="697"/>
      <c r="Z19" s="697"/>
      <c r="AA19" s="697"/>
      <c r="AB19" s="697"/>
      <c r="AC19" s="698"/>
      <c r="AD19" s="696">
        <v>212</v>
      </c>
      <c r="AE19" s="697"/>
      <c r="AF19" s="697"/>
      <c r="AG19" s="697"/>
      <c r="AH19" s="697"/>
      <c r="AI19" s="697"/>
      <c r="AJ19" s="698"/>
      <c r="AK19" s="745"/>
      <c r="AL19" s="745"/>
      <c r="AM19" s="745"/>
      <c r="AN19" s="745"/>
      <c r="AO19" s="745"/>
      <c r="AP19" s="745"/>
      <c r="AQ19" s="745"/>
      <c r="AR19" s="745"/>
      <c r="AS19" s="745"/>
      <c r="AT19" s="745"/>
      <c r="AU19" s="745"/>
      <c r="AV19" s="745"/>
      <c r="AW19" s="745"/>
      <c r="AX19" s="747"/>
    </row>
    <row r="20" spans="1:50" ht="24.75" customHeight="1" x14ac:dyDescent="0.15">
      <c r="A20" s="313"/>
      <c r="B20" s="314"/>
      <c r="C20" s="314"/>
      <c r="D20" s="314"/>
      <c r="E20" s="314"/>
      <c r="F20" s="315"/>
      <c r="G20" s="748" t="s">
        <v>10</v>
      </c>
      <c r="H20" s="749"/>
      <c r="I20" s="749"/>
      <c r="J20" s="749"/>
      <c r="K20" s="749"/>
      <c r="L20" s="749"/>
      <c r="M20" s="749"/>
      <c r="N20" s="749"/>
      <c r="O20" s="749"/>
      <c r="P20" s="744">
        <f>IF(P18=0, "-", SUM(P19)/P18)</f>
        <v>0.67280453257790374</v>
      </c>
      <c r="Q20" s="744"/>
      <c r="R20" s="744"/>
      <c r="S20" s="744"/>
      <c r="T20" s="744"/>
      <c r="U20" s="744"/>
      <c r="V20" s="744"/>
      <c r="W20" s="744">
        <f>IF(W18=0, "-", SUM(W19)/W18)</f>
        <v>0.8885941644562334</v>
      </c>
      <c r="X20" s="744"/>
      <c r="Y20" s="744"/>
      <c r="Z20" s="744"/>
      <c r="AA20" s="744"/>
      <c r="AB20" s="744"/>
      <c r="AC20" s="744"/>
      <c r="AD20" s="744">
        <f>IF(AD18=0, "-", SUM(AD19)/AD18)</f>
        <v>0.68387096774193545</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15">
      <c r="A21" s="768"/>
      <c r="B21" s="769"/>
      <c r="C21" s="769"/>
      <c r="D21" s="769"/>
      <c r="E21" s="769"/>
      <c r="F21" s="770"/>
      <c r="G21" s="742" t="s">
        <v>239</v>
      </c>
      <c r="H21" s="743"/>
      <c r="I21" s="743"/>
      <c r="J21" s="743"/>
      <c r="K21" s="743"/>
      <c r="L21" s="743"/>
      <c r="M21" s="743"/>
      <c r="N21" s="743"/>
      <c r="O21" s="743"/>
      <c r="P21" s="744">
        <f>IF(P19=0, "-", SUM(P19)/SUM(P13,P14))</f>
        <v>0.67280453257790374</v>
      </c>
      <c r="Q21" s="744"/>
      <c r="R21" s="744"/>
      <c r="S21" s="744"/>
      <c r="T21" s="744"/>
      <c r="U21" s="744"/>
      <c r="V21" s="744"/>
      <c r="W21" s="744">
        <f>IF(W19=0, "-", SUM(W19)/SUM(W13,W14))</f>
        <v>0.7630979498861048</v>
      </c>
      <c r="X21" s="744"/>
      <c r="Y21" s="744"/>
      <c r="Z21" s="744"/>
      <c r="AA21" s="744"/>
      <c r="AB21" s="744"/>
      <c r="AC21" s="744"/>
      <c r="AD21" s="744">
        <f>IF(AD19=0, "-", SUM(AD19)/SUM(AD13,AD14))</f>
        <v>0.68387096774193545</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15">
      <c r="A22" s="702" t="s">
        <v>593</v>
      </c>
      <c r="B22" s="703"/>
      <c r="C22" s="703"/>
      <c r="D22" s="703"/>
      <c r="E22" s="703"/>
      <c r="F22" s="704"/>
      <c r="G22" s="708" t="s">
        <v>229</v>
      </c>
      <c r="H22" s="548"/>
      <c r="I22" s="548"/>
      <c r="J22" s="548"/>
      <c r="K22" s="548"/>
      <c r="L22" s="548"/>
      <c r="M22" s="548"/>
      <c r="N22" s="548"/>
      <c r="O22" s="549"/>
      <c r="P22" s="709" t="s">
        <v>591</v>
      </c>
      <c r="Q22" s="548"/>
      <c r="R22" s="548"/>
      <c r="S22" s="548"/>
      <c r="T22" s="548"/>
      <c r="U22" s="548"/>
      <c r="V22" s="549"/>
      <c r="W22" s="709" t="s">
        <v>592</v>
      </c>
      <c r="X22" s="548"/>
      <c r="Y22" s="548"/>
      <c r="Z22" s="548"/>
      <c r="AA22" s="548"/>
      <c r="AB22" s="548"/>
      <c r="AC22" s="549"/>
      <c r="AD22" s="709" t="s">
        <v>228</v>
      </c>
      <c r="AE22" s="548"/>
      <c r="AF22" s="548"/>
      <c r="AG22" s="548"/>
      <c r="AH22" s="548"/>
      <c r="AI22" s="548"/>
      <c r="AJ22" s="548"/>
      <c r="AK22" s="548"/>
      <c r="AL22" s="548"/>
      <c r="AM22" s="548"/>
      <c r="AN22" s="548"/>
      <c r="AO22" s="548"/>
      <c r="AP22" s="548"/>
      <c r="AQ22" s="548"/>
      <c r="AR22" s="548"/>
      <c r="AS22" s="548"/>
      <c r="AT22" s="548"/>
      <c r="AU22" s="548"/>
      <c r="AV22" s="548"/>
      <c r="AW22" s="548"/>
      <c r="AX22" s="729"/>
    </row>
    <row r="23" spans="1:50" ht="24.75" customHeight="1" x14ac:dyDescent="0.15">
      <c r="A23" s="705"/>
      <c r="B23" s="706"/>
      <c r="C23" s="706"/>
      <c r="D23" s="706"/>
      <c r="E23" s="706"/>
      <c r="F23" s="707"/>
      <c r="G23" s="730" t="s">
        <v>620</v>
      </c>
      <c r="H23" s="731"/>
      <c r="I23" s="731"/>
      <c r="J23" s="731"/>
      <c r="K23" s="731"/>
      <c r="L23" s="731"/>
      <c r="M23" s="731"/>
      <c r="N23" s="731"/>
      <c r="O23" s="732"/>
      <c r="P23" s="733">
        <v>135</v>
      </c>
      <c r="Q23" s="734"/>
      <c r="R23" s="734"/>
      <c r="S23" s="734"/>
      <c r="T23" s="734"/>
      <c r="U23" s="734"/>
      <c r="V23" s="735"/>
      <c r="W23" s="733">
        <v>31</v>
      </c>
      <c r="X23" s="734"/>
      <c r="Y23" s="734"/>
      <c r="Z23" s="734"/>
      <c r="AA23" s="734"/>
      <c r="AB23" s="734"/>
      <c r="AC23" s="735"/>
      <c r="AD23" s="736" t="s">
        <v>686</v>
      </c>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hidden="1" customHeight="1" x14ac:dyDescent="0.15">
      <c r="A24" s="705"/>
      <c r="B24" s="706"/>
      <c r="C24" s="706"/>
      <c r="D24" s="706"/>
      <c r="E24" s="706"/>
      <c r="F24" s="707"/>
      <c r="G24" s="699"/>
      <c r="H24" s="700"/>
      <c r="I24" s="700"/>
      <c r="J24" s="700"/>
      <c r="K24" s="700"/>
      <c r="L24" s="700"/>
      <c r="M24" s="700"/>
      <c r="N24" s="700"/>
      <c r="O24" s="701"/>
      <c r="P24" s="696"/>
      <c r="Q24" s="697"/>
      <c r="R24" s="697"/>
      <c r="S24" s="697"/>
      <c r="T24" s="697"/>
      <c r="U24" s="697"/>
      <c r="V24" s="698"/>
      <c r="W24" s="696"/>
      <c r="X24" s="697"/>
      <c r="Y24" s="697"/>
      <c r="Z24" s="697"/>
      <c r="AA24" s="697"/>
      <c r="AB24" s="697"/>
      <c r="AC24" s="698"/>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x14ac:dyDescent="0.15">
      <c r="A25" s="705"/>
      <c r="B25" s="706"/>
      <c r="C25" s="706"/>
      <c r="D25" s="706"/>
      <c r="E25" s="706"/>
      <c r="F25" s="707"/>
      <c r="G25" s="699"/>
      <c r="H25" s="700"/>
      <c r="I25" s="700"/>
      <c r="J25" s="700"/>
      <c r="K25" s="700"/>
      <c r="L25" s="700"/>
      <c r="M25" s="700"/>
      <c r="N25" s="700"/>
      <c r="O25" s="701"/>
      <c r="P25" s="696"/>
      <c r="Q25" s="697"/>
      <c r="R25" s="697"/>
      <c r="S25" s="697"/>
      <c r="T25" s="697"/>
      <c r="U25" s="697"/>
      <c r="V25" s="698"/>
      <c r="W25" s="696"/>
      <c r="X25" s="697"/>
      <c r="Y25" s="697"/>
      <c r="Z25" s="697"/>
      <c r="AA25" s="697"/>
      <c r="AB25" s="697"/>
      <c r="AC25" s="698"/>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hidden="1" customHeight="1" x14ac:dyDescent="0.15">
      <c r="A26" s="705"/>
      <c r="B26" s="706"/>
      <c r="C26" s="706"/>
      <c r="D26" s="706"/>
      <c r="E26" s="706"/>
      <c r="F26" s="707"/>
      <c r="G26" s="699"/>
      <c r="H26" s="700"/>
      <c r="I26" s="700"/>
      <c r="J26" s="700"/>
      <c r="K26" s="700"/>
      <c r="L26" s="700"/>
      <c r="M26" s="700"/>
      <c r="N26" s="700"/>
      <c r="O26" s="701"/>
      <c r="P26" s="696"/>
      <c r="Q26" s="697"/>
      <c r="R26" s="697"/>
      <c r="S26" s="697"/>
      <c r="T26" s="697"/>
      <c r="U26" s="697"/>
      <c r="V26" s="698"/>
      <c r="W26" s="696"/>
      <c r="X26" s="697"/>
      <c r="Y26" s="697"/>
      <c r="Z26" s="697"/>
      <c r="AA26" s="697"/>
      <c r="AB26" s="697"/>
      <c r="AC26" s="698"/>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hidden="1" customHeight="1" x14ac:dyDescent="0.15">
      <c r="A27" s="705"/>
      <c r="B27" s="706"/>
      <c r="C27" s="706"/>
      <c r="D27" s="706"/>
      <c r="E27" s="706"/>
      <c r="F27" s="707"/>
      <c r="G27" s="699"/>
      <c r="H27" s="700"/>
      <c r="I27" s="700"/>
      <c r="J27" s="700"/>
      <c r="K27" s="700"/>
      <c r="L27" s="700"/>
      <c r="M27" s="700"/>
      <c r="N27" s="700"/>
      <c r="O27" s="701"/>
      <c r="P27" s="696"/>
      <c r="Q27" s="697"/>
      <c r="R27" s="697"/>
      <c r="S27" s="697"/>
      <c r="T27" s="697"/>
      <c r="U27" s="697"/>
      <c r="V27" s="698"/>
      <c r="W27" s="696"/>
      <c r="X27" s="697"/>
      <c r="Y27" s="697"/>
      <c r="Z27" s="697"/>
      <c r="AA27" s="697"/>
      <c r="AB27" s="697"/>
      <c r="AC27" s="698"/>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hidden="1" customHeight="1" x14ac:dyDescent="0.15">
      <c r="A28" s="705"/>
      <c r="B28" s="706"/>
      <c r="C28" s="706"/>
      <c r="D28" s="706"/>
      <c r="E28" s="706"/>
      <c r="F28" s="707"/>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x14ac:dyDescent="0.2">
      <c r="A29" s="705"/>
      <c r="B29" s="706"/>
      <c r="C29" s="706"/>
      <c r="D29" s="706"/>
      <c r="E29" s="706"/>
      <c r="F29" s="707"/>
      <c r="G29" s="304" t="s">
        <v>18</v>
      </c>
      <c r="H29" s="716"/>
      <c r="I29" s="716"/>
      <c r="J29" s="716"/>
      <c r="K29" s="716"/>
      <c r="L29" s="716"/>
      <c r="M29" s="716"/>
      <c r="N29" s="716"/>
      <c r="O29" s="717"/>
      <c r="P29" s="718">
        <f>AK13</f>
        <v>135</v>
      </c>
      <c r="Q29" s="719"/>
      <c r="R29" s="719"/>
      <c r="S29" s="719"/>
      <c r="T29" s="719"/>
      <c r="U29" s="719"/>
      <c r="V29" s="720"/>
      <c r="W29" s="721">
        <v>31</v>
      </c>
      <c r="X29" s="722"/>
      <c r="Y29" s="722"/>
      <c r="Z29" s="722"/>
      <c r="AA29" s="722"/>
      <c r="AB29" s="722"/>
      <c r="AC29" s="723"/>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x14ac:dyDescent="0.15">
      <c r="A30" s="724" t="s">
        <v>580</v>
      </c>
      <c r="B30" s="725"/>
      <c r="C30" s="725"/>
      <c r="D30" s="725"/>
      <c r="E30" s="725"/>
      <c r="F30" s="726"/>
      <c r="G30" s="727" t="s">
        <v>672</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31.5" customHeight="1" x14ac:dyDescent="0.15">
      <c r="A31" s="646" t="s">
        <v>581</v>
      </c>
      <c r="B31" s="153"/>
      <c r="C31" s="153"/>
      <c r="D31" s="153"/>
      <c r="E31" s="153"/>
      <c r="F31" s="154"/>
      <c r="G31" s="687" t="s">
        <v>573</v>
      </c>
      <c r="H31" s="688"/>
      <c r="I31" s="688"/>
      <c r="J31" s="688"/>
      <c r="K31" s="688"/>
      <c r="L31" s="688"/>
      <c r="M31" s="688"/>
      <c r="N31" s="688"/>
      <c r="O31" s="688"/>
      <c r="P31" s="689" t="s">
        <v>572</v>
      </c>
      <c r="Q31" s="688"/>
      <c r="R31" s="688"/>
      <c r="S31" s="688"/>
      <c r="T31" s="688"/>
      <c r="U31" s="688"/>
      <c r="V31" s="688"/>
      <c r="W31" s="688"/>
      <c r="X31" s="690"/>
      <c r="Y31" s="691"/>
      <c r="Z31" s="692"/>
      <c r="AA31" s="693"/>
      <c r="AB31" s="624" t="s">
        <v>11</v>
      </c>
      <c r="AC31" s="624"/>
      <c r="AD31" s="624"/>
      <c r="AE31" s="116" t="s">
        <v>417</v>
      </c>
      <c r="AF31" s="694"/>
      <c r="AG31" s="694"/>
      <c r="AH31" s="695"/>
      <c r="AI31" s="116" t="s">
        <v>569</v>
      </c>
      <c r="AJ31" s="694"/>
      <c r="AK31" s="694"/>
      <c r="AL31" s="695"/>
      <c r="AM31" s="116" t="s">
        <v>385</v>
      </c>
      <c r="AN31" s="694"/>
      <c r="AO31" s="694"/>
      <c r="AP31" s="695"/>
      <c r="AQ31" s="621" t="s">
        <v>416</v>
      </c>
      <c r="AR31" s="622"/>
      <c r="AS31" s="622"/>
      <c r="AT31" s="623"/>
      <c r="AU31" s="621" t="s">
        <v>594</v>
      </c>
      <c r="AV31" s="622"/>
      <c r="AW31" s="622"/>
      <c r="AX31" s="631"/>
    </row>
    <row r="32" spans="1:50" ht="23.25" customHeight="1" x14ac:dyDescent="0.15">
      <c r="A32" s="646"/>
      <c r="B32" s="153"/>
      <c r="C32" s="153"/>
      <c r="D32" s="153"/>
      <c r="E32" s="153"/>
      <c r="F32" s="154"/>
      <c r="G32" s="728" t="s">
        <v>676</v>
      </c>
      <c r="H32" s="633"/>
      <c r="I32" s="633"/>
      <c r="J32" s="633"/>
      <c r="K32" s="633"/>
      <c r="L32" s="633"/>
      <c r="M32" s="633"/>
      <c r="N32" s="633"/>
      <c r="O32" s="633"/>
      <c r="P32" s="636" t="s">
        <v>624</v>
      </c>
      <c r="Q32" s="637"/>
      <c r="R32" s="637"/>
      <c r="S32" s="637"/>
      <c r="T32" s="637"/>
      <c r="U32" s="637"/>
      <c r="V32" s="637"/>
      <c r="W32" s="637"/>
      <c r="X32" s="638"/>
      <c r="Y32" s="642" t="s">
        <v>51</v>
      </c>
      <c r="Z32" s="643"/>
      <c r="AA32" s="644"/>
      <c r="AB32" s="645" t="s">
        <v>625</v>
      </c>
      <c r="AC32" s="645"/>
      <c r="AD32" s="645"/>
      <c r="AE32" s="614">
        <v>286</v>
      </c>
      <c r="AF32" s="614"/>
      <c r="AG32" s="614"/>
      <c r="AH32" s="614"/>
      <c r="AI32" s="614">
        <v>238</v>
      </c>
      <c r="AJ32" s="614"/>
      <c r="AK32" s="614"/>
      <c r="AL32" s="614"/>
      <c r="AM32" s="614">
        <v>154</v>
      </c>
      <c r="AN32" s="614"/>
      <c r="AO32" s="614"/>
      <c r="AP32" s="614"/>
      <c r="AQ32" s="660" t="s">
        <v>670</v>
      </c>
      <c r="AR32" s="614"/>
      <c r="AS32" s="614"/>
      <c r="AT32" s="614"/>
      <c r="AU32" s="93" t="s">
        <v>669</v>
      </c>
      <c r="AV32" s="616"/>
      <c r="AW32" s="616"/>
      <c r="AX32" s="617"/>
    </row>
    <row r="33" spans="1:51" ht="33" customHeight="1" x14ac:dyDescent="0.15">
      <c r="A33" s="188"/>
      <c r="B33" s="158"/>
      <c r="C33" s="158"/>
      <c r="D33" s="158"/>
      <c r="E33" s="158"/>
      <c r="F33" s="159"/>
      <c r="G33" s="634"/>
      <c r="H33" s="635"/>
      <c r="I33" s="635"/>
      <c r="J33" s="635"/>
      <c r="K33" s="635"/>
      <c r="L33" s="635"/>
      <c r="M33" s="635"/>
      <c r="N33" s="635"/>
      <c r="O33" s="635"/>
      <c r="P33" s="639"/>
      <c r="Q33" s="640"/>
      <c r="R33" s="640"/>
      <c r="S33" s="640"/>
      <c r="T33" s="640"/>
      <c r="U33" s="640"/>
      <c r="V33" s="640"/>
      <c r="W33" s="640"/>
      <c r="X33" s="641"/>
      <c r="Y33" s="618" t="s">
        <v>52</v>
      </c>
      <c r="Z33" s="619"/>
      <c r="AA33" s="620"/>
      <c r="AB33" s="645" t="s">
        <v>625</v>
      </c>
      <c r="AC33" s="645"/>
      <c r="AD33" s="645"/>
      <c r="AE33" s="614">
        <v>298</v>
      </c>
      <c r="AF33" s="614"/>
      <c r="AG33" s="614"/>
      <c r="AH33" s="614"/>
      <c r="AI33" s="614">
        <v>257</v>
      </c>
      <c r="AJ33" s="614"/>
      <c r="AK33" s="614"/>
      <c r="AL33" s="614"/>
      <c r="AM33" s="614">
        <v>178</v>
      </c>
      <c r="AN33" s="614"/>
      <c r="AO33" s="614"/>
      <c r="AP33" s="614"/>
      <c r="AQ33" s="614">
        <v>111</v>
      </c>
      <c r="AR33" s="614"/>
      <c r="AS33" s="614"/>
      <c r="AT33" s="614"/>
      <c r="AU33" s="93" t="s">
        <v>669</v>
      </c>
      <c r="AV33" s="616"/>
      <c r="AW33" s="616"/>
      <c r="AX33" s="617"/>
    </row>
    <row r="34" spans="1:51" ht="23.25" customHeight="1" x14ac:dyDescent="0.15">
      <c r="A34" s="678" t="s">
        <v>582</v>
      </c>
      <c r="B34" s="679"/>
      <c r="C34" s="679"/>
      <c r="D34" s="679"/>
      <c r="E34" s="679"/>
      <c r="F34" s="680"/>
      <c r="G34" s="176" t="s">
        <v>583</v>
      </c>
      <c r="H34" s="176"/>
      <c r="I34" s="176"/>
      <c r="J34" s="176"/>
      <c r="K34" s="176"/>
      <c r="L34" s="176"/>
      <c r="M34" s="176"/>
      <c r="N34" s="176"/>
      <c r="O34" s="176"/>
      <c r="P34" s="176"/>
      <c r="Q34" s="176"/>
      <c r="R34" s="176"/>
      <c r="S34" s="176"/>
      <c r="T34" s="176"/>
      <c r="U34" s="176"/>
      <c r="V34" s="176"/>
      <c r="W34" s="176"/>
      <c r="X34" s="177"/>
      <c r="Y34" s="628"/>
      <c r="Z34" s="629"/>
      <c r="AA34" s="630"/>
      <c r="AB34" s="175" t="s">
        <v>11</v>
      </c>
      <c r="AC34" s="176"/>
      <c r="AD34" s="177"/>
      <c r="AE34" s="175" t="s">
        <v>417</v>
      </c>
      <c r="AF34" s="176"/>
      <c r="AG34" s="176"/>
      <c r="AH34" s="177"/>
      <c r="AI34" s="175" t="s">
        <v>569</v>
      </c>
      <c r="AJ34" s="176"/>
      <c r="AK34" s="176"/>
      <c r="AL34" s="177"/>
      <c r="AM34" s="175" t="s">
        <v>385</v>
      </c>
      <c r="AN34" s="176"/>
      <c r="AO34" s="176"/>
      <c r="AP34" s="177"/>
      <c r="AQ34" s="625" t="s">
        <v>595</v>
      </c>
      <c r="AR34" s="626"/>
      <c r="AS34" s="626"/>
      <c r="AT34" s="626"/>
      <c r="AU34" s="626"/>
      <c r="AV34" s="626"/>
      <c r="AW34" s="626"/>
      <c r="AX34" s="627"/>
    </row>
    <row r="35" spans="1:51" ht="23.25" customHeight="1" x14ac:dyDescent="0.15">
      <c r="A35" s="681"/>
      <c r="B35" s="682"/>
      <c r="C35" s="682"/>
      <c r="D35" s="682"/>
      <c r="E35" s="682"/>
      <c r="F35" s="683"/>
      <c r="G35" s="650" t="s">
        <v>626</v>
      </c>
      <c r="H35" s="651"/>
      <c r="I35" s="651"/>
      <c r="J35" s="651"/>
      <c r="K35" s="651"/>
      <c r="L35" s="651"/>
      <c r="M35" s="651"/>
      <c r="N35" s="651"/>
      <c r="O35" s="651"/>
      <c r="P35" s="651"/>
      <c r="Q35" s="651"/>
      <c r="R35" s="651"/>
      <c r="S35" s="651"/>
      <c r="T35" s="651"/>
      <c r="U35" s="651"/>
      <c r="V35" s="651"/>
      <c r="W35" s="651"/>
      <c r="X35" s="651"/>
      <c r="Y35" s="654" t="s">
        <v>582</v>
      </c>
      <c r="Z35" s="655"/>
      <c r="AA35" s="656"/>
      <c r="AB35" s="657" t="s">
        <v>627</v>
      </c>
      <c r="AC35" s="658"/>
      <c r="AD35" s="659"/>
      <c r="AE35" s="660">
        <v>1007</v>
      </c>
      <c r="AF35" s="660"/>
      <c r="AG35" s="660"/>
      <c r="AH35" s="660"/>
      <c r="AI35" s="660">
        <v>294</v>
      </c>
      <c r="AJ35" s="660"/>
      <c r="AK35" s="660"/>
      <c r="AL35" s="660"/>
      <c r="AM35" s="660">
        <v>166</v>
      </c>
      <c r="AN35" s="660"/>
      <c r="AO35" s="660"/>
      <c r="AP35" s="660"/>
      <c r="AQ35" s="93">
        <v>250</v>
      </c>
      <c r="AR35" s="87"/>
      <c r="AS35" s="87"/>
      <c r="AT35" s="87"/>
      <c r="AU35" s="87"/>
      <c r="AV35" s="87"/>
      <c r="AW35" s="87"/>
      <c r="AX35" s="88"/>
    </row>
    <row r="36" spans="1:51" ht="46.5" customHeight="1" x14ac:dyDescent="0.15">
      <c r="A36" s="684"/>
      <c r="B36" s="685"/>
      <c r="C36" s="685"/>
      <c r="D36" s="685"/>
      <c r="E36" s="685"/>
      <c r="F36" s="686"/>
      <c r="G36" s="652"/>
      <c r="H36" s="653"/>
      <c r="I36" s="653"/>
      <c r="J36" s="653"/>
      <c r="K36" s="653"/>
      <c r="L36" s="653"/>
      <c r="M36" s="653"/>
      <c r="N36" s="653"/>
      <c r="O36" s="653"/>
      <c r="P36" s="653"/>
      <c r="Q36" s="653"/>
      <c r="R36" s="653"/>
      <c r="S36" s="653"/>
      <c r="T36" s="653"/>
      <c r="U36" s="653"/>
      <c r="V36" s="653"/>
      <c r="W36" s="653"/>
      <c r="X36" s="653"/>
      <c r="Y36" s="219" t="s">
        <v>585</v>
      </c>
      <c r="Z36" s="647"/>
      <c r="AA36" s="648"/>
      <c r="AB36" s="610" t="s">
        <v>628</v>
      </c>
      <c r="AC36" s="611"/>
      <c r="AD36" s="612"/>
      <c r="AE36" s="613" t="s">
        <v>629</v>
      </c>
      <c r="AF36" s="613"/>
      <c r="AG36" s="613"/>
      <c r="AH36" s="613"/>
      <c r="AI36" s="613" t="s">
        <v>630</v>
      </c>
      <c r="AJ36" s="613"/>
      <c r="AK36" s="613"/>
      <c r="AL36" s="613"/>
      <c r="AM36" s="613" t="s">
        <v>671</v>
      </c>
      <c r="AN36" s="613"/>
      <c r="AO36" s="613"/>
      <c r="AP36" s="613"/>
      <c r="AQ36" s="613" t="s">
        <v>673</v>
      </c>
      <c r="AR36" s="613"/>
      <c r="AS36" s="613"/>
      <c r="AT36" s="613"/>
      <c r="AU36" s="613"/>
      <c r="AV36" s="613"/>
      <c r="AW36" s="613"/>
      <c r="AX36" s="649"/>
    </row>
    <row r="37" spans="1:51" ht="18.75" customHeight="1" x14ac:dyDescent="0.15">
      <c r="A37" s="666" t="s">
        <v>236</v>
      </c>
      <c r="B37" s="667"/>
      <c r="C37" s="667"/>
      <c r="D37" s="667"/>
      <c r="E37" s="667"/>
      <c r="F37" s="668"/>
      <c r="G37" s="600" t="s">
        <v>139</v>
      </c>
      <c r="H37" s="197"/>
      <c r="I37" s="197"/>
      <c r="J37" s="197"/>
      <c r="K37" s="197"/>
      <c r="L37" s="197"/>
      <c r="M37" s="197"/>
      <c r="N37" s="197"/>
      <c r="O37" s="198"/>
      <c r="P37" s="199" t="s">
        <v>55</v>
      </c>
      <c r="Q37" s="197"/>
      <c r="R37" s="197"/>
      <c r="S37" s="197"/>
      <c r="T37" s="197"/>
      <c r="U37" s="197"/>
      <c r="V37" s="197"/>
      <c r="W37" s="197"/>
      <c r="X37" s="198"/>
      <c r="Y37" s="601"/>
      <c r="Z37" s="602"/>
      <c r="AA37" s="603"/>
      <c r="AB37" s="607" t="s">
        <v>11</v>
      </c>
      <c r="AC37" s="608"/>
      <c r="AD37" s="609"/>
      <c r="AE37" s="607" t="s">
        <v>417</v>
      </c>
      <c r="AF37" s="608"/>
      <c r="AG37" s="608"/>
      <c r="AH37" s="609"/>
      <c r="AI37" s="676" t="s">
        <v>569</v>
      </c>
      <c r="AJ37" s="676"/>
      <c r="AK37" s="676"/>
      <c r="AL37" s="607"/>
      <c r="AM37" s="676" t="s">
        <v>385</v>
      </c>
      <c r="AN37" s="676"/>
      <c r="AO37" s="676"/>
      <c r="AP37" s="607"/>
      <c r="AQ37" s="216" t="s">
        <v>174</v>
      </c>
      <c r="AR37" s="217"/>
      <c r="AS37" s="217"/>
      <c r="AT37" s="218"/>
      <c r="AU37" s="197" t="s">
        <v>128</v>
      </c>
      <c r="AV37" s="197"/>
      <c r="AW37" s="197"/>
      <c r="AX37" s="200"/>
    </row>
    <row r="38" spans="1:51" ht="18.75" customHeight="1" x14ac:dyDescent="0.15">
      <c r="A38" s="669"/>
      <c r="B38" s="670"/>
      <c r="C38" s="670"/>
      <c r="D38" s="670"/>
      <c r="E38" s="670"/>
      <c r="F38" s="671"/>
      <c r="G38" s="156"/>
      <c r="H38" s="108"/>
      <c r="I38" s="108"/>
      <c r="J38" s="108"/>
      <c r="K38" s="108"/>
      <c r="L38" s="108"/>
      <c r="M38" s="108"/>
      <c r="N38" s="108"/>
      <c r="O38" s="109"/>
      <c r="P38" s="107"/>
      <c r="Q38" s="108"/>
      <c r="R38" s="108"/>
      <c r="S38" s="108"/>
      <c r="T38" s="108"/>
      <c r="U38" s="108"/>
      <c r="V38" s="108"/>
      <c r="W38" s="108"/>
      <c r="X38" s="109"/>
      <c r="Y38" s="604"/>
      <c r="Z38" s="605"/>
      <c r="AA38" s="606"/>
      <c r="AB38" s="116"/>
      <c r="AC38" s="117"/>
      <c r="AD38" s="118"/>
      <c r="AE38" s="116"/>
      <c r="AF38" s="117"/>
      <c r="AG38" s="117"/>
      <c r="AH38" s="118"/>
      <c r="AI38" s="677"/>
      <c r="AJ38" s="677"/>
      <c r="AK38" s="677"/>
      <c r="AL38" s="116"/>
      <c r="AM38" s="677"/>
      <c r="AN38" s="677"/>
      <c r="AO38" s="677"/>
      <c r="AP38" s="116"/>
      <c r="AQ38" s="505" t="s">
        <v>619</v>
      </c>
      <c r="AR38" s="506"/>
      <c r="AS38" s="127" t="s">
        <v>175</v>
      </c>
      <c r="AT38" s="128"/>
      <c r="AU38" s="126">
        <v>6</v>
      </c>
      <c r="AV38" s="126"/>
      <c r="AW38" s="108" t="s">
        <v>166</v>
      </c>
      <c r="AX38" s="129"/>
    </row>
    <row r="39" spans="1:51" ht="23.25" customHeight="1" x14ac:dyDescent="0.15">
      <c r="A39" s="672"/>
      <c r="B39" s="670"/>
      <c r="C39" s="670"/>
      <c r="D39" s="670"/>
      <c r="E39" s="670"/>
      <c r="F39" s="671"/>
      <c r="G39" s="178" t="s">
        <v>621</v>
      </c>
      <c r="H39" s="179"/>
      <c r="I39" s="179"/>
      <c r="J39" s="179"/>
      <c r="K39" s="179"/>
      <c r="L39" s="179"/>
      <c r="M39" s="179"/>
      <c r="N39" s="179"/>
      <c r="O39" s="180"/>
      <c r="P39" s="131" t="s">
        <v>682</v>
      </c>
      <c r="Q39" s="131"/>
      <c r="R39" s="131"/>
      <c r="S39" s="131"/>
      <c r="T39" s="131"/>
      <c r="U39" s="131"/>
      <c r="V39" s="131"/>
      <c r="W39" s="131"/>
      <c r="X39" s="132"/>
      <c r="Y39" s="219" t="s">
        <v>12</v>
      </c>
      <c r="Z39" s="220"/>
      <c r="AA39" s="221"/>
      <c r="AB39" s="148" t="s">
        <v>622</v>
      </c>
      <c r="AC39" s="148"/>
      <c r="AD39" s="148"/>
      <c r="AE39" s="93">
        <v>472</v>
      </c>
      <c r="AF39" s="87"/>
      <c r="AG39" s="87"/>
      <c r="AH39" s="87"/>
      <c r="AI39" s="93">
        <v>1139</v>
      </c>
      <c r="AJ39" s="87"/>
      <c r="AK39" s="87"/>
      <c r="AL39" s="87"/>
      <c r="AM39" s="93">
        <v>1277</v>
      </c>
      <c r="AN39" s="87"/>
      <c r="AO39" s="87"/>
      <c r="AP39" s="87"/>
      <c r="AQ39" s="94" t="s">
        <v>619</v>
      </c>
      <c r="AR39" s="95"/>
      <c r="AS39" s="95"/>
      <c r="AT39" s="96"/>
      <c r="AU39" s="87" t="s">
        <v>619</v>
      </c>
      <c r="AV39" s="87"/>
      <c r="AW39" s="87"/>
      <c r="AX39" s="88"/>
    </row>
    <row r="40" spans="1:51" ht="23.25" customHeight="1" x14ac:dyDescent="0.15">
      <c r="A40" s="673"/>
      <c r="B40" s="674"/>
      <c r="C40" s="674"/>
      <c r="D40" s="674"/>
      <c r="E40" s="674"/>
      <c r="F40" s="675"/>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622</v>
      </c>
      <c r="AC40" s="92"/>
      <c r="AD40" s="92"/>
      <c r="AE40" s="93">
        <v>197</v>
      </c>
      <c r="AF40" s="87"/>
      <c r="AG40" s="87"/>
      <c r="AH40" s="87"/>
      <c r="AI40" s="93">
        <v>704</v>
      </c>
      <c r="AJ40" s="87"/>
      <c r="AK40" s="87"/>
      <c r="AL40" s="87"/>
      <c r="AM40" s="93">
        <v>878</v>
      </c>
      <c r="AN40" s="87"/>
      <c r="AO40" s="87"/>
      <c r="AP40" s="87"/>
      <c r="AQ40" s="94" t="s">
        <v>619</v>
      </c>
      <c r="AR40" s="95"/>
      <c r="AS40" s="95"/>
      <c r="AT40" s="96"/>
      <c r="AU40" s="87">
        <v>2958</v>
      </c>
      <c r="AV40" s="87"/>
      <c r="AW40" s="87"/>
      <c r="AX40" s="88"/>
    </row>
    <row r="41" spans="1:51" ht="55.5" customHeight="1" x14ac:dyDescent="0.15">
      <c r="A41" s="672"/>
      <c r="B41" s="670"/>
      <c r="C41" s="670"/>
      <c r="D41" s="670"/>
      <c r="E41" s="670"/>
      <c r="F41" s="671"/>
      <c r="G41" s="184"/>
      <c r="H41" s="185"/>
      <c r="I41" s="185"/>
      <c r="J41" s="185"/>
      <c r="K41" s="185"/>
      <c r="L41" s="185"/>
      <c r="M41" s="185"/>
      <c r="N41" s="185"/>
      <c r="O41" s="186"/>
      <c r="P41" s="137"/>
      <c r="Q41" s="137"/>
      <c r="R41" s="137"/>
      <c r="S41" s="137"/>
      <c r="T41" s="137"/>
      <c r="U41" s="137"/>
      <c r="V41" s="137"/>
      <c r="W41" s="137"/>
      <c r="X41" s="138"/>
      <c r="Y41" s="175" t="s">
        <v>13</v>
      </c>
      <c r="Z41" s="176"/>
      <c r="AA41" s="177"/>
      <c r="AB41" s="590" t="s">
        <v>14</v>
      </c>
      <c r="AC41" s="590"/>
      <c r="AD41" s="590"/>
      <c r="AE41" s="93">
        <v>239.6</v>
      </c>
      <c r="AF41" s="87"/>
      <c r="AG41" s="87"/>
      <c r="AH41" s="87"/>
      <c r="AI41" s="93">
        <v>161.80000000000001</v>
      </c>
      <c r="AJ41" s="87"/>
      <c r="AK41" s="87"/>
      <c r="AL41" s="87"/>
      <c r="AM41" s="93">
        <v>145.4</v>
      </c>
      <c r="AN41" s="87"/>
      <c r="AO41" s="87"/>
      <c r="AP41" s="87"/>
      <c r="AQ41" s="94" t="s">
        <v>619</v>
      </c>
      <c r="AR41" s="95"/>
      <c r="AS41" s="95"/>
      <c r="AT41" s="96"/>
      <c r="AU41" s="87" t="s">
        <v>619</v>
      </c>
      <c r="AV41" s="87"/>
      <c r="AW41" s="87"/>
      <c r="AX41" s="88"/>
    </row>
    <row r="42" spans="1:51" ht="23.25" customHeight="1" x14ac:dyDescent="0.15">
      <c r="A42" s="187" t="s">
        <v>261</v>
      </c>
      <c r="B42" s="150"/>
      <c r="C42" s="150"/>
      <c r="D42" s="150"/>
      <c r="E42" s="150"/>
      <c r="F42" s="151"/>
      <c r="G42" s="189" t="s">
        <v>623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7.2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4" t="s">
        <v>580</v>
      </c>
      <c r="B64" s="725"/>
      <c r="C64" s="725"/>
      <c r="D64" s="725"/>
      <c r="E64" s="725"/>
      <c r="F64" s="726"/>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COUNTA($G$64)</f>
        <v>0</v>
      </c>
    </row>
    <row r="65" spans="1:51" ht="31.5" hidden="1" customHeight="1" x14ac:dyDescent="0.15">
      <c r="A65" s="646" t="s">
        <v>581</v>
      </c>
      <c r="B65" s="153"/>
      <c r="C65" s="153"/>
      <c r="D65" s="153"/>
      <c r="E65" s="153"/>
      <c r="F65" s="154"/>
      <c r="G65" s="687" t="s">
        <v>573</v>
      </c>
      <c r="H65" s="688"/>
      <c r="I65" s="688"/>
      <c r="J65" s="688"/>
      <c r="K65" s="688"/>
      <c r="L65" s="688"/>
      <c r="M65" s="688"/>
      <c r="N65" s="688"/>
      <c r="O65" s="688"/>
      <c r="P65" s="689" t="s">
        <v>572</v>
      </c>
      <c r="Q65" s="688"/>
      <c r="R65" s="688"/>
      <c r="S65" s="688"/>
      <c r="T65" s="688"/>
      <c r="U65" s="688"/>
      <c r="V65" s="688"/>
      <c r="W65" s="688"/>
      <c r="X65" s="690"/>
      <c r="Y65" s="691"/>
      <c r="Z65" s="692"/>
      <c r="AA65" s="693"/>
      <c r="AB65" s="624" t="s">
        <v>11</v>
      </c>
      <c r="AC65" s="624"/>
      <c r="AD65" s="624"/>
      <c r="AE65" s="116" t="s">
        <v>417</v>
      </c>
      <c r="AF65" s="694"/>
      <c r="AG65" s="694"/>
      <c r="AH65" s="695"/>
      <c r="AI65" s="116" t="s">
        <v>569</v>
      </c>
      <c r="AJ65" s="694"/>
      <c r="AK65" s="694"/>
      <c r="AL65" s="695"/>
      <c r="AM65" s="116" t="s">
        <v>385</v>
      </c>
      <c r="AN65" s="694"/>
      <c r="AO65" s="694"/>
      <c r="AP65" s="695"/>
      <c r="AQ65" s="621" t="s">
        <v>416</v>
      </c>
      <c r="AR65" s="622"/>
      <c r="AS65" s="622"/>
      <c r="AT65" s="623"/>
      <c r="AU65" s="621" t="s">
        <v>594</v>
      </c>
      <c r="AV65" s="622"/>
      <c r="AW65" s="622"/>
      <c r="AX65" s="631"/>
      <c r="AY65">
        <f>COUNTA($G$66)</f>
        <v>0</v>
      </c>
    </row>
    <row r="66" spans="1:51" ht="23.25" hidden="1" customHeight="1" x14ac:dyDescent="0.15">
      <c r="A66" s="646"/>
      <c r="B66" s="153"/>
      <c r="C66" s="153"/>
      <c r="D66" s="153"/>
      <c r="E66" s="153"/>
      <c r="F66" s="154"/>
      <c r="G66" s="632"/>
      <c r="H66" s="633"/>
      <c r="I66" s="633"/>
      <c r="J66" s="633"/>
      <c r="K66" s="633"/>
      <c r="L66" s="633"/>
      <c r="M66" s="633"/>
      <c r="N66" s="633"/>
      <c r="O66" s="633"/>
      <c r="P66" s="636"/>
      <c r="Q66" s="637"/>
      <c r="R66" s="637"/>
      <c r="S66" s="637"/>
      <c r="T66" s="637"/>
      <c r="U66" s="637"/>
      <c r="V66" s="637"/>
      <c r="W66" s="637"/>
      <c r="X66" s="638"/>
      <c r="Y66" s="642" t="s">
        <v>51</v>
      </c>
      <c r="Z66" s="643"/>
      <c r="AA66" s="644"/>
      <c r="AB66" s="645"/>
      <c r="AC66" s="645"/>
      <c r="AD66" s="645"/>
      <c r="AE66" s="614"/>
      <c r="AF66" s="614"/>
      <c r="AG66" s="614"/>
      <c r="AH66" s="614"/>
      <c r="AI66" s="614"/>
      <c r="AJ66" s="614"/>
      <c r="AK66" s="614"/>
      <c r="AL66" s="614"/>
      <c r="AM66" s="614"/>
      <c r="AN66" s="614"/>
      <c r="AO66" s="614"/>
      <c r="AP66" s="614"/>
      <c r="AQ66" s="614"/>
      <c r="AR66" s="614"/>
      <c r="AS66" s="614"/>
      <c r="AT66" s="614"/>
      <c r="AU66" s="615"/>
      <c r="AV66" s="616"/>
      <c r="AW66" s="616"/>
      <c r="AX66" s="617"/>
      <c r="AY66">
        <f>$AY$65</f>
        <v>0</v>
      </c>
    </row>
    <row r="67" spans="1:51" ht="23.25" hidden="1" customHeight="1" x14ac:dyDescent="0.15">
      <c r="A67" s="188"/>
      <c r="B67" s="158"/>
      <c r="C67" s="158"/>
      <c r="D67" s="158"/>
      <c r="E67" s="158"/>
      <c r="F67" s="159"/>
      <c r="G67" s="634"/>
      <c r="H67" s="635"/>
      <c r="I67" s="635"/>
      <c r="J67" s="635"/>
      <c r="K67" s="635"/>
      <c r="L67" s="635"/>
      <c r="M67" s="635"/>
      <c r="N67" s="635"/>
      <c r="O67" s="635"/>
      <c r="P67" s="639"/>
      <c r="Q67" s="640"/>
      <c r="R67" s="640"/>
      <c r="S67" s="640"/>
      <c r="T67" s="640"/>
      <c r="U67" s="640"/>
      <c r="V67" s="640"/>
      <c r="W67" s="640"/>
      <c r="X67" s="641"/>
      <c r="Y67" s="618" t="s">
        <v>52</v>
      </c>
      <c r="Z67" s="619"/>
      <c r="AA67" s="620"/>
      <c r="AB67" s="645"/>
      <c r="AC67" s="645"/>
      <c r="AD67" s="645"/>
      <c r="AE67" s="614"/>
      <c r="AF67" s="614"/>
      <c r="AG67" s="614"/>
      <c r="AH67" s="614"/>
      <c r="AI67" s="614"/>
      <c r="AJ67" s="614"/>
      <c r="AK67" s="614"/>
      <c r="AL67" s="614"/>
      <c r="AM67" s="614"/>
      <c r="AN67" s="614"/>
      <c r="AO67" s="614"/>
      <c r="AP67" s="614"/>
      <c r="AQ67" s="614"/>
      <c r="AR67" s="614"/>
      <c r="AS67" s="614"/>
      <c r="AT67" s="614"/>
      <c r="AU67" s="615"/>
      <c r="AV67" s="616"/>
      <c r="AW67" s="616"/>
      <c r="AX67" s="617"/>
      <c r="AY67">
        <f>$AY$65</f>
        <v>0</v>
      </c>
    </row>
    <row r="68" spans="1:51" ht="23.25" hidden="1" customHeight="1" x14ac:dyDescent="0.15">
      <c r="A68" s="678" t="s">
        <v>582</v>
      </c>
      <c r="B68" s="679"/>
      <c r="C68" s="679"/>
      <c r="D68" s="679"/>
      <c r="E68" s="679"/>
      <c r="F68" s="680"/>
      <c r="G68" s="176" t="s">
        <v>583</v>
      </c>
      <c r="H68" s="176"/>
      <c r="I68" s="176"/>
      <c r="J68" s="176"/>
      <c r="K68" s="176"/>
      <c r="L68" s="176"/>
      <c r="M68" s="176"/>
      <c r="N68" s="176"/>
      <c r="O68" s="176"/>
      <c r="P68" s="176"/>
      <c r="Q68" s="176"/>
      <c r="R68" s="176"/>
      <c r="S68" s="176"/>
      <c r="T68" s="176"/>
      <c r="U68" s="176"/>
      <c r="V68" s="176"/>
      <c r="W68" s="176"/>
      <c r="X68" s="177"/>
      <c r="Y68" s="628"/>
      <c r="Z68" s="629"/>
      <c r="AA68" s="630"/>
      <c r="AB68" s="175" t="s">
        <v>11</v>
      </c>
      <c r="AC68" s="176"/>
      <c r="AD68" s="177"/>
      <c r="AE68" s="119" t="s">
        <v>417</v>
      </c>
      <c r="AF68" s="119"/>
      <c r="AG68" s="119"/>
      <c r="AH68" s="119"/>
      <c r="AI68" s="119" t="s">
        <v>569</v>
      </c>
      <c r="AJ68" s="119"/>
      <c r="AK68" s="119"/>
      <c r="AL68" s="119"/>
      <c r="AM68" s="119" t="s">
        <v>385</v>
      </c>
      <c r="AN68" s="119"/>
      <c r="AO68" s="119"/>
      <c r="AP68" s="119"/>
      <c r="AQ68" s="625" t="s">
        <v>595</v>
      </c>
      <c r="AR68" s="626"/>
      <c r="AS68" s="626"/>
      <c r="AT68" s="626"/>
      <c r="AU68" s="626"/>
      <c r="AV68" s="626"/>
      <c r="AW68" s="626"/>
      <c r="AX68" s="627"/>
      <c r="AY68">
        <f>IF(SUBSTITUTE(SUBSTITUTE($G$69,"／",""),"　","")="",0,1)</f>
        <v>0</v>
      </c>
    </row>
    <row r="69" spans="1:51" ht="23.25" hidden="1" customHeight="1" x14ac:dyDescent="0.15">
      <c r="A69" s="681"/>
      <c r="B69" s="682"/>
      <c r="C69" s="682"/>
      <c r="D69" s="682"/>
      <c r="E69" s="682"/>
      <c r="F69" s="683"/>
      <c r="G69" s="650" t="s">
        <v>631</v>
      </c>
      <c r="H69" s="651"/>
      <c r="I69" s="651"/>
      <c r="J69" s="651"/>
      <c r="K69" s="651"/>
      <c r="L69" s="651"/>
      <c r="M69" s="651"/>
      <c r="N69" s="651"/>
      <c r="O69" s="651"/>
      <c r="P69" s="651"/>
      <c r="Q69" s="651"/>
      <c r="R69" s="651"/>
      <c r="S69" s="651"/>
      <c r="T69" s="651"/>
      <c r="U69" s="651"/>
      <c r="V69" s="651"/>
      <c r="W69" s="651"/>
      <c r="X69" s="651"/>
      <c r="Y69" s="654" t="s">
        <v>582</v>
      </c>
      <c r="Z69" s="655"/>
      <c r="AA69" s="656"/>
      <c r="AB69" s="657"/>
      <c r="AC69" s="658"/>
      <c r="AD69" s="659"/>
      <c r="AE69" s="660"/>
      <c r="AF69" s="660"/>
      <c r="AG69" s="660"/>
      <c r="AH69" s="660"/>
      <c r="AI69" s="660"/>
      <c r="AJ69" s="660"/>
      <c r="AK69" s="660"/>
      <c r="AL69" s="660"/>
      <c r="AM69" s="660"/>
      <c r="AN69" s="660"/>
      <c r="AO69" s="660"/>
      <c r="AP69" s="660"/>
      <c r="AQ69" s="93"/>
      <c r="AR69" s="87"/>
      <c r="AS69" s="87"/>
      <c r="AT69" s="87"/>
      <c r="AU69" s="87"/>
      <c r="AV69" s="87"/>
      <c r="AW69" s="87"/>
      <c r="AX69" s="88"/>
      <c r="AY69">
        <f>$AY$68</f>
        <v>0</v>
      </c>
    </row>
    <row r="70" spans="1:51" ht="46.5" hidden="1" customHeight="1" x14ac:dyDescent="0.15">
      <c r="A70" s="684"/>
      <c r="B70" s="685"/>
      <c r="C70" s="685"/>
      <c r="D70" s="685"/>
      <c r="E70" s="685"/>
      <c r="F70" s="686"/>
      <c r="G70" s="652"/>
      <c r="H70" s="653"/>
      <c r="I70" s="653"/>
      <c r="J70" s="653"/>
      <c r="K70" s="653"/>
      <c r="L70" s="653"/>
      <c r="M70" s="653"/>
      <c r="N70" s="653"/>
      <c r="O70" s="653"/>
      <c r="P70" s="653"/>
      <c r="Q70" s="653"/>
      <c r="R70" s="653"/>
      <c r="S70" s="653"/>
      <c r="T70" s="653"/>
      <c r="U70" s="653"/>
      <c r="V70" s="653"/>
      <c r="W70" s="653"/>
      <c r="X70" s="653"/>
      <c r="Y70" s="219" t="s">
        <v>585</v>
      </c>
      <c r="Z70" s="647"/>
      <c r="AA70" s="648"/>
      <c r="AB70" s="610" t="s">
        <v>586</v>
      </c>
      <c r="AC70" s="611"/>
      <c r="AD70" s="612"/>
      <c r="AE70" s="613"/>
      <c r="AF70" s="613"/>
      <c r="AG70" s="613"/>
      <c r="AH70" s="613"/>
      <c r="AI70" s="613"/>
      <c r="AJ70" s="613"/>
      <c r="AK70" s="613"/>
      <c r="AL70" s="613"/>
      <c r="AM70" s="613"/>
      <c r="AN70" s="613"/>
      <c r="AO70" s="613"/>
      <c r="AP70" s="613"/>
      <c r="AQ70" s="613"/>
      <c r="AR70" s="613"/>
      <c r="AS70" s="613"/>
      <c r="AT70" s="613"/>
      <c r="AU70" s="613"/>
      <c r="AV70" s="613"/>
      <c r="AW70" s="613"/>
      <c r="AX70" s="649"/>
      <c r="AY70">
        <f>$AY$68</f>
        <v>0</v>
      </c>
    </row>
    <row r="71" spans="1:51" ht="18.75" hidden="1" customHeight="1" x14ac:dyDescent="0.15">
      <c r="A71" s="417" t="s">
        <v>236</v>
      </c>
      <c r="B71" s="591"/>
      <c r="C71" s="591"/>
      <c r="D71" s="591"/>
      <c r="E71" s="591"/>
      <c r="F71" s="592"/>
      <c r="G71" s="600" t="s">
        <v>139</v>
      </c>
      <c r="H71" s="197"/>
      <c r="I71" s="197"/>
      <c r="J71" s="197"/>
      <c r="K71" s="197"/>
      <c r="L71" s="197"/>
      <c r="M71" s="197"/>
      <c r="N71" s="197"/>
      <c r="O71" s="198"/>
      <c r="P71" s="199" t="s">
        <v>55</v>
      </c>
      <c r="Q71" s="197"/>
      <c r="R71" s="197"/>
      <c r="S71" s="197"/>
      <c r="T71" s="197"/>
      <c r="U71" s="197"/>
      <c r="V71" s="197"/>
      <c r="W71" s="197"/>
      <c r="X71" s="198"/>
      <c r="Y71" s="601"/>
      <c r="Z71" s="602"/>
      <c r="AA71" s="603"/>
      <c r="AB71" s="607" t="s">
        <v>11</v>
      </c>
      <c r="AC71" s="608"/>
      <c r="AD71" s="609"/>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3"/>
      <c r="B72" s="594"/>
      <c r="C72" s="594"/>
      <c r="D72" s="594"/>
      <c r="E72" s="594"/>
      <c r="F72" s="595"/>
      <c r="G72" s="156"/>
      <c r="H72" s="108"/>
      <c r="I72" s="108"/>
      <c r="J72" s="108"/>
      <c r="K72" s="108"/>
      <c r="L72" s="108"/>
      <c r="M72" s="108"/>
      <c r="N72" s="108"/>
      <c r="O72" s="109"/>
      <c r="P72" s="107"/>
      <c r="Q72" s="108"/>
      <c r="R72" s="108"/>
      <c r="S72" s="108"/>
      <c r="T72" s="108"/>
      <c r="U72" s="108"/>
      <c r="V72" s="108"/>
      <c r="W72" s="108"/>
      <c r="X72" s="109"/>
      <c r="Y72" s="604"/>
      <c r="Z72" s="605"/>
      <c r="AA72" s="606"/>
      <c r="AB72" s="116"/>
      <c r="AC72" s="117"/>
      <c r="AD72" s="118"/>
      <c r="AE72" s="119"/>
      <c r="AF72" s="119"/>
      <c r="AG72" s="119"/>
      <c r="AH72" s="119"/>
      <c r="AI72" s="119"/>
      <c r="AJ72" s="119"/>
      <c r="AK72" s="119"/>
      <c r="AL72" s="119"/>
      <c r="AM72" s="119"/>
      <c r="AN72" s="119"/>
      <c r="AO72" s="119"/>
      <c r="AP72" s="119"/>
      <c r="AQ72" s="505"/>
      <c r="AR72" s="506"/>
      <c r="AS72" s="127" t="s">
        <v>175</v>
      </c>
      <c r="AT72" s="128"/>
      <c r="AU72" s="126"/>
      <c r="AV72" s="126"/>
      <c r="AW72" s="108" t="s">
        <v>166</v>
      </c>
      <c r="AX72" s="129"/>
      <c r="AY72">
        <f t="shared" ref="AY72:AY77" si="1">$AY$71</f>
        <v>0</v>
      </c>
    </row>
    <row r="73" spans="1:51" ht="23.25" hidden="1" customHeight="1" x14ac:dyDescent="0.15">
      <c r="A73" s="596"/>
      <c r="B73" s="594"/>
      <c r="C73" s="594"/>
      <c r="D73" s="594"/>
      <c r="E73" s="594"/>
      <c r="F73" s="595"/>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7"/>
      <c r="B74" s="598"/>
      <c r="C74" s="598"/>
      <c r="D74" s="598"/>
      <c r="E74" s="598"/>
      <c r="F74" s="599"/>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6"/>
      <c r="B75" s="594"/>
      <c r="C75" s="594"/>
      <c r="D75" s="594"/>
      <c r="E75" s="594"/>
      <c r="F75" s="595"/>
      <c r="G75" s="184"/>
      <c r="H75" s="185"/>
      <c r="I75" s="185"/>
      <c r="J75" s="185"/>
      <c r="K75" s="185"/>
      <c r="L75" s="185"/>
      <c r="M75" s="185"/>
      <c r="N75" s="185"/>
      <c r="O75" s="186"/>
      <c r="P75" s="137"/>
      <c r="Q75" s="137"/>
      <c r="R75" s="137"/>
      <c r="S75" s="137"/>
      <c r="T75" s="137"/>
      <c r="U75" s="137"/>
      <c r="V75" s="137"/>
      <c r="W75" s="137"/>
      <c r="X75" s="138"/>
      <c r="Y75" s="175" t="s">
        <v>13</v>
      </c>
      <c r="Z75" s="176"/>
      <c r="AA75" s="177"/>
      <c r="AB75" s="590" t="s">
        <v>14</v>
      </c>
      <c r="AC75" s="590"/>
      <c r="AD75" s="590"/>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0" t="s">
        <v>580</v>
      </c>
      <c r="B98" s="711"/>
      <c r="C98" s="711"/>
      <c r="D98" s="711"/>
      <c r="E98" s="711"/>
      <c r="F98" s="712"/>
      <c r="G98" s="713"/>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COUNTA($G$98)</f>
        <v>0</v>
      </c>
    </row>
    <row r="99" spans="1:60" ht="31.5" hidden="1" customHeight="1" x14ac:dyDescent="0.15">
      <c r="A99" s="646" t="s">
        <v>581</v>
      </c>
      <c r="B99" s="153"/>
      <c r="C99" s="153"/>
      <c r="D99" s="153"/>
      <c r="E99" s="153"/>
      <c r="F99" s="154"/>
      <c r="G99" s="687" t="s">
        <v>573</v>
      </c>
      <c r="H99" s="688"/>
      <c r="I99" s="688"/>
      <c r="J99" s="688"/>
      <c r="K99" s="688"/>
      <c r="L99" s="688"/>
      <c r="M99" s="688"/>
      <c r="N99" s="688"/>
      <c r="O99" s="688"/>
      <c r="P99" s="689" t="s">
        <v>572</v>
      </c>
      <c r="Q99" s="688"/>
      <c r="R99" s="688"/>
      <c r="S99" s="688"/>
      <c r="T99" s="688"/>
      <c r="U99" s="688"/>
      <c r="V99" s="688"/>
      <c r="W99" s="688"/>
      <c r="X99" s="690"/>
      <c r="Y99" s="691"/>
      <c r="Z99" s="692"/>
      <c r="AA99" s="693"/>
      <c r="AB99" s="624" t="s">
        <v>11</v>
      </c>
      <c r="AC99" s="624"/>
      <c r="AD99" s="624"/>
      <c r="AE99" s="119" t="s">
        <v>417</v>
      </c>
      <c r="AF99" s="119"/>
      <c r="AG99" s="119"/>
      <c r="AH99" s="119"/>
      <c r="AI99" s="119" t="s">
        <v>569</v>
      </c>
      <c r="AJ99" s="119"/>
      <c r="AK99" s="119"/>
      <c r="AL99" s="119"/>
      <c r="AM99" s="119" t="s">
        <v>385</v>
      </c>
      <c r="AN99" s="119"/>
      <c r="AO99" s="119"/>
      <c r="AP99" s="119"/>
      <c r="AQ99" s="621" t="s">
        <v>416</v>
      </c>
      <c r="AR99" s="622"/>
      <c r="AS99" s="622"/>
      <c r="AT99" s="623"/>
      <c r="AU99" s="621" t="s">
        <v>594</v>
      </c>
      <c r="AV99" s="622"/>
      <c r="AW99" s="622"/>
      <c r="AX99" s="631"/>
      <c r="AY99">
        <f>COUNTA($G$100)</f>
        <v>0</v>
      </c>
    </row>
    <row r="100" spans="1:60" ht="23.25" hidden="1" customHeight="1" x14ac:dyDescent="0.15">
      <c r="A100" s="646"/>
      <c r="B100" s="153"/>
      <c r="C100" s="153"/>
      <c r="D100" s="153"/>
      <c r="E100" s="153"/>
      <c r="F100" s="154"/>
      <c r="G100" s="632"/>
      <c r="H100" s="633"/>
      <c r="I100" s="633"/>
      <c r="J100" s="633"/>
      <c r="K100" s="633"/>
      <c r="L100" s="633"/>
      <c r="M100" s="633"/>
      <c r="N100" s="633"/>
      <c r="O100" s="633"/>
      <c r="P100" s="636"/>
      <c r="Q100" s="637"/>
      <c r="R100" s="637"/>
      <c r="S100" s="637"/>
      <c r="T100" s="637"/>
      <c r="U100" s="637"/>
      <c r="V100" s="637"/>
      <c r="W100" s="637"/>
      <c r="X100" s="638"/>
      <c r="Y100" s="642" t="s">
        <v>51</v>
      </c>
      <c r="Z100" s="643"/>
      <c r="AA100" s="644"/>
      <c r="AB100" s="645"/>
      <c r="AC100" s="645"/>
      <c r="AD100" s="645"/>
      <c r="AE100" s="614"/>
      <c r="AF100" s="614"/>
      <c r="AG100" s="614"/>
      <c r="AH100" s="614"/>
      <c r="AI100" s="614"/>
      <c r="AJ100" s="614"/>
      <c r="AK100" s="614"/>
      <c r="AL100" s="614"/>
      <c r="AM100" s="614"/>
      <c r="AN100" s="614"/>
      <c r="AO100" s="614"/>
      <c r="AP100" s="614"/>
      <c r="AQ100" s="614"/>
      <c r="AR100" s="614"/>
      <c r="AS100" s="614"/>
      <c r="AT100" s="614"/>
      <c r="AU100" s="615"/>
      <c r="AV100" s="616"/>
      <c r="AW100" s="616"/>
      <c r="AX100" s="617"/>
      <c r="AY100">
        <f>$AY$99</f>
        <v>0</v>
      </c>
    </row>
    <row r="101" spans="1:60" ht="23.25" hidden="1" customHeight="1" x14ac:dyDescent="0.15">
      <c r="A101" s="188"/>
      <c r="B101" s="158"/>
      <c r="C101" s="158"/>
      <c r="D101" s="158"/>
      <c r="E101" s="158"/>
      <c r="F101" s="159"/>
      <c r="G101" s="634"/>
      <c r="H101" s="635"/>
      <c r="I101" s="635"/>
      <c r="J101" s="635"/>
      <c r="K101" s="635"/>
      <c r="L101" s="635"/>
      <c r="M101" s="635"/>
      <c r="N101" s="635"/>
      <c r="O101" s="635"/>
      <c r="P101" s="639"/>
      <c r="Q101" s="640"/>
      <c r="R101" s="640"/>
      <c r="S101" s="640"/>
      <c r="T101" s="640"/>
      <c r="U101" s="640"/>
      <c r="V101" s="640"/>
      <c r="W101" s="640"/>
      <c r="X101" s="641"/>
      <c r="Y101" s="618" t="s">
        <v>52</v>
      </c>
      <c r="Z101" s="619"/>
      <c r="AA101" s="620"/>
      <c r="AB101" s="645"/>
      <c r="AC101" s="645"/>
      <c r="AD101" s="645"/>
      <c r="AE101" s="614"/>
      <c r="AF101" s="614"/>
      <c r="AG101" s="614"/>
      <c r="AH101" s="614"/>
      <c r="AI101" s="614"/>
      <c r="AJ101" s="614"/>
      <c r="AK101" s="614"/>
      <c r="AL101" s="614"/>
      <c r="AM101" s="614"/>
      <c r="AN101" s="614"/>
      <c r="AO101" s="614"/>
      <c r="AP101" s="614"/>
      <c r="AQ101" s="614"/>
      <c r="AR101" s="614"/>
      <c r="AS101" s="614"/>
      <c r="AT101" s="614"/>
      <c r="AU101" s="615"/>
      <c r="AV101" s="616"/>
      <c r="AW101" s="616"/>
      <c r="AX101" s="617"/>
      <c r="AY101">
        <f>$AY$99</f>
        <v>0</v>
      </c>
    </row>
    <row r="102" spans="1:60" ht="23.25" hidden="1" customHeight="1" x14ac:dyDescent="0.15">
      <c r="A102" s="187" t="s">
        <v>582</v>
      </c>
      <c r="B102" s="105"/>
      <c r="C102" s="105"/>
      <c r="D102" s="105"/>
      <c r="E102" s="105"/>
      <c r="F102" s="661"/>
      <c r="G102" s="176" t="s">
        <v>583</v>
      </c>
      <c r="H102" s="176"/>
      <c r="I102" s="176"/>
      <c r="J102" s="176"/>
      <c r="K102" s="176"/>
      <c r="L102" s="176"/>
      <c r="M102" s="176"/>
      <c r="N102" s="176"/>
      <c r="O102" s="176"/>
      <c r="P102" s="176"/>
      <c r="Q102" s="176"/>
      <c r="R102" s="176"/>
      <c r="S102" s="176"/>
      <c r="T102" s="176"/>
      <c r="U102" s="176"/>
      <c r="V102" s="176"/>
      <c r="W102" s="176"/>
      <c r="X102" s="177"/>
      <c r="Y102" s="628"/>
      <c r="Z102" s="629"/>
      <c r="AA102" s="630"/>
      <c r="AB102" s="175" t="s">
        <v>11</v>
      </c>
      <c r="AC102" s="176"/>
      <c r="AD102" s="177"/>
      <c r="AE102" s="119" t="s">
        <v>417</v>
      </c>
      <c r="AF102" s="119"/>
      <c r="AG102" s="119"/>
      <c r="AH102" s="119"/>
      <c r="AI102" s="119" t="s">
        <v>569</v>
      </c>
      <c r="AJ102" s="119"/>
      <c r="AK102" s="119"/>
      <c r="AL102" s="119"/>
      <c r="AM102" s="119" t="s">
        <v>385</v>
      </c>
      <c r="AN102" s="119"/>
      <c r="AO102" s="119"/>
      <c r="AP102" s="119"/>
      <c r="AQ102" s="625" t="s">
        <v>595</v>
      </c>
      <c r="AR102" s="626"/>
      <c r="AS102" s="626"/>
      <c r="AT102" s="626"/>
      <c r="AU102" s="626"/>
      <c r="AV102" s="626"/>
      <c r="AW102" s="626"/>
      <c r="AX102" s="627"/>
      <c r="AY102">
        <f>IF(SUBSTITUTE(SUBSTITUTE($G$103,"／",""),"　","")="",0,1)</f>
        <v>0</v>
      </c>
    </row>
    <row r="103" spans="1:60" ht="23.25" hidden="1" customHeight="1" x14ac:dyDescent="0.15">
      <c r="A103" s="662"/>
      <c r="B103" s="197"/>
      <c r="C103" s="197"/>
      <c r="D103" s="197"/>
      <c r="E103" s="197"/>
      <c r="F103" s="663"/>
      <c r="G103" s="650" t="s">
        <v>584</v>
      </c>
      <c r="H103" s="651"/>
      <c r="I103" s="651"/>
      <c r="J103" s="651"/>
      <c r="K103" s="651"/>
      <c r="L103" s="651"/>
      <c r="M103" s="651"/>
      <c r="N103" s="651"/>
      <c r="O103" s="651"/>
      <c r="P103" s="651"/>
      <c r="Q103" s="651"/>
      <c r="R103" s="651"/>
      <c r="S103" s="651"/>
      <c r="T103" s="651"/>
      <c r="U103" s="651"/>
      <c r="V103" s="651"/>
      <c r="W103" s="651"/>
      <c r="X103" s="651"/>
      <c r="Y103" s="654" t="s">
        <v>582</v>
      </c>
      <c r="Z103" s="655"/>
      <c r="AA103" s="656"/>
      <c r="AB103" s="657"/>
      <c r="AC103" s="658"/>
      <c r="AD103" s="659"/>
      <c r="AE103" s="660"/>
      <c r="AF103" s="660"/>
      <c r="AG103" s="660"/>
      <c r="AH103" s="660"/>
      <c r="AI103" s="660"/>
      <c r="AJ103" s="660"/>
      <c r="AK103" s="660"/>
      <c r="AL103" s="660"/>
      <c r="AM103" s="660"/>
      <c r="AN103" s="660"/>
      <c r="AO103" s="660"/>
      <c r="AP103" s="660"/>
      <c r="AQ103" s="93"/>
      <c r="AR103" s="87"/>
      <c r="AS103" s="87"/>
      <c r="AT103" s="87"/>
      <c r="AU103" s="87"/>
      <c r="AV103" s="87"/>
      <c r="AW103" s="87"/>
      <c r="AX103" s="88"/>
      <c r="AY103">
        <f>$AY$102</f>
        <v>0</v>
      </c>
    </row>
    <row r="104" spans="1:60" ht="46.5" hidden="1" customHeight="1" x14ac:dyDescent="0.15">
      <c r="A104" s="664"/>
      <c r="B104" s="108"/>
      <c r="C104" s="108"/>
      <c r="D104" s="108"/>
      <c r="E104" s="108"/>
      <c r="F104" s="665"/>
      <c r="G104" s="652"/>
      <c r="H104" s="653"/>
      <c r="I104" s="653"/>
      <c r="J104" s="653"/>
      <c r="K104" s="653"/>
      <c r="L104" s="653"/>
      <c r="M104" s="653"/>
      <c r="N104" s="653"/>
      <c r="O104" s="653"/>
      <c r="P104" s="653"/>
      <c r="Q104" s="653"/>
      <c r="R104" s="653"/>
      <c r="S104" s="653"/>
      <c r="T104" s="653"/>
      <c r="U104" s="653"/>
      <c r="V104" s="653"/>
      <c r="W104" s="653"/>
      <c r="X104" s="653"/>
      <c r="Y104" s="219" t="s">
        <v>585</v>
      </c>
      <c r="Z104" s="647"/>
      <c r="AA104" s="648"/>
      <c r="AB104" s="610" t="s">
        <v>586</v>
      </c>
      <c r="AC104" s="611"/>
      <c r="AD104" s="612"/>
      <c r="AE104" s="613"/>
      <c r="AF104" s="613"/>
      <c r="AG104" s="613"/>
      <c r="AH104" s="613"/>
      <c r="AI104" s="613"/>
      <c r="AJ104" s="613"/>
      <c r="AK104" s="613"/>
      <c r="AL104" s="613"/>
      <c r="AM104" s="613"/>
      <c r="AN104" s="613"/>
      <c r="AO104" s="613"/>
      <c r="AP104" s="613"/>
      <c r="AQ104" s="613"/>
      <c r="AR104" s="613"/>
      <c r="AS104" s="613"/>
      <c r="AT104" s="613"/>
      <c r="AU104" s="613"/>
      <c r="AV104" s="613"/>
      <c r="AW104" s="613"/>
      <c r="AX104" s="649"/>
      <c r="AY104">
        <f>$AY$102</f>
        <v>0</v>
      </c>
    </row>
    <row r="105" spans="1:60" ht="18.75" hidden="1" customHeight="1" x14ac:dyDescent="0.15">
      <c r="A105" s="417" t="s">
        <v>236</v>
      </c>
      <c r="B105" s="591"/>
      <c r="C105" s="591"/>
      <c r="D105" s="591"/>
      <c r="E105" s="591"/>
      <c r="F105" s="592"/>
      <c r="G105" s="600" t="s">
        <v>139</v>
      </c>
      <c r="H105" s="197"/>
      <c r="I105" s="197"/>
      <c r="J105" s="197"/>
      <c r="K105" s="197"/>
      <c r="L105" s="197"/>
      <c r="M105" s="197"/>
      <c r="N105" s="197"/>
      <c r="O105" s="198"/>
      <c r="P105" s="199" t="s">
        <v>55</v>
      </c>
      <c r="Q105" s="197"/>
      <c r="R105" s="197"/>
      <c r="S105" s="197"/>
      <c r="T105" s="197"/>
      <c r="U105" s="197"/>
      <c r="V105" s="197"/>
      <c r="W105" s="197"/>
      <c r="X105" s="198"/>
      <c r="Y105" s="601"/>
      <c r="Z105" s="602"/>
      <c r="AA105" s="603"/>
      <c r="AB105" s="607" t="s">
        <v>11</v>
      </c>
      <c r="AC105" s="608"/>
      <c r="AD105" s="609"/>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3"/>
      <c r="B106" s="594"/>
      <c r="C106" s="594"/>
      <c r="D106" s="594"/>
      <c r="E106" s="594"/>
      <c r="F106" s="595"/>
      <c r="G106" s="156"/>
      <c r="H106" s="108"/>
      <c r="I106" s="108"/>
      <c r="J106" s="108"/>
      <c r="K106" s="108"/>
      <c r="L106" s="108"/>
      <c r="M106" s="108"/>
      <c r="N106" s="108"/>
      <c r="O106" s="109"/>
      <c r="P106" s="107"/>
      <c r="Q106" s="108"/>
      <c r="R106" s="108"/>
      <c r="S106" s="108"/>
      <c r="T106" s="108"/>
      <c r="U106" s="108"/>
      <c r="V106" s="108"/>
      <c r="W106" s="108"/>
      <c r="X106" s="109"/>
      <c r="Y106" s="604"/>
      <c r="Z106" s="605"/>
      <c r="AA106" s="606"/>
      <c r="AB106" s="116"/>
      <c r="AC106" s="117"/>
      <c r="AD106" s="118"/>
      <c r="AE106" s="119"/>
      <c r="AF106" s="119"/>
      <c r="AG106" s="119"/>
      <c r="AH106" s="119"/>
      <c r="AI106" s="119"/>
      <c r="AJ106" s="119"/>
      <c r="AK106" s="119"/>
      <c r="AL106" s="119"/>
      <c r="AM106" s="119"/>
      <c r="AN106" s="119"/>
      <c r="AO106" s="119"/>
      <c r="AP106" s="119"/>
      <c r="AQ106" s="505"/>
      <c r="AR106" s="506"/>
      <c r="AS106" s="127" t="s">
        <v>175</v>
      </c>
      <c r="AT106" s="128"/>
      <c r="AU106" s="126"/>
      <c r="AV106" s="126"/>
      <c r="AW106" s="108" t="s">
        <v>166</v>
      </c>
      <c r="AX106" s="129"/>
      <c r="AY106">
        <f t="shared" ref="AY106:AY111" si="3">$AY$105</f>
        <v>0</v>
      </c>
    </row>
    <row r="107" spans="1:60" ht="23.25" hidden="1" customHeight="1" x14ac:dyDescent="0.15">
      <c r="A107" s="596"/>
      <c r="B107" s="594"/>
      <c r="C107" s="594"/>
      <c r="D107" s="594"/>
      <c r="E107" s="594"/>
      <c r="F107" s="59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7"/>
      <c r="B108" s="598"/>
      <c r="C108" s="598"/>
      <c r="D108" s="598"/>
      <c r="E108" s="598"/>
      <c r="F108" s="59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6"/>
      <c r="B109" s="594"/>
      <c r="C109" s="594"/>
      <c r="D109" s="594"/>
      <c r="E109" s="594"/>
      <c r="F109" s="59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0" t="s">
        <v>14</v>
      </c>
      <c r="AC109" s="590"/>
      <c r="AD109" s="59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0" t="s">
        <v>580</v>
      </c>
      <c r="B132" s="711"/>
      <c r="C132" s="711"/>
      <c r="D132" s="711"/>
      <c r="E132" s="711"/>
      <c r="F132" s="712"/>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COUNTA($G$132)</f>
        <v>0</v>
      </c>
    </row>
    <row r="133" spans="1:60" ht="31.5" hidden="1" customHeight="1" x14ac:dyDescent="0.15">
      <c r="A133" s="646" t="s">
        <v>581</v>
      </c>
      <c r="B133" s="153"/>
      <c r="C133" s="153"/>
      <c r="D133" s="153"/>
      <c r="E133" s="153"/>
      <c r="F133" s="154"/>
      <c r="G133" s="687" t="s">
        <v>573</v>
      </c>
      <c r="H133" s="688"/>
      <c r="I133" s="688"/>
      <c r="J133" s="688"/>
      <c r="K133" s="688"/>
      <c r="L133" s="688"/>
      <c r="M133" s="688"/>
      <c r="N133" s="688"/>
      <c r="O133" s="688"/>
      <c r="P133" s="689" t="s">
        <v>572</v>
      </c>
      <c r="Q133" s="688"/>
      <c r="R133" s="688"/>
      <c r="S133" s="688"/>
      <c r="T133" s="688"/>
      <c r="U133" s="688"/>
      <c r="V133" s="688"/>
      <c r="W133" s="688"/>
      <c r="X133" s="690"/>
      <c r="Y133" s="691"/>
      <c r="Z133" s="692"/>
      <c r="AA133" s="693"/>
      <c r="AB133" s="624" t="s">
        <v>11</v>
      </c>
      <c r="AC133" s="624"/>
      <c r="AD133" s="624"/>
      <c r="AE133" s="119" t="s">
        <v>417</v>
      </c>
      <c r="AF133" s="119"/>
      <c r="AG133" s="119"/>
      <c r="AH133" s="119"/>
      <c r="AI133" s="119" t="s">
        <v>569</v>
      </c>
      <c r="AJ133" s="119"/>
      <c r="AK133" s="119"/>
      <c r="AL133" s="119"/>
      <c r="AM133" s="119" t="s">
        <v>385</v>
      </c>
      <c r="AN133" s="119"/>
      <c r="AO133" s="119"/>
      <c r="AP133" s="119"/>
      <c r="AQ133" s="621" t="s">
        <v>416</v>
      </c>
      <c r="AR133" s="622"/>
      <c r="AS133" s="622"/>
      <c r="AT133" s="623"/>
      <c r="AU133" s="621" t="s">
        <v>594</v>
      </c>
      <c r="AV133" s="622"/>
      <c r="AW133" s="622"/>
      <c r="AX133" s="631"/>
      <c r="AY133">
        <f>COUNTA($G$134)</f>
        <v>0</v>
      </c>
    </row>
    <row r="134" spans="1:60" ht="23.25" hidden="1" customHeight="1" x14ac:dyDescent="0.15">
      <c r="A134" s="646"/>
      <c r="B134" s="153"/>
      <c r="C134" s="153"/>
      <c r="D134" s="153"/>
      <c r="E134" s="153"/>
      <c r="F134" s="154"/>
      <c r="G134" s="632"/>
      <c r="H134" s="633"/>
      <c r="I134" s="633"/>
      <c r="J134" s="633"/>
      <c r="K134" s="633"/>
      <c r="L134" s="633"/>
      <c r="M134" s="633"/>
      <c r="N134" s="633"/>
      <c r="O134" s="633"/>
      <c r="P134" s="636"/>
      <c r="Q134" s="637"/>
      <c r="R134" s="637"/>
      <c r="S134" s="637"/>
      <c r="T134" s="637"/>
      <c r="U134" s="637"/>
      <c r="V134" s="637"/>
      <c r="W134" s="637"/>
      <c r="X134" s="638"/>
      <c r="Y134" s="642" t="s">
        <v>51</v>
      </c>
      <c r="Z134" s="643"/>
      <c r="AA134" s="644"/>
      <c r="AB134" s="645"/>
      <c r="AC134" s="645"/>
      <c r="AD134" s="645"/>
      <c r="AE134" s="614"/>
      <c r="AF134" s="614"/>
      <c r="AG134" s="614"/>
      <c r="AH134" s="614"/>
      <c r="AI134" s="614"/>
      <c r="AJ134" s="614"/>
      <c r="AK134" s="614"/>
      <c r="AL134" s="614"/>
      <c r="AM134" s="614"/>
      <c r="AN134" s="614"/>
      <c r="AO134" s="614"/>
      <c r="AP134" s="614"/>
      <c r="AQ134" s="614"/>
      <c r="AR134" s="614"/>
      <c r="AS134" s="614"/>
      <c r="AT134" s="614"/>
      <c r="AU134" s="615"/>
      <c r="AV134" s="616"/>
      <c r="AW134" s="616"/>
      <c r="AX134" s="617"/>
      <c r="AY134">
        <f>$AY$133</f>
        <v>0</v>
      </c>
    </row>
    <row r="135" spans="1:60" ht="23.25" hidden="1" customHeight="1" x14ac:dyDescent="0.15">
      <c r="A135" s="188"/>
      <c r="B135" s="158"/>
      <c r="C135" s="158"/>
      <c r="D135" s="158"/>
      <c r="E135" s="158"/>
      <c r="F135" s="159"/>
      <c r="G135" s="634"/>
      <c r="H135" s="635"/>
      <c r="I135" s="635"/>
      <c r="J135" s="635"/>
      <c r="K135" s="635"/>
      <c r="L135" s="635"/>
      <c r="M135" s="635"/>
      <c r="N135" s="635"/>
      <c r="O135" s="635"/>
      <c r="P135" s="639"/>
      <c r="Q135" s="640"/>
      <c r="R135" s="640"/>
      <c r="S135" s="640"/>
      <c r="T135" s="640"/>
      <c r="U135" s="640"/>
      <c r="V135" s="640"/>
      <c r="W135" s="640"/>
      <c r="X135" s="641"/>
      <c r="Y135" s="618" t="s">
        <v>52</v>
      </c>
      <c r="Z135" s="619"/>
      <c r="AA135" s="620"/>
      <c r="AB135" s="645"/>
      <c r="AC135" s="645"/>
      <c r="AD135" s="645"/>
      <c r="AE135" s="614"/>
      <c r="AF135" s="614"/>
      <c r="AG135" s="614"/>
      <c r="AH135" s="614"/>
      <c r="AI135" s="614"/>
      <c r="AJ135" s="614"/>
      <c r="AK135" s="614"/>
      <c r="AL135" s="614"/>
      <c r="AM135" s="614"/>
      <c r="AN135" s="614"/>
      <c r="AO135" s="614"/>
      <c r="AP135" s="614"/>
      <c r="AQ135" s="614"/>
      <c r="AR135" s="614"/>
      <c r="AS135" s="614"/>
      <c r="AT135" s="614"/>
      <c r="AU135" s="615"/>
      <c r="AV135" s="616"/>
      <c r="AW135" s="616"/>
      <c r="AX135" s="617"/>
      <c r="AY135">
        <f>$AY$133</f>
        <v>0</v>
      </c>
    </row>
    <row r="136" spans="1:60" ht="23.25" hidden="1" customHeight="1" x14ac:dyDescent="0.15">
      <c r="A136" s="187" t="s">
        <v>582</v>
      </c>
      <c r="B136" s="105"/>
      <c r="C136" s="105"/>
      <c r="D136" s="105"/>
      <c r="E136" s="105"/>
      <c r="F136" s="661"/>
      <c r="G136" s="176" t="s">
        <v>583</v>
      </c>
      <c r="H136" s="176"/>
      <c r="I136" s="176"/>
      <c r="J136" s="176"/>
      <c r="K136" s="176"/>
      <c r="L136" s="176"/>
      <c r="M136" s="176"/>
      <c r="N136" s="176"/>
      <c r="O136" s="176"/>
      <c r="P136" s="176"/>
      <c r="Q136" s="176"/>
      <c r="R136" s="176"/>
      <c r="S136" s="176"/>
      <c r="T136" s="176"/>
      <c r="U136" s="176"/>
      <c r="V136" s="176"/>
      <c r="W136" s="176"/>
      <c r="X136" s="177"/>
      <c r="Y136" s="628"/>
      <c r="Z136" s="629"/>
      <c r="AA136" s="630"/>
      <c r="AB136" s="175" t="s">
        <v>11</v>
      </c>
      <c r="AC136" s="176"/>
      <c r="AD136" s="177"/>
      <c r="AE136" s="119" t="s">
        <v>417</v>
      </c>
      <c r="AF136" s="119"/>
      <c r="AG136" s="119"/>
      <c r="AH136" s="119"/>
      <c r="AI136" s="119" t="s">
        <v>569</v>
      </c>
      <c r="AJ136" s="119"/>
      <c r="AK136" s="119"/>
      <c r="AL136" s="119"/>
      <c r="AM136" s="119" t="s">
        <v>385</v>
      </c>
      <c r="AN136" s="119"/>
      <c r="AO136" s="119"/>
      <c r="AP136" s="119"/>
      <c r="AQ136" s="625" t="s">
        <v>595</v>
      </c>
      <c r="AR136" s="626"/>
      <c r="AS136" s="626"/>
      <c r="AT136" s="626"/>
      <c r="AU136" s="626"/>
      <c r="AV136" s="626"/>
      <c r="AW136" s="626"/>
      <c r="AX136" s="627"/>
      <c r="AY136">
        <f>IF(SUBSTITUTE(SUBSTITUTE($G$137,"／",""),"　","")="",0,1)</f>
        <v>0</v>
      </c>
    </row>
    <row r="137" spans="1:60" ht="23.25" hidden="1" customHeight="1" x14ac:dyDescent="0.15">
      <c r="A137" s="662"/>
      <c r="B137" s="197"/>
      <c r="C137" s="197"/>
      <c r="D137" s="197"/>
      <c r="E137" s="197"/>
      <c r="F137" s="663"/>
      <c r="G137" s="650" t="s">
        <v>584</v>
      </c>
      <c r="H137" s="651"/>
      <c r="I137" s="651"/>
      <c r="J137" s="651"/>
      <c r="K137" s="651"/>
      <c r="L137" s="651"/>
      <c r="M137" s="651"/>
      <c r="N137" s="651"/>
      <c r="O137" s="651"/>
      <c r="P137" s="651"/>
      <c r="Q137" s="651"/>
      <c r="R137" s="651"/>
      <c r="S137" s="651"/>
      <c r="T137" s="651"/>
      <c r="U137" s="651"/>
      <c r="V137" s="651"/>
      <c r="W137" s="651"/>
      <c r="X137" s="651"/>
      <c r="Y137" s="654" t="s">
        <v>582</v>
      </c>
      <c r="Z137" s="655"/>
      <c r="AA137" s="656"/>
      <c r="AB137" s="657"/>
      <c r="AC137" s="658"/>
      <c r="AD137" s="659"/>
      <c r="AE137" s="660"/>
      <c r="AF137" s="660"/>
      <c r="AG137" s="660"/>
      <c r="AH137" s="660"/>
      <c r="AI137" s="660"/>
      <c r="AJ137" s="660"/>
      <c r="AK137" s="660"/>
      <c r="AL137" s="660"/>
      <c r="AM137" s="660"/>
      <c r="AN137" s="660"/>
      <c r="AO137" s="660"/>
      <c r="AP137" s="660"/>
      <c r="AQ137" s="93"/>
      <c r="AR137" s="87"/>
      <c r="AS137" s="87"/>
      <c r="AT137" s="87"/>
      <c r="AU137" s="87"/>
      <c r="AV137" s="87"/>
      <c r="AW137" s="87"/>
      <c r="AX137" s="88"/>
      <c r="AY137">
        <f>$AY$136</f>
        <v>0</v>
      </c>
    </row>
    <row r="138" spans="1:60" ht="46.5" hidden="1" customHeight="1" x14ac:dyDescent="0.15">
      <c r="A138" s="664"/>
      <c r="B138" s="108"/>
      <c r="C138" s="108"/>
      <c r="D138" s="108"/>
      <c r="E138" s="108"/>
      <c r="F138" s="665"/>
      <c r="G138" s="652"/>
      <c r="H138" s="653"/>
      <c r="I138" s="653"/>
      <c r="J138" s="653"/>
      <c r="K138" s="653"/>
      <c r="L138" s="653"/>
      <c r="M138" s="653"/>
      <c r="N138" s="653"/>
      <c r="O138" s="653"/>
      <c r="P138" s="653"/>
      <c r="Q138" s="653"/>
      <c r="R138" s="653"/>
      <c r="S138" s="653"/>
      <c r="T138" s="653"/>
      <c r="U138" s="653"/>
      <c r="V138" s="653"/>
      <c r="W138" s="653"/>
      <c r="X138" s="653"/>
      <c r="Y138" s="219" t="s">
        <v>585</v>
      </c>
      <c r="Z138" s="647"/>
      <c r="AA138" s="648"/>
      <c r="AB138" s="610" t="s">
        <v>586</v>
      </c>
      <c r="AC138" s="611"/>
      <c r="AD138" s="612"/>
      <c r="AE138" s="613"/>
      <c r="AF138" s="613"/>
      <c r="AG138" s="613"/>
      <c r="AH138" s="613"/>
      <c r="AI138" s="613"/>
      <c r="AJ138" s="613"/>
      <c r="AK138" s="613"/>
      <c r="AL138" s="613"/>
      <c r="AM138" s="613"/>
      <c r="AN138" s="613"/>
      <c r="AO138" s="613"/>
      <c r="AP138" s="613"/>
      <c r="AQ138" s="613"/>
      <c r="AR138" s="613"/>
      <c r="AS138" s="613"/>
      <c r="AT138" s="613"/>
      <c r="AU138" s="613"/>
      <c r="AV138" s="613"/>
      <c r="AW138" s="613"/>
      <c r="AX138" s="649"/>
      <c r="AY138">
        <f>$AY$136</f>
        <v>0</v>
      </c>
    </row>
    <row r="139" spans="1:60" ht="18.75" hidden="1" customHeight="1" x14ac:dyDescent="0.15">
      <c r="A139" s="417" t="s">
        <v>236</v>
      </c>
      <c r="B139" s="591"/>
      <c r="C139" s="591"/>
      <c r="D139" s="591"/>
      <c r="E139" s="591"/>
      <c r="F139" s="592"/>
      <c r="G139" s="600" t="s">
        <v>139</v>
      </c>
      <c r="H139" s="197"/>
      <c r="I139" s="197"/>
      <c r="J139" s="197"/>
      <c r="K139" s="197"/>
      <c r="L139" s="197"/>
      <c r="M139" s="197"/>
      <c r="N139" s="197"/>
      <c r="O139" s="198"/>
      <c r="P139" s="199" t="s">
        <v>55</v>
      </c>
      <c r="Q139" s="197"/>
      <c r="R139" s="197"/>
      <c r="S139" s="197"/>
      <c r="T139" s="197"/>
      <c r="U139" s="197"/>
      <c r="V139" s="197"/>
      <c r="W139" s="197"/>
      <c r="X139" s="198"/>
      <c r="Y139" s="601"/>
      <c r="Z139" s="602"/>
      <c r="AA139" s="603"/>
      <c r="AB139" s="607" t="s">
        <v>11</v>
      </c>
      <c r="AC139" s="608"/>
      <c r="AD139" s="609"/>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3"/>
      <c r="B140" s="594"/>
      <c r="C140" s="594"/>
      <c r="D140" s="594"/>
      <c r="E140" s="594"/>
      <c r="F140" s="595"/>
      <c r="G140" s="156"/>
      <c r="H140" s="108"/>
      <c r="I140" s="108"/>
      <c r="J140" s="108"/>
      <c r="K140" s="108"/>
      <c r="L140" s="108"/>
      <c r="M140" s="108"/>
      <c r="N140" s="108"/>
      <c r="O140" s="109"/>
      <c r="P140" s="107"/>
      <c r="Q140" s="108"/>
      <c r="R140" s="108"/>
      <c r="S140" s="108"/>
      <c r="T140" s="108"/>
      <c r="U140" s="108"/>
      <c r="V140" s="108"/>
      <c r="W140" s="108"/>
      <c r="X140" s="109"/>
      <c r="Y140" s="604"/>
      <c r="Z140" s="605"/>
      <c r="AA140" s="606"/>
      <c r="AB140" s="116"/>
      <c r="AC140" s="117"/>
      <c r="AD140" s="118"/>
      <c r="AE140" s="119"/>
      <c r="AF140" s="119"/>
      <c r="AG140" s="119"/>
      <c r="AH140" s="119"/>
      <c r="AI140" s="119"/>
      <c r="AJ140" s="119"/>
      <c r="AK140" s="119"/>
      <c r="AL140" s="119"/>
      <c r="AM140" s="119"/>
      <c r="AN140" s="119"/>
      <c r="AO140" s="119"/>
      <c r="AP140" s="119"/>
      <c r="AQ140" s="505"/>
      <c r="AR140" s="506"/>
      <c r="AS140" s="127" t="s">
        <v>175</v>
      </c>
      <c r="AT140" s="128"/>
      <c r="AU140" s="126"/>
      <c r="AV140" s="126"/>
      <c r="AW140" s="108" t="s">
        <v>166</v>
      </c>
      <c r="AX140" s="129"/>
      <c r="AY140">
        <f t="shared" ref="AY140:AY145" si="5">$AY$139</f>
        <v>0</v>
      </c>
    </row>
    <row r="141" spans="1:60" ht="23.25" hidden="1" customHeight="1" x14ac:dyDescent="0.15">
      <c r="A141" s="596"/>
      <c r="B141" s="594"/>
      <c r="C141" s="594"/>
      <c r="D141" s="594"/>
      <c r="E141" s="594"/>
      <c r="F141" s="59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7"/>
      <c r="B142" s="598"/>
      <c r="C142" s="598"/>
      <c r="D142" s="598"/>
      <c r="E142" s="598"/>
      <c r="F142" s="59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6"/>
      <c r="B143" s="594"/>
      <c r="C143" s="594"/>
      <c r="D143" s="594"/>
      <c r="E143" s="594"/>
      <c r="F143" s="59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0" t="s">
        <v>14</v>
      </c>
      <c r="AC143" s="590"/>
      <c r="AD143" s="59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0" t="s">
        <v>580</v>
      </c>
      <c r="B166" s="711"/>
      <c r="C166" s="711"/>
      <c r="D166" s="711"/>
      <c r="E166" s="711"/>
      <c r="F166" s="712"/>
      <c r="G166" s="713"/>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5"/>
      <c r="AY166">
        <f>COUNTA($G$166)</f>
        <v>0</v>
      </c>
    </row>
    <row r="167" spans="1:60" ht="31.5" hidden="1" customHeight="1" x14ac:dyDescent="0.15">
      <c r="A167" s="646" t="s">
        <v>581</v>
      </c>
      <c r="B167" s="153"/>
      <c r="C167" s="153"/>
      <c r="D167" s="153"/>
      <c r="E167" s="153"/>
      <c r="F167" s="154"/>
      <c r="G167" s="687" t="s">
        <v>573</v>
      </c>
      <c r="H167" s="688"/>
      <c r="I167" s="688"/>
      <c r="J167" s="688"/>
      <c r="K167" s="688"/>
      <c r="L167" s="688"/>
      <c r="M167" s="688"/>
      <c r="N167" s="688"/>
      <c r="O167" s="688"/>
      <c r="P167" s="689" t="s">
        <v>572</v>
      </c>
      <c r="Q167" s="688"/>
      <c r="R167" s="688"/>
      <c r="S167" s="688"/>
      <c r="T167" s="688"/>
      <c r="U167" s="688"/>
      <c r="V167" s="688"/>
      <c r="W167" s="688"/>
      <c r="X167" s="690"/>
      <c r="Y167" s="691"/>
      <c r="Z167" s="692"/>
      <c r="AA167" s="693"/>
      <c r="AB167" s="624" t="s">
        <v>11</v>
      </c>
      <c r="AC167" s="624"/>
      <c r="AD167" s="624"/>
      <c r="AE167" s="119" t="s">
        <v>417</v>
      </c>
      <c r="AF167" s="119"/>
      <c r="AG167" s="119"/>
      <c r="AH167" s="119"/>
      <c r="AI167" s="119" t="s">
        <v>569</v>
      </c>
      <c r="AJ167" s="119"/>
      <c r="AK167" s="119"/>
      <c r="AL167" s="119"/>
      <c r="AM167" s="119" t="s">
        <v>385</v>
      </c>
      <c r="AN167" s="119"/>
      <c r="AO167" s="119"/>
      <c r="AP167" s="119"/>
      <c r="AQ167" s="621" t="s">
        <v>416</v>
      </c>
      <c r="AR167" s="622"/>
      <c r="AS167" s="622"/>
      <c r="AT167" s="623"/>
      <c r="AU167" s="621" t="s">
        <v>594</v>
      </c>
      <c r="AV167" s="622"/>
      <c r="AW167" s="622"/>
      <c r="AX167" s="631"/>
      <c r="AY167">
        <f>COUNTA($G$168)</f>
        <v>0</v>
      </c>
    </row>
    <row r="168" spans="1:60" ht="23.25" hidden="1" customHeight="1" x14ac:dyDescent="0.15">
      <c r="A168" s="646"/>
      <c r="B168" s="153"/>
      <c r="C168" s="153"/>
      <c r="D168" s="153"/>
      <c r="E168" s="153"/>
      <c r="F168" s="154"/>
      <c r="G168" s="632"/>
      <c r="H168" s="633"/>
      <c r="I168" s="633"/>
      <c r="J168" s="633"/>
      <c r="K168" s="633"/>
      <c r="L168" s="633"/>
      <c r="M168" s="633"/>
      <c r="N168" s="633"/>
      <c r="O168" s="633"/>
      <c r="P168" s="636"/>
      <c r="Q168" s="637"/>
      <c r="R168" s="637"/>
      <c r="S168" s="637"/>
      <c r="T168" s="637"/>
      <c r="U168" s="637"/>
      <c r="V168" s="637"/>
      <c r="W168" s="637"/>
      <c r="X168" s="638"/>
      <c r="Y168" s="642" t="s">
        <v>51</v>
      </c>
      <c r="Z168" s="643"/>
      <c r="AA168" s="644"/>
      <c r="AB168" s="645"/>
      <c r="AC168" s="645"/>
      <c r="AD168" s="645"/>
      <c r="AE168" s="614"/>
      <c r="AF168" s="614"/>
      <c r="AG168" s="614"/>
      <c r="AH168" s="614"/>
      <c r="AI168" s="614"/>
      <c r="AJ168" s="614"/>
      <c r="AK168" s="614"/>
      <c r="AL168" s="614"/>
      <c r="AM168" s="614"/>
      <c r="AN168" s="614"/>
      <c r="AO168" s="614"/>
      <c r="AP168" s="614"/>
      <c r="AQ168" s="614"/>
      <c r="AR168" s="614"/>
      <c r="AS168" s="614"/>
      <c r="AT168" s="614"/>
      <c r="AU168" s="615"/>
      <c r="AV168" s="616"/>
      <c r="AW168" s="616"/>
      <c r="AX168" s="617"/>
      <c r="AY168">
        <f>$AY$167</f>
        <v>0</v>
      </c>
    </row>
    <row r="169" spans="1:60" ht="23.25" hidden="1" customHeight="1" x14ac:dyDescent="0.15">
      <c r="A169" s="188"/>
      <c r="B169" s="158"/>
      <c r="C169" s="158"/>
      <c r="D169" s="158"/>
      <c r="E169" s="158"/>
      <c r="F169" s="159"/>
      <c r="G169" s="634"/>
      <c r="H169" s="635"/>
      <c r="I169" s="635"/>
      <c r="J169" s="635"/>
      <c r="K169" s="635"/>
      <c r="L169" s="635"/>
      <c r="M169" s="635"/>
      <c r="N169" s="635"/>
      <c r="O169" s="635"/>
      <c r="P169" s="639"/>
      <c r="Q169" s="640"/>
      <c r="R169" s="640"/>
      <c r="S169" s="640"/>
      <c r="T169" s="640"/>
      <c r="U169" s="640"/>
      <c r="V169" s="640"/>
      <c r="W169" s="640"/>
      <c r="X169" s="641"/>
      <c r="Y169" s="618" t="s">
        <v>52</v>
      </c>
      <c r="Z169" s="619"/>
      <c r="AA169" s="620"/>
      <c r="AB169" s="645"/>
      <c r="AC169" s="645"/>
      <c r="AD169" s="645"/>
      <c r="AE169" s="614"/>
      <c r="AF169" s="614"/>
      <c r="AG169" s="614"/>
      <c r="AH169" s="614"/>
      <c r="AI169" s="614"/>
      <c r="AJ169" s="614"/>
      <c r="AK169" s="614"/>
      <c r="AL169" s="614"/>
      <c r="AM169" s="614"/>
      <c r="AN169" s="614"/>
      <c r="AO169" s="614"/>
      <c r="AP169" s="614"/>
      <c r="AQ169" s="614"/>
      <c r="AR169" s="614"/>
      <c r="AS169" s="614"/>
      <c r="AT169" s="614"/>
      <c r="AU169" s="615"/>
      <c r="AV169" s="616"/>
      <c r="AW169" s="616"/>
      <c r="AX169" s="617"/>
      <c r="AY169">
        <f>$AY$167</f>
        <v>0</v>
      </c>
    </row>
    <row r="170" spans="1:60" ht="23.25" hidden="1" customHeight="1" x14ac:dyDescent="0.15">
      <c r="A170" s="187" t="s">
        <v>582</v>
      </c>
      <c r="B170" s="105"/>
      <c r="C170" s="105"/>
      <c r="D170" s="105"/>
      <c r="E170" s="105"/>
      <c r="F170" s="661"/>
      <c r="G170" s="176" t="s">
        <v>583</v>
      </c>
      <c r="H170" s="176"/>
      <c r="I170" s="176"/>
      <c r="J170" s="176"/>
      <c r="K170" s="176"/>
      <c r="L170" s="176"/>
      <c r="M170" s="176"/>
      <c r="N170" s="176"/>
      <c r="O170" s="176"/>
      <c r="P170" s="176"/>
      <c r="Q170" s="176"/>
      <c r="R170" s="176"/>
      <c r="S170" s="176"/>
      <c r="T170" s="176"/>
      <c r="U170" s="176"/>
      <c r="V170" s="176"/>
      <c r="W170" s="176"/>
      <c r="X170" s="177"/>
      <c r="Y170" s="628"/>
      <c r="Z170" s="629"/>
      <c r="AA170" s="630"/>
      <c r="AB170" s="175" t="s">
        <v>11</v>
      </c>
      <c r="AC170" s="176"/>
      <c r="AD170" s="177"/>
      <c r="AE170" s="119" t="s">
        <v>417</v>
      </c>
      <c r="AF170" s="119"/>
      <c r="AG170" s="119"/>
      <c r="AH170" s="119"/>
      <c r="AI170" s="119" t="s">
        <v>569</v>
      </c>
      <c r="AJ170" s="119"/>
      <c r="AK170" s="119"/>
      <c r="AL170" s="119"/>
      <c r="AM170" s="119" t="s">
        <v>385</v>
      </c>
      <c r="AN170" s="119"/>
      <c r="AO170" s="119"/>
      <c r="AP170" s="119"/>
      <c r="AQ170" s="625" t="s">
        <v>595</v>
      </c>
      <c r="AR170" s="626"/>
      <c r="AS170" s="626"/>
      <c r="AT170" s="626"/>
      <c r="AU170" s="626"/>
      <c r="AV170" s="626"/>
      <c r="AW170" s="626"/>
      <c r="AX170" s="627"/>
      <c r="AY170">
        <f>IF(SUBSTITUTE(SUBSTITUTE($G$171,"／",""),"　","")="",0,1)</f>
        <v>0</v>
      </c>
    </row>
    <row r="171" spans="1:60" ht="23.25" hidden="1" customHeight="1" x14ac:dyDescent="0.15">
      <c r="A171" s="662"/>
      <c r="B171" s="197"/>
      <c r="C171" s="197"/>
      <c r="D171" s="197"/>
      <c r="E171" s="197"/>
      <c r="F171" s="663"/>
      <c r="G171" s="650" t="s">
        <v>584</v>
      </c>
      <c r="H171" s="651"/>
      <c r="I171" s="651"/>
      <c r="J171" s="651"/>
      <c r="K171" s="651"/>
      <c r="L171" s="651"/>
      <c r="M171" s="651"/>
      <c r="N171" s="651"/>
      <c r="O171" s="651"/>
      <c r="P171" s="651"/>
      <c r="Q171" s="651"/>
      <c r="R171" s="651"/>
      <c r="S171" s="651"/>
      <c r="T171" s="651"/>
      <c r="U171" s="651"/>
      <c r="V171" s="651"/>
      <c r="W171" s="651"/>
      <c r="X171" s="651"/>
      <c r="Y171" s="654" t="s">
        <v>582</v>
      </c>
      <c r="Z171" s="655"/>
      <c r="AA171" s="656"/>
      <c r="AB171" s="657"/>
      <c r="AC171" s="658"/>
      <c r="AD171" s="659"/>
      <c r="AE171" s="660"/>
      <c r="AF171" s="660"/>
      <c r="AG171" s="660"/>
      <c r="AH171" s="660"/>
      <c r="AI171" s="660"/>
      <c r="AJ171" s="660"/>
      <c r="AK171" s="660"/>
      <c r="AL171" s="660"/>
      <c r="AM171" s="660"/>
      <c r="AN171" s="660"/>
      <c r="AO171" s="660"/>
      <c r="AP171" s="660"/>
      <c r="AQ171" s="93"/>
      <c r="AR171" s="87"/>
      <c r="AS171" s="87"/>
      <c r="AT171" s="87"/>
      <c r="AU171" s="87"/>
      <c r="AV171" s="87"/>
      <c r="AW171" s="87"/>
      <c r="AX171" s="88"/>
      <c r="AY171">
        <f>$AY$170</f>
        <v>0</v>
      </c>
    </row>
    <row r="172" spans="1:60" ht="46.5" hidden="1" customHeight="1" x14ac:dyDescent="0.15">
      <c r="A172" s="664"/>
      <c r="B172" s="108"/>
      <c r="C172" s="108"/>
      <c r="D172" s="108"/>
      <c r="E172" s="108"/>
      <c r="F172" s="665"/>
      <c r="G172" s="652"/>
      <c r="H172" s="653"/>
      <c r="I172" s="653"/>
      <c r="J172" s="653"/>
      <c r="K172" s="653"/>
      <c r="L172" s="653"/>
      <c r="M172" s="653"/>
      <c r="N172" s="653"/>
      <c r="O172" s="653"/>
      <c r="P172" s="653"/>
      <c r="Q172" s="653"/>
      <c r="R172" s="653"/>
      <c r="S172" s="653"/>
      <c r="T172" s="653"/>
      <c r="U172" s="653"/>
      <c r="V172" s="653"/>
      <c r="W172" s="653"/>
      <c r="X172" s="653"/>
      <c r="Y172" s="219" t="s">
        <v>585</v>
      </c>
      <c r="Z172" s="647"/>
      <c r="AA172" s="648"/>
      <c r="AB172" s="610" t="s">
        <v>586</v>
      </c>
      <c r="AC172" s="611"/>
      <c r="AD172" s="612"/>
      <c r="AE172" s="613"/>
      <c r="AF172" s="613"/>
      <c r="AG172" s="613"/>
      <c r="AH172" s="613"/>
      <c r="AI172" s="613"/>
      <c r="AJ172" s="613"/>
      <c r="AK172" s="613"/>
      <c r="AL172" s="613"/>
      <c r="AM172" s="613"/>
      <c r="AN172" s="613"/>
      <c r="AO172" s="613"/>
      <c r="AP172" s="613"/>
      <c r="AQ172" s="613"/>
      <c r="AR172" s="613"/>
      <c r="AS172" s="613"/>
      <c r="AT172" s="613"/>
      <c r="AU172" s="613"/>
      <c r="AV172" s="613"/>
      <c r="AW172" s="613"/>
      <c r="AX172" s="649"/>
      <c r="AY172">
        <f>$AY$170</f>
        <v>0</v>
      </c>
    </row>
    <row r="173" spans="1:60" ht="18.75" hidden="1" customHeight="1" x14ac:dyDescent="0.15">
      <c r="A173" s="417" t="s">
        <v>236</v>
      </c>
      <c r="B173" s="591"/>
      <c r="C173" s="591"/>
      <c r="D173" s="591"/>
      <c r="E173" s="591"/>
      <c r="F173" s="592"/>
      <c r="G173" s="600" t="s">
        <v>139</v>
      </c>
      <c r="H173" s="197"/>
      <c r="I173" s="197"/>
      <c r="J173" s="197"/>
      <c r="K173" s="197"/>
      <c r="L173" s="197"/>
      <c r="M173" s="197"/>
      <c r="N173" s="197"/>
      <c r="O173" s="198"/>
      <c r="P173" s="199" t="s">
        <v>55</v>
      </c>
      <c r="Q173" s="197"/>
      <c r="R173" s="197"/>
      <c r="S173" s="197"/>
      <c r="T173" s="197"/>
      <c r="U173" s="197"/>
      <c r="V173" s="197"/>
      <c r="W173" s="197"/>
      <c r="X173" s="198"/>
      <c r="Y173" s="601"/>
      <c r="Z173" s="602"/>
      <c r="AA173" s="603"/>
      <c r="AB173" s="607" t="s">
        <v>11</v>
      </c>
      <c r="AC173" s="608"/>
      <c r="AD173" s="609"/>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3"/>
      <c r="B174" s="594"/>
      <c r="C174" s="594"/>
      <c r="D174" s="594"/>
      <c r="E174" s="594"/>
      <c r="F174" s="595"/>
      <c r="G174" s="156"/>
      <c r="H174" s="108"/>
      <c r="I174" s="108"/>
      <c r="J174" s="108"/>
      <c r="K174" s="108"/>
      <c r="L174" s="108"/>
      <c r="M174" s="108"/>
      <c r="N174" s="108"/>
      <c r="O174" s="109"/>
      <c r="P174" s="107"/>
      <c r="Q174" s="108"/>
      <c r="R174" s="108"/>
      <c r="S174" s="108"/>
      <c r="T174" s="108"/>
      <c r="U174" s="108"/>
      <c r="V174" s="108"/>
      <c r="W174" s="108"/>
      <c r="X174" s="109"/>
      <c r="Y174" s="604"/>
      <c r="Z174" s="605"/>
      <c r="AA174" s="606"/>
      <c r="AB174" s="116"/>
      <c r="AC174" s="117"/>
      <c r="AD174" s="118"/>
      <c r="AE174" s="119"/>
      <c r="AF174" s="119"/>
      <c r="AG174" s="119"/>
      <c r="AH174" s="119"/>
      <c r="AI174" s="119"/>
      <c r="AJ174" s="119"/>
      <c r="AK174" s="119"/>
      <c r="AL174" s="119"/>
      <c r="AM174" s="119"/>
      <c r="AN174" s="119"/>
      <c r="AO174" s="119"/>
      <c r="AP174" s="119"/>
      <c r="AQ174" s="505"/>
      <c r="AR174" s="506"/>
      <c r="AS174" s="127" t="s">
        <v>175</v>
      </c>
      <c r="AT174" s="128"/>
      <c r="AU174" s="126"/>
      <c r="AV174" s="126"/>
      <c r="AW174" s="108" t="s">
        <v>166</v>
      </c>
      <c r="AX174" s="129"/>
      <c r="AY174">
        <f t="shared" ref="AY174:AY179" si="7">$AY$173</f>
        <v>0</v>
      </c>
    </row>
    <row r="175" spans="1:60" ht="23.25" hidden="1" customHeight="1" x14ac:dyDescent="0.15">
      <c r="A175" s="596"/>
      <c r="B175" s="594"/>
      <c r="C175" s="594"/>
      <c r="D175" s="594"/>
      <c r="E175" s="594"/>
      <c r="F175" s="59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7"/>
      <c r="B176" s="598"/>
      <c r="C176" s="598"/>
      <c r="D176" s="598"/>
      <c r="E176" s="598"/>
      <c r="F176" s="59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6"/>
      <c r="B177" s="594"/>
      <c r="C177" s="594"/>
      <c r="D177" s="594"/>
      <c r="E177" s="594"/>
      <c r="F177" s="59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0" t="s">
        <v>14</v>
      </c>
      <c r="AC177" s="590"/>
      <c r="AD177" s="59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0" t="s">
        <v>237</v>
      </c>
      <c r="B200" s="551"/>
      <c r="C200" s="551"/>
      <c r="D200" s="551"/>
      <c r="E200" s="551"/>
      <c r="F200" s="552"/>
      <c r="G200" s="575"/>
      <c r="H200" s="577" t="s">
        <v>139</v>
      </c>
      <c r="I200" s="577"/>
      <c r="J200" s="577"/>
      <c r="K200" s="577"/>
      <c r="L200" s="577"/>
      <c r="M200" s="577"/>
      <c r="N200" s="577"/>
      <c r="O200" s="578"/>
      <c r="P200" s="580" t="s">
        <v>55</v>
      </c>
      <c r="Q200" s="577"/>
      <c r="R200" s="577"/>
      <c r="S200" s="577"/>
      <c r="T200" s="577"/>
      <c r="U200" s="577"/>
      <c r="V200" s="578"/>
      <c r="W200" s="582" t="s">
        <v>233</v>
      </c>
      <c r="X200" s="583"/>
      <c r="Y200" s="586"/>
      <c r="Z200" s="586"/>
      <c r="AA200" s="587"/>
      <c r="AB200" s="580" t="s">
        <v>11</v>
      </c>
      <c r="AC200" s="577"/>
      <c r="AD200" s="578"/>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1" t="s">
        <v>128</v>
      </c>
      <c r="AV200" s="571"/>
      <c r="AW200" s="571"/>
      <c r="AX200" s="572"/>
      <c r="AY200">
        <f>COUNTA($H$202)</f>
        <v>0</v>
      </c>
    </row>
    <row r="201" spans="1:60" ht="18.75" hidden="1" customHeight="1" x14ac:dyDescent="0.15">
      <c r="A201" s="511"/>
      <c r="B201" s="512"/>
      <c r="C201" s="512"/>
      <c r="D201" s="512"/>
      <c r="E201" s="512"/>
      <c r="F201" s="513"/>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119"/>
      <c r="AF201" s="119"/>
      <c r="AG201" s="119"/>
      <c r="AH201" s="119"/>
      <c r="AI201" s="119"/>
      <c r="AJ201" s="119"/>
      <c r="AK201" s="119"/>
      <c r="AL201" s="119"/>
      <c r="AM201" s="119"/>
      <c r="AN201" s="119"/>
      <c r="AO201" s="119"/>
      <c r="AP201" s="119"/>
      <c r="AQ201" s="505"/>
      <c r="AR201" s="506"/>
      <c r="AS201" s="127" t="s">
        <v>175</v>
      </c>
      <c r="AT201" s="128"/>
      <c r="AU201" s="126"/>
      <c r="AV201" s="126"/>
      <c r="AW201" s="573" t="s">
        <v>166</v>
      </c>
      <c r="AX201" s="574"/>
      <c r="AY201">
        <f t="shared" ref="AY201:AY207" si="10">$AY$200</f>
        <v>0</v>
      </c>
    </row>
    <row r="202" spans="1:60" ht="23.25" hidden="1" customHeight="1" x14ac:dyDescent="0.15">
      <c r="A202" s="511"/>
      <c r="B202" s="512"/>
      <c r="C202" s="512"/>
      <c r="D202" s="512"/>
      <c r="E202" s="512"/>
      <c r="F202" s="513"/>
      <c r="G202" s="557" t="s">
        <v>176</v>
      </c>
      <c r="H202" s="559"/>
      <c r="I202" s="560"/>
      <c r="J202" s="560"/>
      <c r="K202" s="560"/>
      <c r="L202" s="560"/>
      <c r="M202" s="560"/>
      <c r="N202" s="560"/>
      <c r="O202" s="561"/>
      <c r="P202" s="559"/>
      <c r="Q202" s="560"/>
      <c r="R202" s="560"/>
      <c r="S202" s="560"/>
      <c r="T202" s="560"/>
      <c r="U202" s="560"/>
      <c r="V202" s="561"/>
      <c r="W202" s="565"/>
      <c r="X202" s="566"/>
      <c r="Y202" s="546" t="s">
        <v>12</v>
      </c>
      <c r="Z202" s="546"/>
      <c r="AA202" s="547"/>
      <c r="AB202" s="556" t="s">
        <v>251</v>
      </c>
      <c r="AC202" s="556"/>
      <c r="AD202" s="556"/>
      <c r="AE202" s="93"/>
      <c r="AF202" s="87"/>
      <c r="AG202" s="87"/>
      <c r="AH202" s="87"/>
      <c r="AI202" s="93"/>
      <c r="AJ202" s="87"/>
      <c r="AK202" s="87"/>
      <c r="AL202" s="87"/>
      <c r="AM202" s="93"/>
      <c r="AN202" s="87"/>
      <c r="AO202" s="87"/>
      <c r="AP202" s="87"/>
      <c r="AQ202" s="93"/>
      <c r="AR202" s="87"/>
      <c r="AS202" s="87"/>
      <c r="AT202" s="501"/>
      <c r="AU202" s="87"/>
      <c r="AV202" s="87"/>
      <c r="AW202" s="87"/>
      <c r="AX202" s="88"/>
      <c r="AY202">
        <f t="shared" si="10"/>
        <v>0</v>
      </c>
    </row>
    <row r="203" spans="1:60" ht="23.25" hidden="1" customHeight="1" x14ac:dyDescent="0.15">
      <c r="A203" s="511"/>
      <c r="B203" s="512"/>
      <c r="C203" s="512"/>
      <c r="D203" s="512"/>
      <c r="E203" s="512"/>
      <c r="F203" s="513"/>
      <c r="G203" s="536"/>
      <c r="H203" s="562"/>
      <c r="I203" s="563"/>
      <c r="J203" s="563"/>
      <c r="K203" s="563"/>
      <c r="L203" s="563"/>
      <c r="M203" s="563"/>
      <c r="N203" s="563"/>
      <c r="O203" s="564"/>
      <c r="P203" s="562"/>
      <c r="Q203" s="563"/>
      <c r="R203" s="563"/>
      <c r="S203" s="563"/>
      <c r="T203" s="563"/>
      <c r="U203" s="563"/>
      <c r="V203" s="564"/>
      <c r="W203" s="567"/>
      <c r="X203" s="568"/>
      <c r="Y203" s="548" t="s">
        <v>50</v>
      </c>
      <c r="Z203" s="548"/>
      <c r="AA203" s="549"/>
      <c r="AB203" s="555" t="s">
        <v>251</v>
      </c>
      <c r="AC203" s="555"/>
      <c r="AD203" s="555"/>
      <c r="AE203" s="93"/>
      <c r="AF203" s="87"/>
      <c r="AG203" s="87"/>
      <c r="AH203" s="87"/>
      <c r="AI203" s="93"/>
      <c r="AJ203" s="87"/>
      <c r="AK203" s="87"/>
      <c r="AL203" s="87"/>
      <c r="AM203" s="93"/>
      <c r="AN203" s="87"/>
      <c r="AO203" s="87"/>
      <c r="AP203" s="87"/>
      <c r="AQ203" s="93"/>
      <c r="AR203" s="87"/>
      <c r="AS203" s="87"/>
      <c r="AT203" s="501"/>
      <c r="AU203" s="87"/>
      <c r="AV203" s="87"/>
      <c r="AW203" s="87"/>
      <c r="AX203" s="88"/>
      <c r="AY203">
        <f t="shared" si="10"/>
        <v>0</v>
      </c>
    </row>
    <row r="204" spans="1:60" ht="23.25" hidden="1" customHeight="1" x14ac:dyDescent="0.15">
      <c r="A204" s="511"/>
      <c r="B204" s="512"/>
      <c r="C204" s="512"/>
      <c r="D204" s="512"/>
      <c r="E204" s="512"/>
      <c r="F204" s="513"/>
      <c r="G204" s="558"/>
      <c r="H204" s="562"/>
      <c r="I204" s="563"/>
      <c r="J204" s="563"/>
      <c r="K204" s="563"/>
      <c r="L204" s="563"/>
      <c r="M204" s="563"/>
      <c r="N204" s="563"/>
      <c r="O204" s="564"/>
      <c r="P204" s="562"/>
      <c r="Q204" s="563"/>
      <c r="R204" s="563"/>
      <c r="S204" s="563"/>
      <c r="T204" s="563"/>
      <c r="U204" s="563"/>
      <c r="V204" s="564"/>
      <c r="W204" s="569"/>
      <c r="X204" s="570"/>
      <c r="Y204" s="548" t="s">
        <v>13</v>
      </c>
      <c r="Z204" s="548"/>
      <c r="AA204" s="549"/>
      <c r="AB204" s="553" t="s">
        <v>252</v>
      </c>
      <c r="AC204" s="553"/>
      <c r="AD204" s="553"/>
      <c r="AE204" s="98"/>
      <c r="AF204" s="99"/>
      <c r="AG204" s="99"/>
      <c r="AH204" s="99"/>
      <c r="AI204" s="98"/>
      <c r="AJ204" s="99"/>
      <c r="AK204" s="99"/>
      <c r="AL204" s="99"/>
      <c r="AM204" s="98"/>
      <c r="AN204" s="99"/>
      <c r="AO204" s="99"/>
      <c r="AP204" s="99"/>
      <c r="AQ204" s="93"/>
      <c r="AR204" s="87"/>
      <c r="AS204" s="87"/>
      <c r="AT204" s="501"/>
      <c r="AU204" s="87"/>
      <c r="AV204" s="87"/>
      <c r="AW204" s="87"/>
      <c r="AX204" s="88"/>
      <c r="AY204">
        <f t="shared" si="10"/>
        <v>0</v>
      </c>
    </row>
    <row r="205" spans="1:60" ht="23.25" hidden="1" customHeight="1" x14ac:dyDescent="0.15">
      <c r="A205" s="511" t="s">
        <v>240</v>
      </c>
      <c r="B205" s="512"/>
      <c r="C205" s="512"/>
      <c r="D205" s="512"/>
      <c r="E205" s="512"/>
      <c r="F205" s="513"/>
      <c r="G205" s="536" t="s">
        <v>177</v>
      </c>
      <c r="H205" s="537"/>
      <c r="I205" s="537"/>
      <c r="J205" s="537"/>
      <c r="K205" s="537"/>
      <c r="L205" s="537"/>
      <c r="M205" s="537"/>
      <c r="N205" s="537"/>
      <c r="O205" s="537"/>
      <c r="P205" s="537"/>
      <c r="Q205" s="537"/>
      <c r="R205" s="537"/>
      <c r="S205" s="537"/>
      <c r="T205" s="537"/>
      <c r="U205" s="537"/>
      <c r="V205" s="537"/>
      <c r="W205" s="540" t="s">
        <v>250</v>
      </c>
      <c r="X205" s="541"/>
      <c r="Y205" s="546" t="s">
        <v>12</v>
      </c>
      <c r="Z205" s="546"/>
      <c r="AA205" s="547"/>
      <c r="AB205" s="556" t="s">
        <v>251</v>
      </c>
      <c r="AC205" s="556"/>
      <c r="AD205" s="556"/>
      <c r="AE205" s="93"/>
      <c r="AF205" s="87"/>
      <c r="AG205" s="87"/>
      <c r="AH205" s="87"/>
      <c r="AI205" s="93"/>
      <c r="AJ205" s="87"/>
      <c r="AK205" s="87"/>
      <c r="AL205" s="87"/>
      <c r="AM205" s="93"/>
      <c r="AN205" s="87"/>
      <c r="AO205" s="87"/>
      <c r="AP205" s="87"/>
      <c r="AQ205" s="93"/>
      <c r="AR205" s="87"/>
      <c r="AS205" s="87"/>
      <c r="AT205" s="501"/>
      <c r="AU205" s="87"/>
      <c r="AV205" s="87"/>
      <c r="AW205" s="87"/>
      <c r="AX205" s="88"/>
      <c r="AY205">
        <f t="shared" si="10"/>
        <v>0</v>
      </c>
    </row>
    <row r="206" spans="1:60" ht="23.25" hidden="1" customHeight="1" x14ac:dyDescent="0.15">
      <c r="A206" s="511"/>
      <c r="B206" s="512"/>
      <c r="C206" s="512"/>
      <c r="D206" s="512"/>
      <c r="E206" s="512"/>
      <c r="F206" s="513"/>
      <c r="G206" s="536"/>
      <c r="H206" s="538"/>
      <c r="I206" s="538"/>
      <c r="J206" s="538"/>
      <c r="K206" s="538"/>
      <c r="L206" s="538"/>
      <c r="M206" s="538"/>
      <c r="N206" s="538"/>
      <c r="O206" s="538"/>
      <c r="P206" s="538"/>
      <c r="Q206" s="538"/>
      <c r="R206" s="538"/>
      <c r="S206" s="538"/>
      <c r="T206" s="538"/>
      <c r="U206" s="538"/>
      <c r="V206" s="538"/>
      <c r="W206" s="542"/>
      <c r="X206" s="543"/>
      <c r="Y206" s="548" t="s">
        <v>50</v>
      </c>
      <c r="Z206" s="548"/>
      <c r="AA206" s="549"/>
      <c r="AB206" s="555" t="s">
        <v>251</v>
      </c>
      <c r="AC206" s="555"/>
      <c r="AD206" s="555"/>
      <c r="AE206" s="93"/>
      <c r="AF206" s="87"/>
      <c r="AG206" s="87"/>
      <c r="AH206" s="87"/>
      <c r="AI206" s="93"/>
      <c r="AJ206" s="87"/>
      <c r="AK206" s="87"/>
      <c r="AL206" s="87"/>
      <c r="AM206" s="93"/>
      <c r="AN206" s="87"/>
      <c r="AO206" s="87"/>
      <c r="AP206" s="87"/>
      <c r="AQ206" s="93"/>
      <c r="AR206" s="87"/>
      <c r="AS206" s="87"/>
      <c r="AT206" s="501"/>
      <c r="AU206" s="87"/>
      <c r="AV206" s="87"/>
      <c r="AW206" s="87"/>
      <c r="AX206" s="88"/>
      <c r="AY206">
        <f t="shared" si="10"/>
        <v>0</v>
      </c>
    </row>
    <row r="207" spans="1:60" ht="23.25" hidden="1" customHeight="1" x14ac:dyDescent="0.15">
      <c r="A207" s="535"/>
      <c r="B207" s="496"/>
      <c r="C207" s="496"/>
      <c r="D207" s="496"/>
      <c r="E207" s="496"/>
      <c r="F207" s="497"/>
      <c r="G207" s="536"/>
      <c r="H207" s="539"/>
      <c r="I207" s="539"/>
      <c r="J207" s="539"/>
      <c r="K207" s="539"/>
      <c r="L207" s="539"/>
      <c r="M207" s="539"/>
      <c r="N207" s="539"/>
      <c r="O207" s="539"/>
      <c r="P207" s="539"/>
      <c r="Q207" s="539"/>
      <c r="R207" s="539"/>
      <c r="S207" s="539"/>
      <c r="T207" s="539"/>
      <c r="U207" s="539"/>
      <c r="V207" s="539"/>
      <c r="W207" s="544"/>
      <c r="X207" s="545"/>
      <c r="Y207" s="548" t="s">
        <v>13</v>
      </c>
      <c r="Z207" s="548"/>
      <c r="AA207" s="549"/>
      <c r="AB207" s="553" t="s">
        <v>252</v>
      </c>
      <c r="AC207" s="553"/>
      <c r="AD207" s="553"/>
      <c r="AE207" s="98"/>
      <c r="AF207" s="99"/>
      <c r="AG207" s="99"/>
      <c r="AH207" s="99"/>
      <c r="AI207" s="98"/>
      <c r="AJ207" s="99"/>
      <c r="AK207" s="99"/>
      <c r="AL207" s="99"/>
      <c r="AM207" s="98"/>
      <c r="AN207" s="99"/>
      <c r="AO207" s="99"/>
      <c r="AP207" s="554"/>
      <c r="AQ207" s="93"/>
      <c r="AR207" s="87"/>
      <c r="AS207" s="87"/>
      <c r="AT207" s="501"/>
      <c r="AU207" s="87"/>
      <c r="AV207" s="87"/>
      <c r="AW207" s="87"/>
      <c r="AX207" s="88"/>
      <c r="AY207">
        <f t="shared" si="10"/>
        <v>0</v>
      </c>
    </row>
    <row r="208" spans="1:60" ht="18.75" hidden="1" customHeight="1" x14ac:dyDescent="0.15">
      <c r="A208" s="508" t="s">
        <v>237</v>
      </c>
      <c r="B208" s="509"/>
      <c r="C208" s="509"/>
      <c r="D208" s="509"/>
      <c r="E208" s="509"/>
      <c r="F208" s="510"/>
      <c r="G208" s="514"/>
      <c r="H208" s="121" t="s">
        <v>139</v>
      </c>
      <c r="I208" s="121"/>
      <c r="J208" s="121"/>
      <c r="K208" s="121"/>
      <c r="L208" s="121"/>
      <c r="M208" s="121"/>
      <c r="N208" s="121"/>
      <c r="O208" s="122"/>
      <c r="P208" s="120" t="s">
        <v>55</v>
      </c>
      <c r="Q208" s="121"/>
      <c r="R208" s="121"/>
      <c r="S208" s="121"/>
      <c r="T208" s="121"/>
      <c r="U208" s="121"/>
      <c r="V208" s="121"/>
      <c r="W208" s="121"/>
      <c r="X208" s="122"/>
      <c r="Y208" s="517"/>
      <c r="Z208" s="518"/>
      <c r="AA208" s="519"/>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2" t="s">
        <v>128</v>
      </c>
      <c r="AV208" s="503"/>
      <c r="AW208" s="503"/>
      <c r="AX208" s="504"/>
      <c r="AY208">
        <f>COUNTA($H$210)</f>
        <v>0</v>
      </c>
    </row>
    <row r="209" spans="1:51" ht="18.75" hidden="1" customHeight="1" x14ac:dyDescent="0.15">
      <c r="A209" s="511"/>
      <c r="B209" s="512"/>
      <c r="C209" s="512"/>
      <c r="D209" s="512"/>
      <c r="E209" s="512"/>
      <c r="F209" s="513"/>
      <c r="G209" s="515"/>
      <c r="H209" s="127"/>
      <c r="I209" s="127"/>
      <c r="J209" s="127"/>
      <c r="K209" s="127"/>
      <c r="L209" s="127"/>
      <c r="M209" s="127"/>
      <c r="N209" s="127"/>
      <c r="O209" s="128"/>
      <c r="P209" s="516"/>
      <c r="Q209" s="127"/>
      <c r="R209" s="127"/>
      <c r="S209" s="127"/>
      <c r="T209" s="127"/>
      <c r="U209" s="127"/>
      <c r="V209" s="127"/>
      <c r="W209" s="127"/>
      <c r="X209" s="128"/>
      <c r="Y209" s="520"/>
      <c r="Z209" s="521"/>
      <c r="AA209" s="522"/>
      <c r="AB209" s="107"/>
      <c r="AC209" s="108"/>
      <c r="AD209" s="109"/>
      <c r="AE209" s="256"/>
      <c r="AF209" s="256"/>
      <c r="AG209" s="256"/>
      <c r="AH209" s="256"/>
      <c r="AI209" s="119"/>
      <c r="AJ209" s="119"/>
      <c r="AK209" s="119"/>
      <c r="AL209" s="119"/>
      <c r="AM209" s="119"/>
      <c r="AN209" s="119"/>
      <c r="AO209" s="119"/>
      <c r="AP209" s="119"/>
      <c r="AQ209" s="505"/>
      <c r="AR209" s="506"/>
      <c r="AS209" s="127" t="s">
        <v>175</v>
      </c>
      <c r="AT209" s="128"/>
      <c r="AU209" s="505"/>
      <c r="AV209" s="506"/>
      <c r="AW209" s="127" t="s">
        <v>166</v>
      </c>
      <c r="AX209" s="507"/>
      <c r="AY209">
        <f>$AY$208</f>
        <v>0</v>
      </c>
    </row>
    <row r="210" spans="1:51" ht="23.25" hidden="1" customHeight="1" x14ac:dyDescent="0.15">
      <c r="A210" s="511"/>
      <c r="B210" s="512"/>
      <c r="C210" s="512"/>
      <c r="D210" s="512"/>
      <c r="E210" s="512"/>
      <c r="F210" s="513"/>
      <c r="G210" s="523" t="s">
        <v>176</v>
      </c>
      <c r="H210" s="131"/>
      <c r="I210" s="131"/>
      <c r="J210" s="131"/>
      <c r="K210" s="131"/>
      <c r="L210" s="131"/>
      <c r="M210" s="131"/>
      <c r="N210" s="131"/>
      <c r="O210" s="132"/>
      <c r="P210" s="131"/>
      <c r="Q210" s="131"/>
      <c r="R210" s="131"/>
      <c r="S210" s="131"/>
      <c r="T210" s="131"/>
      <c r="U210" s="131"/>
      <c r="V210" s="131"/>
      <c r="W210" s="131"/>
      <c r="X210" s="132"/>
      <c r="Y210" s="526" t="s">
        <v>12</v>
      </c>
      <c r="Z210" s="527"/>
      <c r="AA210" s="528"/>
      <c r="AB210" s="466"/>
      <c r="AC210" s="466"/>
      <c r="AD210" s="46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1"/>
      <c r="B211" s="512"/>
      <c r="C211" s="512"/>
      <c r="D211" s="512"/>
      <c r="E211" s="512"/>
      <c r="F211" s="513"/>
      <c r="G211" s="524"/>
      <c r="H211" s="134"/>
      <c r="I211" s="134"/>
      <c r="J211" s="134"/>
      <c r="K211" s="134"/>
      <c r="L211" s="134"/>
      <c r="M211" s="134"/>
      <c r="N211" s="134"/>
      <c r="O211" s="135"/>
      <c r="P211" s="134"/>
      <c r="Q211" s="134"/>
      <c r="R211" s="134"/>
      <c r="S211" s="134"/>
      <c r="T211" s="134"/>
      <c r="U211" s="134"/>
      <c r="V211" s="134"/>
      <c r="W211" s="134"/>
      <c r="X211" s="135"/>
      <c r="Y211" s="532" t="s">
        <v>50</v>
      </c>
      <c r="Z211" s="533"/>
      <c r="AA211" s="534"/>
      <c r="AB211" s="465"/>
      <c r="AC211" s="465"/>
      <c r="AD211" s="46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1"/>
      <c r="B212" s="512"/>
      <c r="C212" s="512"/>
      <c r="D212" s="512"/>
      <c r="E212" s="512"/>
      <c r="F212" s="513"/>
      <c r="G212" s="52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9" t="s">
        <v>14</v>
      </c>
      <c r="AC212" s="529"/>
      <c r="AD212" s="529"/>
      <c r="AE212" s="530"/>
      <c r="AF212" s="531"/>
      <c r="AG212" s="531"/>
      <c r="AH212" s="531"/>
      <c r="AI212" s="530"/>
      <c r="AJ212" s="531"/>
      <c r="AK212" s="531"/>
      <c r="AL212" s="531"/>
      <c r="AM212" s="530"/>
      <c r="AN212" s="531"/>
      <c r="AO212" s="531"/>
      <c r="AP212" s="531"/>
      <c r="AQ212" s="94"/>
      <c r="AR212" s="95"/>
      <c r="AS212" s="95"/>
      <c r="AT212" s="96"/>
      <c r="AU212" s="87"/>
      <c r="AV212" s="87"/>
      <c r="AW212" s="87"/>
      <c r="AX212" s="88"/>
      <c r="AY212">
        <f>$AY$208</f>
        <v>0</v>
      </c>
    </row>
    <row r="213" spans="1:51" ht="69.75" hidden="1" customHeight="1" x14ac:dyDescent="0.15">
      <c r="A213" s="494" t="s">
        <v>264</v>
      </c>
      <c r="B213" s="495"/>
      <c r="C213" s="495"/>
      <c r="D213" s="495"/>
      <c r="E213" s="496" t="s">
        <v>225</v>
      </c>
      <c r="F213" s="497"/>
      <c r="G213" s="82" t="s">
        <v>177</v>
      </c>
      <c r="H213" s="467"/>
      <c r="I213" s="468"/>
      <c r="J213" s="468"/>
      <c r="K213" s="468"/>
      <c r="L213" s="468"/>
      <c r="M213" s="468"/>
      <c r="N213" s="468"/>
      <c r="O213" s="498"/>
      <c r="P213" s="240"/>
      <c r="Q213" s="240"/>
      <c r="R213" s="240"/>
      <c r="S213" s="240"/>
      <c r="T213" s="240"/>
      <c r="U213" s="240"/>
      <c r="V213" s="240"/>
      <c r="W213" s="240"/>
      <c r="X213" s="240"/>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29.45" customHeight="1" x14ac:dyDescent="0.15">
      <c r="A215" s="406" t="s">
        <v>284</v>
      </c>
      <c r="B215" s="407"/>
      <c r="C215" s="410" t="s">
        <v>178</v>
      </c>
      <c r="D215" s="407"/>
      <c r="E215" s="412" t="s">
        <v>194</v>
      </c>
      <c r="F215" s="413"/>
      <c r="G215" s="414" t="s">
        <v>668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667</v>
      </c>
      <c r="H216" s="131"/>
      <c r="I216" s="131"/>
      <c r="J216" s="131"/>
      <c r="K216" s="131"/>
      <c r="L216" s="131"/>
      <c r="M216" s="131"/>
      <c r="N216" s="131"/>
      <c r="O216" s="131"/>
      <c r="P216" s="131"/>
      <c r="Q216" s="131"/>
      <c r="R216" s="131"/>
      <c r="S216" s="131"/>
      <c r="T216" s="131"/>
      <c r="U216" s="131"/>
      <c r="V216" s="132"/>
      <c r="W216" s="480" t="s">
        <v>587</v>
      </c>
      <c r="X216" s="481"/>
      <c r="Y216" s="481"/>
      <c r="Z216" s="481"/>
      <c r="AA216" s="482"/>
      <c r="AB216" s="483" t="s">
        <v>675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6" t="s">
        <v>588</v>
      </c>
      <c r="X217" s="487"/>
      <c r="Y217" s="487"/>
      <c r="Z217" s="487"/>
      <c r="AA217" s="488"/>
      <c r="AB217" s="483" t="s">
        <v>285</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25.5" customHeight="1" x14ac:dyDescent="0.15">
      <c r="A218" s="408"/>
      <c r="B218" s="409"/>
      <c r="C218" s="489" t="s">
        <v>600</v>
      </c>
      <c r="D218" s="490"/>
      <c r="E218" s="149" t="s">
        <v>280</v>
      </c>
      <c r="F218" s="151"/>
      <c r="G218" s="470" t="s">
        <v>181</v>
      </c>
      <c r="H218" s="471"/>
      <c r="I218" s="471"/>
      <c r="J218" s="491" t="s">
        <v>619</v>
      </c>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0"/>
    </row>
    <row r="219" spans="1:51" ht="34.5" customHeight="1" x14ac:dyDescent="0.15">
      <c r="A219" s="408"/>
      <c r="B219" s="409"/>
      <c r="C219" s="411"/>
      <c r="D219" s="409"/>
      <c r="E219" s="152"/>
      <c r="F219" s="154"/>
      <c r="G219" s="470" t="s">
        <v>601</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0"/>
    </row>
    <row r="220" spans="1:51" ht="25.5" customHeight="1" thickBot="1" x14ac:dyDescent="0.2">
      <c r="A220" s="408"/>
      <c r="B220" s="409"/>
      <c r="C220" s="411"/>
      <c r="D220" s="409"/>
      <c r="E220" s="157"/>
      <c r="F220" s="159"/>
      <c r="G220" s="470" t="s">
        <v>588</v>
      </c>
      <c r="H220" s="471"/>
      <c r="I220" s="471"/>
      <c r="J220" s="471"/>
      <c r="K220" s="471"/>
      <c r="L220" s="471"/>
      <c r="M220" s="471"/>
      <c r="N220" s="471"/>
      <c r="O220" s="471"/>
      <c r="P220" s="471"/>
      <c r="Q220" s="471"/>
      <c r="R220" s="471"/>
      <c r="S220" s="471"/>
      <c r="T220" s="471"/>
      <c r="U220" s="807"/>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72" t="s">
        <v>44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29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33</v>
      </c>
      <c r="AE222" s="476"/>
      <c r="AF222" s="476"/>
      <c r="AG222" s="478" t="s">
        <v>28</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39" t="s">
        <v>133</v>
      </c>
      <c r="B223" s="440"/>
      <c r="C223" s="445" t="s">
        <v>134</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7"/>
      <c r="AD223" s="448" t="s">
        <v>640</v>
      </c>
      <c r="AE223" s="449"/>
      <c r="AF223" s="450"/>
      <c r="AG223" s="451" t="s">
        <v>643</v>
      </c>
      <c r="AH223" s="452"/>
      <c r="AI223" s="452"/>
      <c r="AJ223" s="452"/>
      <c r="AK223" s="452"/>
      <c r="AL223" s="452"/>
      <c r="AM223" s="452"/>
      <c r="AN223" s="452"/>
      <c r="AO223" s="452"/>
      <c r="AP223" s="452"/>
      <c r="AQ223" s="452"/>
      <c r="AR223" s="452"/>
      <c r="AS223" s="452"/>
      <c r="AT223" s="452"/>
      <c r="AU223" s="452"/>
      <c r="AV223" s="452"/>
      <c r="AW223" s="452"/>
      <c r="AX223" s="453"/>
    </row>
    <row r="224" spans="1:51" ht="33.75" customHeight="1" x14ac:dyDescent="0.15">
      <c r="A224" s="441"/>
      <c r="B224" s="442"/>
      <c r="C224" s="454" t="s">
        <v>34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70"/>
      <c r="AD224" s="363" t="s">
        <v>639</v>
      </c>
      <c r="AE224" s="364"/>
      <c r="AF224" s="365"/>
      <c r="AG224" s="366" t="s">
        <v>644</v>
      </c>
      <c r="AH224" s="367"/>
      <c r="AI224" s="367"/>
      <c r="AJ224" s="367"/>
      <c r="AK224" s="367"/>
      <c r="AL224" s="367"/>
      <c r="AM224" s="367"/>
      <c r="AN224" s="367"/>
      <c r="AO224" s="367"/>
      <c r="AP224" s="367"/>
      <c r="AQ224" s="367"/>
      <c r="AR224" s="367"/>
      <c r="AS224" s="367"/>
      <c r="AT224" s="367"/>
      <c r="AU224" s="367"/>
      <c r="AV224" s="367"/>
      <c r="AW224" s="367"/>
      <c r="AX224" s="368"/>
    </row>
    <row r="225" spans="1:50" ht="37.5" customHeight="1" x14ac:dyDescent="0.15">
      <c r="A225" s="443"/>
      <c r="B225" s="444"/>
      <c r="C225" s="456" t="s">
        <v>135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71" t="s">
        <v>640</v>
      </c>
      <c r="AE225" s="372"/>
      <c r="AF225" s="373"/>
      <c r="AG225" s="402" t="s">
        <v>643</v>
      </c>
      <c r="AH225" s="403"/>
      <c r="AI225" s="403"/>
      <c r="AJ225" s="403"/>
      <c r="AK225" s="403"/>
      <c r="AL225" s="403"/>
      <c r="AM225" s="403"/>
      <c r="AN225" s="403"/>
      <c r="AO225" s="403"/>
      <c r="AP225" s="403"/>
      <c r="AQ225" s="403"/>
      <c r="AR225" s="403"/>
      <c r="AS225" s="403"/>
      <c r="AT225" s="403"/>
      <c r="AU225" s="403"/>
      <c r="AV225" s="403"/>
      <c r="AW225" s="403"/>
      <c r="AX225" s="404"/>
    </row>
    <row r="226" spans="1:50" ht="27" customHeight="1" x14ac:dyDescent="0.15">
      <c r="A226" s="345" t="s">
        <v>36</v>
      </c>
      <c r="B226" s="422"/>
      <c r="C226" s="424" t="s">
        <v>38</v>
      </c>
      <c r="D226" s="389"/>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54" t="s">
        <v>640</v>
      </c>
      <c r="AE226" s="355"/>
      <c r="AF226" s="356"/>
      <c r="AG226" s="393" t="s">
        <v>285</v>
      </c>
      <c r="AH226" s="131"/>
      <c r="AI226" s="131"/>
      <c r="AJ226" s="131"/>
      <c r="AK226" s="131"/>
      <c r="AL226" s="131"/>
      <c r="AM226" s="131"/>
      <c r="AN226" s="131"/>
      <c r="AO226" s="131"/>
      <c r="AP226" s="131"/>
      <c r="AQ226" s="131"/>
      <c r="AR226" s="131"/>
      <c r="AS226" s="131"/>
      <c r="AT226" s="131"/>
      <c r="AU226" s="131"/>
      <c r="AV226" s="131"/>
      <c r="AW226" s="131"/>
      <c r="AX226" s="394"/>
    </row>
    <row r="227" spans="1:50" ht="35.25" customHeight="1" x14ac:dyDescent="0.15">
      <c r="A227" s="347"/>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3" t="s">
        <v>641</v>
      </c>
      <c r="AE227" s="364"/>
      <c r="AF227" s="365"/>
      <c r="AG227" s="395"/>
      <c r="AH227" s="134"/>
      <c r="AI227" s="134"/>
      <c r="AJ227" s="134"/>
      <c r="AK227" s="134"/>
      <c r="AL227" s="134"/>
      <c r="AM227" s="134"/>
      <c r="AN227" s="134"/>
      <c r="AO227" s="134"/>
      <c r="AP227" s="134"/>
      <c r="AQ227" s="134"/>
      <c r="AR227" s="134"/>
      <c r="AS227" s="134"/>
      <c r="AT227" s="134"/>
      <c r="AU227" s="134"/>
      <c r="AV227" s="134"/>
      <c r="AW227" s="134"/>
      <c r="AX227" s="396"/>
    </row>
    <row r="228" spans="1:50" ht="26.25" customHeight="1" x14ac:dyDescent="0.15">
      <c r="A228" s="347"/>
      <c r="B228" s="423"/>
      <c r="C228" s="429"/>
      <c r="D228" s="430"/>
      <c r="E228" s="434" t="s">
        <v>215</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371" t="s">
        <v>641</v>
      </c>
      <c r="AE228" s="372"/>
      <c r="AF228" s="373"/>
      <c r="AG228" s="397"/>
      <c r="AH228" s="137"/>
      <c r="AI228" s="137"/>
      <c r="AJ228" s="137"/>
      <c r="AK228" s="137"/>
      <c r="AL228" s="137"/>
      <c r="AM228" s="137"/>
      <c r="AN228" s="137"/>
      <c r="AO228" s="137"/>
      <c r="AP228" s="137"/>
      <c r="AQ228" s="137"/>
      <c r="AR228" s="137"/>
      <c r="AS228" s="137"/>
      <c r="AT228" s="137"/>
      <c r="AU228" s="137"/>
      <c r="AV228" s="137"/>
      <c r="AW228" s="137"/>
      <c r="AX228" s="398"/>
    </row>
    <row r="229" spans="1:50" ht="50.25" customHeight="1" x14ac:dyDescent="0.15">
      <c r="A229" s="347"/>
      <c r="B229" s="348"/>
      <c r="C229" s="437" t="s">
        <v>39</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354" t="s">
        <v>639</v>
      </c>
      <c r="AE229" s="355"/>
      <c r="AF229" s="356"/>
      <c r="AG229" s="357" t="s">
        <v>677</v>
      </c>
      <c r="AH229" s="358"/>
      <c r="AI229" s="358"/>
      <c r="AJ229" s="358"/>
      <c r="AK229" s="358"/>
      <c r="AL229" s="358"/>
      <c r="AM229" s="358"/>
      <c r="AN229" s="358"/>
      <c r="AO229" s="358"/>
      <c r="AP229" s="358"/>
      <c r="AQ229" s="358"/>
      <c r="AR229" s="358"/>
      <c r="AS229" s="358"/>
      <c r="AT229" s="358"/>
      <c r="AU229" s="358"/>
      <c r="AV229" s="358"/>
      <c r="AW229" s="358"/>
      <c r="AX229" s="359"/>
    </row>
    <row r="230" spans="1:50" ht="50.25" customHeight="1" x14ac:dyDescent="0.15">
      <c r="A230" s="347"/>
      <c r="B230" s="348"/>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63" t="s">
        <v>639</v>
      </c>
      <c r="AE230" s="364"/>
      <c r="AF230" s="365"/>
      <c r="AG230" s="366" t="s">
        <v>680</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x14ac:dyDescent="0.15">
      <c r="A231" s="347"/>
      <c r="B231" s="348"/>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63" t="s">
        <v>640</v>
      </c>
      <c r="AE231" s="364"/>
      <c r="AF231" s="365"/>
      <c r="AG231" s="366" t="s">
        <v>285</v>
      </c>
      <c r="AH231" s="367"/>
      <c r="AI231" s="367"/>
      <c r="AJ231" s="367"/>
      <c r="AK231" s="367"/>
      <c r="AL231" s="367"/>
      <c r="AM231" s="367"/>
      <c r="AN231" s="367"/>
      <c r="AO231" s="367"/>
      <c r="AP231" s="367"/>
      <c r="AQ231" s="367"/>
      <c r="AR231" s="367"/>
      <c r="AS231" s="367"/>
      <c r="AT231" s="367"/>
      <c r="AU231" s="367"/>
      <c r="AV231" s="367"/>
      <c r="AW231" s="367"/>
      <c r="AX231" s="368"/>
    </row>
    <row r="232" spans="1:50" ht="59.25" customHeight="1" x14ac:dyDescent="0.15">
      <c r="A232" s="347"/>
      <c r="B232" s="348"/>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5"/>
      <c r="AD232" s="363" t="s">
        <v>639</v>
      </c>
      <c r="AE232" s="364"/>
      <c r="AF232" s="365"/>
      <c r="AG232" s="366" t="s">
        <v>681</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x14ac:dyDescent="0.15">
      <c r="A233" s="347"/>
      <c r="B233" s="348"/>
      <c r="C233" s="369" t="s">
        <v>234</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5"/>
      <c r="AD233" s="363" t="s">
        <v>642</v>
      </c>
      <c r="AE233" s="364"/>
      <c r="AF233" s="365"/>
      <c r="AG233" s="366" t="s">
        <v>645</v>
      </c>
      <c r="AH233" s="367"/>
      <c r="AI233" s="367"/>
      <c r="AJ233" s="367"/>
      <c r="AK233" s="367"/>
      <c r="AL233" s="367"/>
      <c r="AM233" s="367"/>
      <c r="AN233" s="367"/>
      <c r="AO233" s="367"/>
      <c r="AP233" s="367"/>
      <c r="AQ233" s="367"/>
      <c r="AR233" s="367"/>
      <c r="AS233" s="367"/>
      <c r="AT233" s="367"/>
      <c r="AU233" s="367"/>
      <c r="AV233" s="367"/>
      <c r="AW233" s="367"/>
      <c r="AX233" s="368"/>
    </row>
    <row r="234" spans="1:50" ht="26.25" customHeight="1" x14ac:dyDescent="0.15">
      <c r="A234" s="347"/>
      <c r="B234" s="348"/>
      <c r="C234" s="459" t="s">
        <v>235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3" t="s">
        <v>640</v>
      </c>
      <c r="AE234" s="364"/>
      <c r="AF234" s="365"/>
      <c r="AG234" s="366" t="s">
        <v>285</v>
      </c>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x14ac:dyDescent="0.15">
      <c r="A235" s="349"/>
      <c r="B235" s="350"/>
      <c r="C235" s="462" t="s">
        <v>222</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71" t="s">
        <v>640</v>
      </c>
      <c r="AE235" s="372"/>
      <c r="AF235" s="373"/>
      <c r="AG235" s="402" t="s">
        <v>285</v>
      </c>
      <c r="AH235" s="403"/>
      <c r="AI235" s="403"/>
      <c r="AJ235" s="403"/>
      <c r="AK235" s="403"/>
      <c r="AL235" s="403"/>
      <c r="AM235" s="403"/>
      <c r="AN235" s="403"/>
      <c r="AO235" s="403"/>
      <c r="AP235" s="403"/>
      <c r="AQ235" s="403"/>
      <c r="AR235" s="403"/>
      <c r="AS235" s="403"/>
      <c r="AT235" s="403"/>
      <c r="AU235" s="403"/>
      <c r="AV235" s="403"/>
      <c r="AW235" s="403"/>
      <c r="AX235" s="404"/>
    </row>
    <row r="236" spans="1:50" ht="52.5" customHeight="1" x14ac:dyDescent="0.15">
      <c r="A236" s="345" t="s">
        <v>37</v>
      </c>
      <c r="B236" s="346"/>
      <c r="C236" s="351" t="s">
        <v>223</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639</v>
      </c>
      <c r="AE236" s="355"/>
      <c r="AF236" s="356"/>
      <c r="AG236" s="357" t="s">
        <v>683</v>
      </c>
      <c r="AH236" s="358"/>
      <c r="AI236" s="358"/>
      <c r="AJ236" s="358"/>
      <c r="AK236" s="358"/>
      <c r="AL236" s="358"/>
      <c r="AM236" s="358"/>
      <c r="AN236" s="358"/>
      <c r="AO236" s="358"/>
      <c r="AP236" s="358"/>
      <c r="AQ236" s="358"/>
      <c r="AR236" s="358"/>
      <c r="AS236" s="358"/>
      <c r="AT236" s="358"/>
      <c r="AU236" s="358"/>
      <c r="AV236" s="358"/>
      <c r="AW236" s="358"/>
      <c r="AX236" s="359"/>
    </row>
    <row r="237" spans="1:50" ht="79.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639</v>
      </c>
      <c r="AE237" s="364"/>
      <c r="AF237" s="365"/>
      <c r="AG237" s="366" t="s">
        <v>646</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x14ac:dyDescent="0.15">
      <c r="A238" s="347"/>
      <c r="B238" s="348"/>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63" t="s">
        <v>642</v>
      </c>
      <c r="AE238" s="364"/>
      <c r="AF238" s="365"/>
      <c r="AG238" s="366" t="s">
        <v>647</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15">
      <c r="A239" s="349"/>
      <c r="B239" s="350"/>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640</v>
      </c>
      <c r="AE239" s="372"/>
      <c r="AF239" s="373"/>
      <c r="AG239" s="402" t="s">
        <v>285</v>
      </c>
      <c r="AH239" s="403"/>
      <c r="AI239" s="403"/>
      <c r="AJ239" s="403"/>
      <c r="AK239" s="403"/>
      <c r="AL239" s="403"/>
      <c r="AM239" s="403"/>
      <c r="AN239" s="403"/>
      <c r="AO239" s="403"/>
      <c r="AP239" s="403"/>
      <c r="AQ239" s="403"/>
      <c r="AR239" s="403"/>
      <c r="AS239" s="403"/>
      <c r="AT239" s="403"/>
      <c r="AU239" s="403"/>
      <c r="AV239" s="403"/>
      <c r="AW239" s="403"/>
      <c r="AX239" s="404"/>
    </row>
    <row r="240" spans="1:50" ht="36.6" customHeight="1" x14ac:dyDescent="0.15">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639</v>
      </c>
      <c r="AE240" s="391"/>
      <c r="AF240" s="392"/>
      <c r="AG240" s="393" t="s">
        <v>648</v>
      </c>
      <c r="AH240" s="131"/>
      <c r="AI240" s="131"/>
      <c r="AJ240" s="131"/>
      <c r="AK240" s="131"/>
      <c r="AL240" s="131"/>
      <c r="AM240" s="131"/>
      <c r="AN240" s="131"/>
      <c r="AO240" s="131"/>
      <c r="AP240" s="131"/>
      <c r="AQ240" s="131"/>
      <c r="AR240" s="131"/>
      <c r="AS240" s="131"/>
      <c r="AT240" s="131"/>
      <c r="AU240" s="131"/>
      <c r="AV240" s="131"/>
      <c r="AW240" s="131"/>
      <c r="AX240" s="394"/>
    </row>
    <row r="241" spans="1:50" ht="19.7" customHeight="1" x14ac:dyDescent="0.15">
      <c r="A241" s="383"/>
      <c r="B241" s="384"/>
      <c r="C241" s="886" t="s">
        <v>0</v>
      </c>
      <c r="D241" s="887"/>
      <c r="E241" s="887"/>
      <c r="F241" s="887"/>
      <c r="G241" s="887"/>
      <c r="H241" s="887"/>
      <c r="I241" s="887"/>
      <c r="J241" s="887"/>
      <c r="K241" s="887"/>
      <c r="L241" s="887"/>
      <c r="M241" s="887"/>
      <c r="N241" s="887"/>
      <c r="O241" s="883" t="s">
        <v>606</v>
      </c>
      <c r="P241" s="884"/>
      <c r="Q241" s="884"/>
      <c r="R241" s="884"/>
      <c r="S241" s="884"/>
      <c r="T241" s="884"/>
      <c r="U241" s="884"/>
      <c r="V241" s="884"/>
      <c r="W241" s="884"/>
      <c r="X241" s="884"/>
      <c r="Y241" s="884"/>
      <c r="Z241" s="884"/>
      <c r="AA241" s="884"/>
      <c r="AB241" s="884"/>
      <c r="AC241" s="884"/>
      <c r="AD241" s="884"/>
      <c r="AE241" s="884"/>
      <c r="AF241" s="885"/>
      <c r="AG241" s="395"/>
      <c r="AH241" s="134"/>
      <c r="AI241" s="134"/>
      <c r="AJ241" s="134"/>
      <c r="AK241" s="134"/>
      <c r="AL241" s="134"/>
      <c r="AM241" s="134"/>
      <c r="AN241" s="134"/>
      <c r="AO241" s="134"/>
      <c r="AP241" s="134"/>
      <c r="AQ241" s="134"/>
      <c r="AR241" s="134"/>
      <c r="AS241" s="134"/>
      <c r="AT241" s="134"/>
      <c r="AU241" s="134"/>
      <c r="AV241" s="134"/>
      <c r="AW241" s="134"/>
      <c r="AX241" s="396"/>
    </row>
    <row r="242" spans="1:50" ht="24.75" customHeight="1" x14ac:dyDescent="0.15">
      <c r="A242" s="383"/>
      <c r="B242" s="384"/>
      <c r="C242" s="870">
        <v>2022</v>
      </c>
      <c r="D242" s="871"/>
      <c r="E242" s="376" t="s">
        <v>608</v>
      </c>
      <c r="F242" s="376"/>
      <c r="G242" s="376"/>
      <c r="H242" s="377">
        <v>21</v>
      </c>
      <c r="I242" s="377"/>
      <c r="J242" s="872">
        <v>613</v>
      </c>
      <c r="K242" s="872"/>
      <c r="L242" s="872"/>
      <c r="M242" s="377" t="s">
        <v>674</v>
      </c>
      <c r="N242" s="873"/>
      <c r="O242" s="874" t="s">
        <v>632</v>
      </c>
      <c r="P242" s="875"/>
      <c r="Q242" s="875"/>
      <c r="R242" s="875"/>
      <c r="S242" s="875"/>
      <c r="T242" s="875"/>
      <c r="U242" s="875"/>
      <c r="V242" s="875"/>
      <c r="W242" s="875"/>
      <c r="X242" s="875"/>
      <c r="Y242" s="875"/>
      <c r="Z242" s="875"/>
      <c r="AA242" s="875"/>
      <c r="AB242" s="875"/>
      <c r="AC242" s="875"/>
      <c r="AD242" s="875"/>
      <c r="AE242" s="875"/>
      <c r="AF242" s="876"/>
      <c r="AG242" s="395"/>
      <c r="AH242" s="134"/>
      <c r="AI242" s="134"/>
      <c r="AJ242" s="134"/>
      <c r="AK242" s="134"/>
      <c r="AL242" s="134"/>
      <c r="AM242" s="134"/>
      <c r="AN242" s="134"/>
      <c r="AO242" s="134"/>
      <c r="AP242" s="134"/>
      <c r="AQ242" s="134"/>
      <c r="AR242" s="134"/>
      <c r="AS242" s="134"/>
      <c r="AT242" s="134"/>
      <c r="AU242" s="134"/>
      <c r="AV242" s="134"/>
      <c r="AW242" s="134"/>
      <c r="AX242" s="396"/>
    </row>
    <row r="243" spans="1:50" ht="24.75" hidden="1" customHeight="1" x14ac:dyDescent="0.15">
      <c r="A243" s="383"/>
      <c r="B243" s="384"/>
      <c r="C243" s="374"/>
      <c r="D243" s="375"/>
      <c r="E243" s="376"/>
      <c r="F243" s="376"/>
      <c r="G243" s="376"/>
      <c r="H243" s="377"/>
      <c r="I243" s="377"/>
      <c r="J243" s="378"/>
      <c r="K243" s="378"/>
      <c r="L243" s="378"/>
      <c r="M243" s="379"/>
      <c r="N243" s="380"/>
      <c r="O243" s="877"/>
      <c r="P243" s="878"/>
      <c r="Q243" s="878"/>
      <c r="R243" s="878"/>
      <c r="S243" s="878"/>
      <c r="T243" s="878"/>
      <c r="U243" s="878"/>
      <c r="V243" s="878"/>
      <c r="W243" s="878"/>
      <c r="X243" s="878"/>
      <c r="Y243" s="878"/>
      <c r="Z243" s="878"/>
      <c r="AA243" s="878"/>
      <c r="AB243" s="878"/>
      <c r="AC243" s="878"/>
      <c r="AD243" s="878"/>
      <c r="AE243" s="878"/>
      <c r="AF243" s="879"/>
      <c r="AG243" s="395"/>
      <c r="AH243" s="134"/>
      <c r="AI243" s="134"/>
      <c r="AJ243" s="134"/>
      <c r="AK243" s="134"/>
      <c r="AL243" s="134"/>
      <c r="AM243" s="134"/>
      <c r="AN243" s="134"/>
      <c r="AO243" s="134"/>
      <c r="AP243" s="134"/>
      <c r="AQ243" s="134"/>
      <c r="AR243" s="134"/>
      <c r="AS243" s="134"/>
      <c r="AT243" s="134"/>
      <c r="AU243" s="134"/>
      <c r="AV243" s="134"/>
      <c r="AW243" s="134"/>
      <c r="AX243" s="396"/>
    </row>
    <row r="244" spans="1:50" ht="24.75" hidden="1" customHeight="1" x14ac:dyDescent="0.15">
      <c r="A244" s="383"/>
      <c r="B244" s="384"/>
      <c r="C244" s="374"/>
      <c r="D244" s="375"/>
      <c r="E244" s="376"/>
      <c r="F244" s="376"/>
      <c r="G244" s="376"/>
      <c r="H244" s="377"/>
      <c r="I244" s="377"/>
      <c r="J244" s="378"/>
      <c r="K244" s="378"/>
      <c r="L244" s="378"/>
      <c r="M244" s="379"/>
      <c r="N244" s="380"/>
      <c r="O244" s="877"/>
      <c r="P244" s="878"/>
      <c r="Q244" s="878"/>
      <c r="R244" s="878"/>
      <c r="S244" s="878"/>
      <c r="T244" s="878"/>
      <c r="U244" s="878"/>
      <c r="V244" s="878"/>
      <c r="W244" s="878"/>
      <c r="X244" s="878"/>
      <c r="Y244" s="878"/>
      <c r="Z244" s="878"/>
      <c r="AA244" s="878"/>
      <c r="AB244" s="878"/>
      <c r="AC244" s="878"/>
      <c r="AD244" s="878"/>
      <c r="AE244" s="878"/>
      <c r="AF244" s="879"/>
      <c r="AG244" s="395"/>
      <c r="AH244" s="134"/>
      <c r="AI244" s="134"/>
      <c r="AJ244" s="134"/>
      <c r="AK244" s="134"/>
      <c r="AL244" s="134"/>
      <c r="AM244" s="134"/>
      <c r="AN244" s="134"/>
      <c r="AO244" s="134"/>
      <c r="AP244" s="134"/>
      <c r="AQ244" s="134"/>
      <c r="AR244" s="134"/>
      <c r="AS244" s="134"/>
      <c r="AT244" s="134"/>
      <c r="AU244" s="134"/>
      <c r="AV244" s="134"/>
      <c r="AW244" s="134"/>
      <c r="AX244" s="396"/>
    </row>
    <row r="245" spans="1:50" ht="24.75" hidden="1" customHeight="1" x14ac:dyDescent="0.15">
      <c r="A245" s="383"/>
      <c r="B245" s="384"/>
      <c r="C245" s="374"/>
      <c r="D245" s="375"/>
      <c r="E245" s="376"/>
      <c r="F245" s="376"/>
      <c r="G245" s="376"/>
      <c r="H245" s="377"/>
      <c r="I245" s="377"/>
      <c r="J245" s="378"/>
      <c r="K245" s="378"/>
      <c r="L245" s="378"/>
      <c r="M245" s="379"/>
      <c r="N245" s="380"/>
      <c r="O245" s="877"/>
      <c r="P245" s="878"/>
      <c r="Q245" s="878"/>
      <c r="R245" s="878"/>
      <c r="S245" s="878"/>
      <c r="T245" s="878"/>
      <c r="U245" s="878"/>
      <c r="V245" s="878"/>
      <c r="W245" s="878"/>
      <c r="X245" s="878"/>
      <c r="Y245" s="878"/>
      <c r="Z245" s="878"/>
      <c r="AA245" s="878"/>
      <c r="AB245" s="878"/>
      <c r="AC245" s="878"/>
      <c r="AD245" s="878"/>
      <c r="AE245" s="878"/>
      <c r="AF245" s="879"/>
      <c r="AG245" s="395"/>
      <c r="AH245" s="134"/>
      <c r="AI245" s="134"/>
      <c r="AJ245" s="134"/>
      <c r="AK245" s="134"/>
      <c r="AL245" s="134"/>
      <c r="AM245" s="134"/>
      <c r="AN245" s="134"/>
      <c r="AO245" s="134"/>
      <c r="AP245" s="134"/>
      <c r="AQ245" s="134"/>
      <c r="AR245" s="134"/>
      <c r="AS245" s="134"/>
      <c r="AT245" s="134"/>
      <c r="AU245" s="134"/>
      <c r="AV245" s="134"/>
      <c r="AW245" s="134"/>
      <c r="AX245" s="396"/>
    </row>
    <row r="246" spans="1:50" ht="24.75" hidden="1" customHeight="1" x14ac:dyDescent="0.15">
      <c r="A246" s="385"/>
      <c r="B246" s="386"/>
      <c r="C246" s="399"/>
      <c r="D246" s="400"/>
      <c r="E246" s="376"/>
      <c r="F246" s="376"/>
      <c r="G246" s="376"/>
      <c r="H246" s="377"/>
      <c r="I246" s="377"/>
      <c r="J246" s="401"/>
      <c r="K246" s="401"/>
      <c r="L246" s="401"/>
      <c r="M246" s="868"/>
      <c r="N246" s="869"/>
      <c r="O246" s="880"/>
      <c r="P246" s="881"/>
      <c r="Q246" s="881"/>
      <c r="R246" s="881"/>
      <c r="S246" s="881"/>
      <c r="T246" s="881"/>
      <c r="U246" s="881"/>
      <c r="V246" s="881"/>
      <c r="W246" s="881"/>
      <c r="X246" s="881"/>
      <c r="Y246" s="881"/>
      <c r="Z246" s="881"/>
      <c r="AA246" s="881"/>
      <c r="AB246" s="881"/>
      <c r="AC246" s="881"/>
      <c r="AD246" s="881"/>
      <c r="AE246" s="881"/>
      <c r="AF246" s="882"/>
      <c r="AG246" s="397"/>
      <c r="AH246" s="137"/>
      <c r="AI246" s="137"/>
      <c r="AJ246" s="137"/>
      <c r="AK246" s="137"/>
      <c r="AL246" s="137"/>
      <c r="AM246" s="137"/>
      <c r="AN246" s="137"/>
      <c r="AO246" s="137"/>
      <c r="AP246" s="137"/>
      <c r="AQ246" s="137"/>
      <c r="AR246" s="137"/>
      <c r="AS246" s="137"/>
      <c r="AT246" s="137"/>
      <c r="AU246" s="137"/>
      <c r="AV246" s="137"/>
      <c r="AW246" s="137"/>
      <c r="AX246" s="398"/>
    </row>
    <row r="247" spans="1:50" ht="49.5" customHeight="1" x14ac:dyDescent="0.15">
      <c r="A247" s="345" t="s">
        <v>45</v>
      </c>
      <c r="B247" s="898"/>
      <c r="C247" s="304" t="s">
        <v>49</v>
      </c>
      <c r="D247" s="716"/>
      <c r="E247" s="716"/>
      <c r="F247" s="717"/>
      <c r="G247" s="901" t="s">
        <v>649</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41.1" customHeight="1" thickBot="1" x14ac:dyDescent="0.2">
      <c r="A248" s="899"/>
      <c r="B248" s="900"/>
      <c r="C248" s="904" t="s">
        <v>53</v>
      </c>
      <c r="D248" s="905"/>
      <c r="E248" s="905"/>
      <c r="F248" s="906"/>
      <c r="G248" s="907" t="s">
        <v>650</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88" t="s">
        <v>30</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37.5" customHeight="1" thickBot="1" x14ac:dyDescent="0.2">
      <c r="A250" s="891" t="s">
        <v>678</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x14ac:dyDescent="0.15">
      <c r="A251" s="894" t="s">
        <v>31</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40.5" customHeight="1" thickBot="1" x14ac:dyDescent="0.2">
      <c r="A252" s="329" t="s">
        <v>132</v>
      </c>
      <c r="B252" s="330"/>
      <c r="C252" s="330"/>
      <c r="D252" s="330"/>
      <c r="E252" s="331"/>
      <c r="F252" s="897" t="s">
        <v>684</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x14ac:dyDescent="0.15">
      <c r="A253" s="894" t="s">
        <v>43</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38.1" customHeight="1" thickBot="1" x14ac:dyDescent="0.2">
      <c r="A254" s="329" t="s">
        <v>132</v>
      </c>
      <c r="B254" s="330"/>
      <c r="C254" s="330"/>
      <c r="D254" s="330"/>
      <c r="E254" s="331"/>
      <c r="F254" s="332" t="s">
        <v>687</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35.450000000000003" customHeight="1" thickBot="1" x14ac:dyDescent="0.2">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238</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278</v>
      </c>
      <c r="B258" s="90"/>
      <c r="C258" s="90"/>
      <c r="D258" s="91"/>
      <c r="E258" s="325" t="s">
        <v>619</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15">
      <c r="A259" s="256" t="s">
        <v>277</v>
      </c>
      <c r="B259" s="256"/>
      <c r="C259" s="256"/>
      <c r="D259" s="256"/>
      <c r="E259" s="325" t="s">
        <v>619</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56" t="s">
        <v>276</v>
      </c>
      <c r="B260" s="256"/>
      <c r="C260" s="256"/>
      <c r="D260" s="256"/>
      <c r="E260" s="325" t="s">
        <v>633</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56" t="s">
        <v>275</v>
      </c>
      <c r="B261" s="256"/>
      <c r="C261" s="256"/>
      <c r="D261" s="256"/>
      <c r="E261" s="325" t="s">
        <v>634</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56" t="s">
        <v>274</v>
      </c>
      <c r="B262" s="256"/>
      <c r="C262" s="256"/>
      <c r="D262" s="256"/>
      <c r="E262" s="325" t="s">
        <v>635</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56" t="s">
        <v>273</v>
      </c>
      <c r="B263" s="256"/>
      <c r="C263" s="256"/>
      <c r="D263" s="256"/>
      <c r="E263" s="325" t="s">
        <v>636</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56" t="s">
        <v>272</v>
      </c>
      <c r="B264" s="256"/>
      <c r="C264" s="256"/>
      <c r="D264" s="256"/>
      <c r="E264" s="325" t="s">
        <v>637</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56" t="s">
        <v>271</v>
      </c>
      <c r="B265" s="256"/>
      <c r="C265" s="256"/>
      <c r="D265" s="256"/>
      <c r="E265" s="325" t="s">
        <v>638</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56" t="s">
        <v>417</v>
      </c>
      <c r="B266" s="256"/>
      <c r="C266" s="256"/>
      <c r="D266" s="256"/>
      <c r="E266" s="100" t="s">
        <v>608</v>
      </c>
      <c r="F266" s="86"/>
      <c r="G266" s="86"/>
      <c r="H266" s="77" t="str">
        <f>IF(E266="","","-")</f>
        <v>-</v>
      </c>
      <c r="I266" s="86"/>
      <c r="J266" s="86"/>
      <c r="K266" s="77" t="str">
        <f>IF(I266="","","-")</f>
        <v/>
      </c>
      <c r="L266" s="101">
        <v>550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557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657</v>
      </c>
      <c r="H268" s="86"/>
      <c r="I268" s="86"/>
      <c r="J268" s="85">
        <v>20</v>
      </c>
      <c r="K268" s="85"/>
      <c r="L268" s="101">
        <v>611</v>
      </c>
      <c r="M268" s="101"/>
      <c r="N268" s="101"/>
      <c r="O268" s="85" t="s">
        <v>679</v>
      </c>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265</v>
      </c>
      <c r="B269" s="314"/>
      <c r="C269" s="314"/>
      <c r="D269" s="314"/>
      <c r="E269" s="314"/>
      <c r="F269" s="315"/>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7.7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2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7.75" hidden="1"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7.75" hidden="1"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7.75" hidden="1"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7.75" hidden="1"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7.75" hidden="1"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 hidden="1"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0.75"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thickBot="1" x14ac:dyDescent="0.2">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thickBot="1" x14ac:dyDescent="0.2">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thickBot="1" x14ac:dyDescent="0.2">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thickBot="1" x14ac:dyDescent="0.2">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thickBot="1" x14ac:dyDescent="0.2">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thickBot="1" x14ac:dyDescent="0.2">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thickBot="1" x14ac:dyDescent="0.2">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thickBot="1" x14ac:dyDescent="0.2">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thickBot="1" x14ac:dyDescent="0.2">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thickBot="1" x14ac:dyDescent="0.2">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0.75"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267</v>
      </c>
      <c r="B308" s="320"/>
      <c r="C308" s="320"/>
      <c r="D308" s="320"/>
      <c r="E308" s="320"/>
      <c r="F308" s="321"/>
      <c r="G308" s="300" t="s">
        <v>655</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244</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33.75" customHeight="1" x14ac:dyDescent="0.15">
      <c r="A310" s="322"/>
      <c r="B310" s="323"/>
      <c r="C310" s="323"/>
      <c r="D310" s="323"/>
      <c r="E310" s="323"/>
      <c r="F310" s="324"/>
      <c r="G310" s="290" t="s">
        <v>651</v>
      </c>
      <c r="H310" s="291"/>
      <c r="I310" s="291"/>
      <c r="J310" s="291"/>
      <c r="K310" s="292"/>
      <c r="L310" s="293" t="s">
        <v>652</v>
      </c>
      <c r="M310" s="294"/>
      <c r="N310" s="294"/>
      <c r="O310" s="294"/>
      <c r="P310" s="294"/>
      <c r="Q310" s="294"/>
      <c r="R310" s="294"/>
      <c r="S310" s="294"/>
      <c r="T310" s="294"/>
      <c r="U310" s="294"/>
      <c r="V310" s="294"/>
      <c r="W310" s="294"/>
      <c r="X310" s="295"/>
      <c r="Y310" s="296">
        <v>46</v>
      </c>
      <c r="Z310" s="297"/>
      <c r="AA310" s="297"/>
      <c r="AB310" s="298"/>
      <c r="AC310" s="290"/>
      <c r="AD310" s="291"/>
      <c r="AE310" s="291"/>
      <c r="AF310" s="291"/>
      <c r="AG310" s="292"/>
      <c r="AH310" s="293"/>
      <c r="AI310" s="294"/>
      <c r="AJ310" s="294"/>
      <c r="AK310" s="294"/>
      <c r="AL310" s="294"/>
      <c r="AM310" s="294"/>
      <c r="AN310" s="294"/>
      <c r="AO310" s="294"/>
      <c r="AP310" s="294"/>
      <c r="AQ310" s="294"/>
      <c r="AR310" s="294"/>
      <c r="AS310" s="294"/>
      <c r="AT310" s="295"/>
      <c r="AU310" s="296"/>
      <c r="AV310" s="297"/>
      <c r="AW310" s="297"/>
      <c r="AX310" s="299"/>
    </row>
    <row r="311" spans="1:50" ht="24.75" hidden="1" customHeight="1" x14ac:dyDescent="0.15">
      <c r="A311" s="322"/>
      <c r="B311" s="323"/>
      <c r="C311" s="323"/>
      <c r="D311" s="323"/>
      <c r="E311" s="323"/>
      <c r="F311" s="324"/>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48.75" hidden="1" customHeight="1" x14ac:dyDescent="0.15">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1.5" hidden="1" customHeight="1" x14ac:dyDescent="0.15">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46</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0</v>
      </c>
      <c r="AV320" s="277"/>
      <c r="AW320" s="277"/>
      <c r="AX320" s="279"/>
    </row>
    <row r="321" spans="1:51" ht="0.75" customHeight="1" x14ac:dyDescent="0.15">
      <c r="A321" s="322"/>
      <c r="B321" s="323"/>
      <c r="C321" s="323"/>
      <c r="D321" s="323"/>
      <c r="E321" s="323"/>
      <c r="F321" s="324"/>
      <c r="G321" s="300" t="s">
        <v>218</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217</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0</v>
      </c>
    </row>
    <row r="322" spans="1:51" ht="24.75" hidden="1"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0</v>
      </c>
    </row>
    <row r="323" spans="1:51" ht="24.75" hidden="1" customHeight="1" x14ac:dyDescent="0.15">
      <c r="A323" s="322"/>
      <c r="B323" s="323"/>
      <c r="C323" s="323"/>
      <c r="D323" s="323"/>
      <c r="E323" s="323"/>
      <c r="F323" s="324"/>
      <c r="G323" s="290"/>
      <c r="H323" s="291"/>
      <c r="I323" s="291"/>
      <c r="J323" s="291"/>
      <c r="K323" s="292"/>
      <c r="L323" s="293"/>
      <c r="M323" s="294"/>
      <c r="N323" s="294"/>
      <c r="O323" s="294"/>
      <c r="P323" s="294"/>
      <c r="Q323" s="294"/>
      <c r="R323" s="294"/>
      <c r="S323" s="294"/>
      <c r="T323" s="294"/>
      <c r="U323" s="294"/>
      <c r="V323" s="294"/>
      <c r="W323" s="294"/>
      <c r="X323" s="295"/>
      <c r="Y323" s="296"/>
      <c r="Z323" s="297"/>
      <c r="AA323" s="297"/>
      <c r="AB323" s="298"/>
      <c r="AC323" s="290"/>
      <c r="AD323" s="291"/>
      <c r="AE323" s="291"/>
      <c r="AF323" s="291"/>
      <c r="AG323" s="292"/>
      <c r="AH323" s="293"/>
      <c r="AI323" s="294"/>
      <c r="AJ323" s="294"/>
      <c r="AK323" s="294"/>
      <c r="AL323" s="294"/>
      <c r="AM323" s="294"/>
      <c r="AN323" s="294"/>
      <c r="AO323" s="294"/>
      <c r="AP323" s="294"/>
      <c r="AQ323" s="294"/>
      <c r="AR323" s="294"/>
      <c r="AS323" s="294"/>
      <c r="AT323" s="295"/>
      <c r="AU323" s="296"/>
      <c r="AV323" s="297"/>
      <c r="AW323" s="297"/>
      <c r="AX323" s="299"/>
      <c r="AY323">
        <f t="shared" si="11"/>
        <v>0</v>
      </c>
    </row>
    <row r="324" spans="1:51" ht="24.75" hidden="1"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0</v>
      </c>
    </row>
    <row r="325" spans="1:51" ht="24.75" hidden="1"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0</v>
      </c>
    </row>
    <row r="326" spans="1:51" ht="24.75" hidden="1"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0</v>
      </c>
    </row>
    <row r="327" spans="1:51" ht="24.75" hidden="1"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0</v>
      </c>
    </row>
    <row r="328" spans="1:51" ht="24.75" hidden="1"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0</v>
      </c>
    </row>
    <row r="329" spans="1:51" ht="24.75" hidden="1"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0</v>
      </c>
    </row>
    <row r="330" spans="1:51" ht="24.75" hidden="1"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0</v>
      </c>
    </row>
    <row r="331" spans="1:51" ht="24.75" hidden="1"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0</v>
      </c>
    </row>
    <row r="332" spans="1:51" ht="24.75" hidden="1"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0</v>
      </c>
    </row>
    <row r="333" spans="1:51" ht="9.75" hidden="1" customHeight="1" thickBot="1" x14ac:dyDescent="0.2">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0</v>
      </c>
    </row>
    <row r="334" spans="1:51" ht="24.75" hidden="1" customHeight="1" x14ac:dyDescent="0.15">
      <c r="A334" s="322"/>
      <c r="B334" s="323"/>
      <c r="C334" s="323"/>
      <c r="D334" s="323"/>
      <c r="E334" s="323"/>
      <c r="F334" s="324"/>
      <c r="G334" s="300" t="s">
        <v>219</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220</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0</v>
      </c>
    </row>
    <row r="336" spans="1:51" ht="24.75" hidden="1" customHeight="1" x14ac:dyDescent="0.15">
      <c r="A336" s="322"/>
      <c r="B336" s="323"/>
      <c r="C336" s="323"/>
      <c r="D336" s="323"/>
      <c r="E336" s="323"/>
      <c r="F336" s="324"/>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15">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15">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15">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15">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13.5" hidden="1" customHeight="1" x14ac:dyDescent="0.15">
      <c r="A347" s="322"/>
      <c r="B347" s="323"/>
      <c r="C347" s="323"/>
      <c r="D347" s="323"/>
      <c r="E347" s="323"/>
      <c r="F347" s="324"/>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15">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1.5" customHeight="1" thickBot="1" x14ac:dyDescent="0.2">
      <c r="A360" s="266" t="s">
        <v>578</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232</v>
      </c>
      <c r="AM360" s="270"/>
      <c r="AN360" s="27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656</v>
      </c>
      <c r="D366" s="250"/>
      <c r="E366" s="250"/>
      <c r="F366" s="250"/>
      <c r="G366" s="250"/>
      <c r="H366" s="250"/>
      <c r="I366" s="250"/>
      <c r="J366" s="233">
        <v>3070001003513</v>
      </c>
      <c r="K366" s="234"/>
      <c r="L366" s="234"/>
      <c r="M366" s="234"/>
      <c r="N366" s="234"/>
      <c r="O366" s="234"/>
      <c r="P366" s="235" t="s">
        <v>653</v>
      </c>
      <c r="Q366" s="235"/>
      <c r="R366" s="235"/>
      <c r="S366" s="235"/>
      <c r="T366" s="235"/>
      <c r="U366" s="235"/>
      <c r="V366" s="235"/>
      <c r="W366" s="235"/>
      <c r="X366" s="235"/>
      <c r="Y366" s="236">
        <v>46</v>
      </c>
      <c r="Z366" s="237"/>
      <c r="AA366" s="237"/>
      <c r="AB366" s="238"/>
      <c r="AC366" s="222" t="s">
        <v>654</v>
      </c>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customHeight="1" x14ac:dyDescent="0.15">
      <c r="A367" s="230">
        <v>2</v>
      </c>
      <c r="B367" s="230">
        <v>1</v>
      </c>
      <c r="C367" s="251" t="s">
        <v>658</v>
      </c>
      <c r="D367" s="250"/>
      <c r="E367" s="250"/>
      <c r="F367" s="250"/>
      <c r="G367" s="250"/>
      <c r="H367" s="250"/>
      <c r="I367" s="250"/>
      <c r="J367" s="233">
        <v>5010001008846</v>
      </c>
      <c r="K367" s="234"/>
      <c r="L367" s="234"/>
      <c r="M367" s="234"/>
      <c r="N367" s="234"/>
      <c r="O367" s="234"/>
      <c r="P367" s="235" t="s">
        <v>653</v>
      </c>
      <c r="Q367" s="235"/>
      <c r="R367" s="235"/>
      <c r="S367" s="235"/>
      <c r="T367" s="235"/>
      <c r="U367" s="235"/>
      <c r="V367" s="235"/>
      <c r="W367" s="235"/>
      <c r="X367" s="235"/>
      <c r="Y367" s="236">
        <v>36</v>
      </c>
      <c r="Z367" s="237"/>
      <c r="AA367" s="237"/>
      <c r="AB367" s="238"/>
      <c r="AC367" s="222" t="s">
        <v>654</v>
      </c>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1" t="s">
        <v>659</v>
      </c>
      <c r="D368" s="250"/>
      <c r="E368" s="250"/>
      <c r="F368" s="250"/>
      <c r="G368" s="250"/>
      <c r="H368" s="250"/>
      <c r="I368" s="250"/>
      <c r="J368" s="233">
        <v>2010001120389</v>
      </c>
      <c r="K368" s="234"/>
      <c r="L368" s="234"/>
      <c r="M368" s="234"/>
      <c r="N368" s="234"/>
      <c r="O368" s="234"/>
      <c r="P368" s="252" t="s">
        <v>653</v>
      </c>
      <c r="Q368" s="235"/>
      <c r="R368" s="235"/>
      <c r="S368" s="235"/>
      <c r="T368" s="235"/>
      <c r="U368" s="235"/>
      <c r="V368" s="235"/>
      <c r="W368" s="235"/>
      <c r="X368" s="235"/>
      <c r="Y368" s="236">
        <v>19</v>
      </c>
      <c r="Z368" s="237"/>
      <c r="AA368" s="237"/>
      <c r="AB368" s="238"/>
      <c r="AC368" s="222" t="s">
        <v>654</v>
      </c>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51" t="s">
        <v>660</v>
      </c>
      <c r="D369" s="250"/>
      <c r="E369" s="250"/>
      <c r="F369" s="250"/>
      <c r="G369" s="250"/>
      <c r="H369" s="250"/>
      <c r="I369" s="250"/>
      <c r="J369" s="233">
        <v>2190001010309</v>
      </c>
      <c r="K369" s="234"/>
      <c r="L369" s="234"/>
      <c r="M369" s="234"/>
      <c r="N369" s="234"/>
      <c r="O369" s="234"/>
      <c r="P369" s="252" t="s">
        <v>653</v>
      </c>
      <c r="Q369" s="235"/>
      <c r="R369" s="235"/>
      <c r="S369" s="235"/>
      <c r="T369" s="235"/>
      <c r="U369" s="235"/>
      <c r="V369" s="235"/>
      <c r="W369" s="235"/>
      <c r="X369" s="235"/>
      <c r="Y369" s="236">
        <v>8</v>
      </c>
      <c r="Z369" s="237"/>
      <c r="AA369" s="237"/>
      <c r="AB369" s="238"/>
      <c r="AC369" s="222" t="s">
        <v>654</v>
      </c>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1</v>
      </c>
    </row>
    <row r="370" spans="1:51" ht="30" customHeight="1" x14ac:dyDescent="0.15">
      <c r="A370" s="230">
        <v>5</v>
      </c>
      <c r="B370" s="230">
        <v>1</v>
      </c>
      <c r="C370" s="251" t="s">
        <v>661</v>
      </c>
      <c r="D370" s="250"/>
      <c r="E370" s="250"/>
      <c r="F370" s="250"/>
      <c r="G370" s="250"/>
      <c r="H370" s="250"/>
      <c r="I370" s="250"/>
      <c r="J370" s="233">
        <v>6010001008845</v>
      </c>
      <c r="K370" s="234"/>
      <c r="L370" s="234"/>
      <c r="M370" s="234"/>
      <c r="N370" s="234"/>
      <c r="O370" s="234"/>
      <c r="P370" s="235" t="s">
        <v>653</v>
      </c>
      <c r="Q370" s="235"/>
      <c r="R370" s="235"/>
      <c r="S370" s="235"/>
      <c r="T370" s="235"/>
      <c r="U370" s="235"/>
      <c r="V370" s="235"/>
      <c r="W370" s="235"/>
      <c r="X370" s="235"/>
      <c r="Y370" s="236">
        <v>7</v>
      </c>
      <c r="Z370" s="237"/>
      <c r="AA370" s="237"/>
      <c r="AB370" s="238"/>
      <c r="AC370" s="222" t="s">
        <v>654</v>
      </c>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1</v>
      </c>
    </row>
    <row r="371" spans="1:51" ht="30" customHeight="1" x14ac:dyDescent="0.15">
      <c r="A371" s="230">
        <v>6</v>
      </c>
      <c r="B371" s="230">
        <v>1</v>
      </c>
      <c r="C371" s="251" t="s">
        <v>663</v>
      </c>
      <c r="D371" s="250"/>
      <c r="E371" s="250"/>
      <c r="F371" s="250"/>
      <c r="G371" s="250"/>
      <c r="H371" s="250"/>
      <c r="I371" s="250"/>
      <c r="J371" s="233">
        <v>7400001000423</v>
      </c>
      <c r="K371" s="234"/>
      <c r="L371" s="234"/>
      <c r="M371" s="234"/>
      <c r="N371" s="234"/>
      <c r="O371" s="234"/>
      <c r="P371" s="235" t="s">
        <v>653</v>
      </c>
      <c r="Q371" s="235"/>
      <c r="R371" s="235"/>
      <c r="S371" s="235"/>
      <c r="T371" s="235"/>
      <c r="U371" s="235"/>
      <c r="V371" s="235"/>
      <c r="W371" s="235"/>
      <c r="X371" s="235"/>
      <c r="Y371" s="236">
        <v>7</v>
      </c>
      <c r="Z371" s="237"/>
      <c r="AA371" s="237"/>
      <c r="AB371" s="238"/>
      <c r="AC371" s="222" t="s">
        <v>654</v>
      </c>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1</v>
      </c>
    </row>
    <row r="372" spans="1:51" ht="30" customHeight="1" x14ac:dyDescent="0.15">
      <c r="A372" s="230">
        <v>7</v>
      </c>
      <c r="B372" s="230">
        <v>1</v>
      </c>
      <c r="C372" s="251" t="s">
        <v>664</v>
      </c>
      <c r="D372" s="250"/>
      <c r="E372" s="250"/>
      <c r="F372" s="250"/>
      <c r="G372" s="250"/>
      <c r="H372" s="250"/>
      <c r="I372" s="250"/>
      <c r="J372" s="233">
        <v>5190001000892</v>
      </c>
      <c r="K372" s="234"/>
      <c r="L372" s="234"/>
      <c r="M372" s="234"/>
      <c r="N372" s="234"/>
      <c r="O372" s="234"/>
      <c r="P372" s="235" t="s">
        <v>653</v>
      </c>
      <c r="Q372" s="235"/>
      <c r="R372" s="235"/>
      <c r="S372" s="235"/>
      <c r="T372" s="235"/>
      <c r="U372" s="235"/>
      <c r="V372" s="235"/>
      <c r="W372" s="235"/>
      <c r="X372" s="235"/>
      <c r="Y372" s="236">
        <v>7</v>
      </c>
      <c r="Z372" s="237"/>
      <c r="AA372" s="237"/>
      <c r="AB372" s="238"/>
      <c r="AC372" s="222" t="s">
        <v>654</v>
      </c>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1</v>
      </c>
    </row>
    <row r="373" spans="1:51" ht="30" customHeight="1" x14ac:dyDescent="0.15">
      <c r="A373" s="230">
        <v>8</v>
      </c>
      <c r="B373" s="230">
        <v>1</v>
      </c>
      <c r="C373" s="260" t="s">
        <v>662</v>
      </c>
      <c r="D373" s="261"/>
      <c r="E373" s="261"/>
      <c r="F373" s="261"/>
      <c r="G373" s="261"/>
      <c r="H373" s="261"/>
      <c r="I373" s="262"/>
      <c r="J373" s="263">
        <v>5150001001622</v>
      </c>
      <c r="K373" s="264"/>
      <c r="L373" s="264"/>
      <c r="M373" s="264"/>
      <c r="N373" s="264"/>
      <c r="O373" s="265"/>
      <c r="P373" s="235" t="s">
        <v>653</v>
      </c>
      <c r="Q373" s="235"/>
      <c r="R373" s="235"/>
      <c r="S373" s="235"/>
      <c r="T373" s="235"/>
      <c r="U373" s="235"/>
      <c r="V373" s="235"/>
      <c r="W373" s="235"/>
      <c r="X373" s="235"/>
      <c r="Y373" s="236">
        <v>6</v>
      </c>
      <c r="Z373" s="237"/>
      <c r="AA373" s="237"/>
      <c r="AB373" s="238"/>
      <c r="AC373" s="222" t="s">
        <v>654</v>
      </c>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1</v>
      </c>
    </row>
    <row r="374" spans="1:51" ht="30" customHeight="1" x14ac:dyDescent="0.15">
      <c r="A374" s="230">
        <v>9</v>
      </c>
      <c r="B374" s="230">
        <v>1</v>
      </c>
      <c r="C374" s="251" t="s">
        <v>665</v>
      </c>
      <c r="D374" s="250"/>
      <c r="E374" s="250"/>
      <c r="F374" s="250"/>
      <c r="G374" s="250"/>
      <c r="H374" s="250"/>
      <c r="I374" s="250"/>
      <c r="J374" s="233">
        <v>9010001120408</v>
      </c>
      <c r="K374" s="234"/>
      <c r="L374" s="234"/>
      <c r="M374" s="234"/>
      <c r="N374" s="234"/>
      <c r="O374" s="234"/>
      <c r="P374" s="235" t="s">
        <v>653</v>
      </c>
      <c r="Q374" s="235"/>
      <c r="R374" s="235"/>
      <c r="S374" s="235"/>
      <c r="T374" s="235"/>
      <c r="U374" s="235"/>
      <c r="V374" s="235"/>
      <c r="W374" s="235"/>
      <c r="X374" s="235"/>
      <c r="Y374" s="236">
        <v>5</v>
      </c>
      <c r="Z374" s="237"/>
      <c r="AA374" s="237"/>
      <c r="AB374" s="238"/>
      <c r="AC374" s="222" t="s">
        <v>654</v>
      </c>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1</v>
      </c>
    </row>
    <row r="375" spans="1:51" ht="30" customHeight="1" x14ac:dyDescent="0.15">
      <c r="A375" s="230">
        <v>10</v>
      </c>
      <c r="B375" s="230">
        <v>1</v>
      </c>
      <c r="C375" s="251" t="s">
        <v>666</v>
      </c>
      <c r="D375" s="250"/>
      <c r="E375" s="250"/>
      <c r="F375" s="250"/>
      <c r="G375" s="250"/>
      <c r="H375" s="250"/>
      <c r="I375" s="250"/>
      <c r="J375" s="233">
        <v>7320001000084</v>
      </c>
      <c r="K375" s="234"/>
      <c r="L375" s="234"/>
      <c r="M375" s="234"/>
      <c r="N375" s="234"/>
      <c r="O375" s="234"/>
      <c r="P375" s="235" t="s">
        <v>653</v>
      </c>
      <c r="Q375" s="235"/>
      <c r="R375" s="235"/>
      <c r="S375" s="235"/>
      <c r="T375" s="235"/>
      <c r="U375" s="235"/>
      <c r="V375" s="235"/>
      <c r="W375" s="235"/>
      <c r="X375" s="235"/>
      <c r="Y375" s="236">
        <v>5</v>
      </c>
      <c r="Z375" s="237"/>
      <c r="AA375" s="237"/>
      <c r="AB375" s="238"/>
      <c r="AC375" s="222" t="s">
        <v>654</v>
      </c>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1</v>
      </c>
    </row>
    <row r="376" spans="1:51" ht="0.75"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1.5"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0.75"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5.5"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4.5"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24"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0.25"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0.75"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2.5"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13.5"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0.75"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0.75"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18.75"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6.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8.25"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5.25"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7.75"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16.5"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18"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0.75"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09" priority="913">
      <formula>IF(RIGHT(TEXT(P14,"0.#"),1)=".",FALSE,TRUE)</formula>
    </cfRule>
    <cfRule type="expression" dxfId="808" priority="914">
      <formula>IF(RIGHT(TEXT(P14,"0.#"),1)=".",TRUE,FALSE)</formula>
    </cfRule>
  </conditionalFormatting>
  <conditionalFormatting sqref="P18:AX18">
    <cfRule type="expression" dxfId="807" priority="911">
      <formula>IF(RIGHT(TEXT(P18,"0.#"),1)=".",FALSE,TRUE)</formula>
    </cfRule>
    <cfRule type="expression" dxfId="806" priority="912">
      <formula>IF(RIGHT(TEXT(P18,"0.#"),1)=".",TRUE,FALSE)</formula>
    </cfRule>
  </conditionalFormatting>
  <conditionalFormatting sqref="Y311">
    <cfRule type="expression" dxfId="805" priority="909">
      <formula>IF(RIGHT(TEXT(Y311,"0.#"),1)=".",FALSE,TRUE)</formula>
    </cfRule>
    <cfRule type="expression" dxfId="804" priority="910">
      <formula>IF(RIGHT(TEXT(Y311,"0.#"),1)=".",TRUE,FALSE)</formula>
    </cfRule>
  </conditionalFormatting>
  <conditionalFormatting sqref="Y320">
    <cfRule type="expression" dxfId="803" priority="907">
      <formula>IF(RIGHT(TEXT(Y320,"0.#"),1)=".",FALSE,TRUE)</formula>
    </cfRule>
    <cfRule type="expression" dxfId="802" priority="908">
      <formula>IF(RIGHT(TEXT(Y320,"0.#"),1)=".",TRUE,FALSE)</formula>
    </cfRule>
  </conditionalFormatting>
  <conditionalFormatting sqref="Y351:Y358 Y349 Y338:Y345 Y336 Y325:Y332 Y323">
    <cfRule type="expression" dxfId="801" priority="887">
      <formula>IF(RIGHT(TEXT(Y323,"0.#"),1)=".",FALSE,TRUE)</formula>
    </cfRule>
    <cfRule type="expression" dxfId="800" priority="888">
      <formula>IF(RIGHT(TEXT(Y323,"0.#"),1)=".",TRUE,FALSE)</formula>
    </cfRule>
  </conditionalFormatting>
  <conditionalFormatting sqref="P15:AJ17 P13:AX13 AR15:AX15">
    <cfRule type="expression" dxfId="799" priority="905">
      <formula>IF(RIGHT(TEXT(P13,"0.#"),1)=".",FALSE,TRUE)</formula>
    </cfRule>
    <cfRule type="expression" dxfId="798" priority="906">
      <formula>IF(RIGHT(TEXT(P13,"0.#"),1)=".",TRUE,FALSE)</formula>
    </cfRule>
  </conditionalFormatting>
  <conditionalFormatting sqref="P19:AJ19">
    <cfRule type="expression" dxfId="797" priority="903">
      <formula>IF(RIGHT(TEXT(P19,"0.#"),1)=".",FALSE,TRUE)</formula>
    </cfRule>
    <cfRule type="expression" dxfId="796" priority="904">
      <formula>IF(RIGHT(TEXT(P19,"0.#"),1)=".",TRUE,FALSE)</formula>
    </cfRule>
  </conditionalFormatting>
  <conditionalFormatting sqref="AE32 AQ32">
    <cfRule type="expression" dxfId="795" priority="901">
      <formula>IF(RIGHT(TEXT(AE32,"0.#"),1)=".",FALSE,TRUE)</formula>
    </cfRule>
    <cfRule type="expression" dxfId="794" priority="902">
      <formula>IF(RIGHT(TEXT(AE32,"0.#"),1)=".",TRUE,FALSE)</formula>
    </cfRule>
  </conditionalFormatting>
  <conditionalFormatting sqref="Y312:Y319 Y310">
    <cfRule type="expression" dxfId="793" priority="899">
      <formula>IF(RIGHT(TEXT(Y310,"0.#"),1)=".",FALSE,TRUE)</formula>
    </cfRule>
    <cfRule type="expression" dxfId="792" priority="900">
      <formula>IF(RIGHT(TEXT(Y310,"0.#"),1)=".",TRUE,FALSE)</formula>
    </cfRule>
  </conditionalFormatting>
  <conditionalFormatting sqref="AU311">
    <cfRule type="expression" dxfId="791" priority="897">
      <formula>IF(RIGHT(TEXT(AU311,"0.#"),1)=".",FALSE,TRUE)</formula>
    </cfRule>
    <cfRule type="expression" dxfId="790" priority="898">
      <formula>IF(RIGHT(TEXT(AU311,"0.#"),1)=".",TRUE,FALSE)</formula>
    </cfRule>
  </conditionalFormatting>
  <conditionalFormatting sqref="AU320">
    <cfRule type="expression" dxfId="789" priority="895">
      <formula>IF(RIGHT(TEXT(AU320,"0.#"),1)=".",FALSE,TRUE)</formula>
    </cfRule>
    <cfRule type="expression" dxfId="788" priority="896">
      <formula>IF(RIGHT(TEXT(AU320,"0.#"),1)=".",TRUE,FALSE)</formula>
    </cfRule>
  </conditionalFormatting>
  <conditionalFormatting sqref="AU312:AU319 AU310">
    <cfRule type="expression" dxfId="787" priority="893">
      <formula>IF(RIGHT(TEXT(AU310,"0.#"),1)=".",FALSE,TRUE)</formula>
    </cfRule>
    <cfRule type="expression" dxfId="786" priority="894">
      <formula>IF(RIGHT(TEXT(AU310,"0.#"),1)=".",TRUE,FALSE)</formula>
    </cfRule>
  </conditionalFormatting>
  <conditionalFormatting sqref="Y350 Y337 Y324">
    <cfRule type="expression" dxfId="785" priority="891">
      <formula>IF(RIGHT(TEXT(Y324,"0.#"),1)=".",FALSE,TRUE)</formula>
    </cfRule>
    <cfRule type="expression" dxfId="784" priority="892">
      <formula>IF(RIGHT(TEXT(Y324,"0.#"),1)=".",TRUE,FALSE)</formula>
    </cfRule>
  </conditionalFormatting>
  <conditionalFormatting sqref="Y359 Y346 Y333">
    <cfRule type="expression" dxfId="783" priority="889">
      <formula>IF(RIGHT(TEXT(Y333,"0.#"),1)=".",FALSE,TRUE)</formula>
    </cfRule>
    <cfRule type="expression" dxfId="782" priority="890">
      <formula>IF(RIGHT(TEXT(Y333,"0.#"),1)=".",TRUE,FALSE)</formula>
    </cfRule>
  </conditionalFormatting>
  <conditionalFormatting sqref="AU350 AU337 AU324">
    <cfRule type="expression" dxfId="781" priority="885">
      <formula>IF(RIGHT(TEXT(AU324,"0.#"),1)=".",FALSE,TRUE)</formula>
    </cfRule>
    <cfRule type="expression" dxfId="780" priority="886">
      <formula>IF(RIGHT(TEXT(AU324,"0.#"),1)=".",TRUE,FALSE)</formula>
    </cfRule>
  </conditionalFormatting>
  <conditionalFormatting sqref="AU359 AU346 AU333">
    <cfRule type="expression" dxfId="779" priority="883">
      <formula>IF(RIGHT(TEXT(AU333,"0.#"),1)=".",FALSE,TRUE)</formula>
    </cfRule>
    <cfRule type="expression" dxfId="778" priority="884">
      <formula>IF(RIGHT(TEXT(AU333,"0.#"),1)=".",TRUE,FALSE)</formula>
    </cfRule>
  </conditionalFormatting>
  <conditionalFormatting sqref="AU351:AU358 AU349 AU338:AU345 AU336 AU325:AU332 AU323">
    <cfRule type="expression" dxfId="777" priority="881">
      <formula>IF(RIGHT(TEXT(AU323,"0.#"),1)=".",FALSE,TRUE)</formula>
    </cfRule>
    <cfRule type="expression" dxfId="776" priority="882">
      <formula>IF(RIGHT(TEXT(AU323,"0.#"),1)=".",TRUE,FALSE)</formula>
    </cfRule>
  </conditionalFormatting>
  <conditionalFormatting sqref="AI32">
    <cfRule type="expression" dxfId="775" priority="879">
      <formula>IF(RIGHT(TEXT(AI32,"0.#"),1)=".",FALSE,TRUE)</formula>
    </cfRule>
    <cfRule type="expression" dxfId="774" priority="880">
      <formula>IF(RIGHT(TEXT(AI32,"0.#"),1)=".",TRUE,FALSE)</formula>
    </cfRule>
  </conditionalFormatting>
  <conditionalFormatting sqref="AM32">
    <cfRule type="expression" dxfId="773" priority="877">
      <formula>IF(RIGHT(TEXT(AM32,"0.#"),1)=".",FALSE,TRUE)</formula>
    </cfRule>
    <cfRule type="expression" dxfId="772" priority="878">
      <formula>IF(RIGHT(TEXT(AM32,"0.#"),1)=".",TRUE,FALSE)</formula>
    </cfRule>
  </conditionalFormatting>
  <conditionalFormatting sqref="AE33">
    <cfRule type="expression" dxfId="771" priority="875">
      <formula>IF(RIGHT(TEXT(AE33,"0.#"),1)=".",FALSE,TRUE)</formula>
    </cfRule>
    <cfRule type="expression" dxfId="770" priority="876">
      <formula>IF(RIGHT(TEXT(AE33,"0.#"),1)=".",TRUE,FALSE)</formula>
    </cfRule>
  </conditionalFormatting>
  <conditionalFormatting sqref="AI33">
    <cfRule type="expression" dxfId="769" priority="873">
      <formula>IF(RIGHT(TEXT(AI33,"0.#"),1)=".",FALSE,TRUE)</formula>
    </cfRule>
    <cfRule type="expression" dxfId="768" priority="874">
      <formula>IF(RIGHT(TEXT(AI33,"0.#"),1)=".",TRUE,FALSE)</formula>
    </cfRule>
  </conditionalFormatting>
  <conditionalFormatting sqref="AM33">
    <cfRule type="expression" dxfId="767" priority="871">
      <formula>IF(RIGHT(TEXT(AM33,"0.#"),1)=".",FALSE,TRUE)</formula>
    </cfRule>
    <cfRule type="expression" dxfId="766" priority="872">
      <formula>IF(RIGHT(TEXT(AM33,"0.#"),1)=".",TRUE,FALSE)</formula>
    </cfRule>
  </conditionalFormatting>
  <conditionalFormatting sqref="AQ33">
    <cfRule type="expression" dxfId="765" priority="869">
      <formula>IF(RIGHT(TEXT(AQ33,"0.#"),1)=".",FALSE,TRUE)</formula>
    </cfRule>
    <cfRule type="expression" dxfId="764" priority="870">
      <formula>IF(RIGHT(TEXT(AQ33,"0.#"),1)=".",TRUE,FALSE)</formula>
    </cfRule>
  </conditionalFormatting>
  <conditionalFormatting sqref="AE210">
    <cfRule type="expression" dxfId="763" priority="867">
      <formula>IF(RIGHT(TEXT(AE210,"0.#"),1)=".",FALSE,TRUE)</formula>
    </cfRule>
    <cfRule type="expression" dxfId="762" priority="868">
      <formula>IF(RIGHT(TEXT(AE210,"0.#"),1)=".",TRUE,FALSE)</formula>
    </cfRule>
  </conditionalFormatting>
  <conditionalFormatting sqref="AE211">
    <cfRule type="expression" dxfId="761" priority="865">
      <formula>IF(RIGHT(TEXT(AE211,"0.#"),1)=".",FALSE,TRUE)</formula>
    </cfRule>
    <cfRule type="expression" dxfId="760" priority="866">
      <formula>IF(RIGHT(TEXT(AE211,"0.#"),1)=".",TRUE,FALSE)</formula>
    </cfRule>
  </conditionalFormatting>
  <conditionalFormatting sqref="AE212">
    <cfRule type="expression" dxfId="759" priority="863">
      <formula>IF(RIGHT(TEXT(AE212,"0.#"),1)=".",FALSE,TRUE)</formula>
    </cfRule>
    <cfRule type="expression" dxfId="758" priority="864">
      <formula>IF(RIGHT(TEXT(AE212,"0.#"),1)=".",TRUE,FALSE)</formula>
    </cfRule>
  </conditionalFormatting>
  <conditionalFormatting sqref="AI212">
    <cfRule type="expression" dxfId="757" priority="861">
      <formula>IF(RIGHT(TEXT(AI212,"0.#"),1)=".",FALSE,TRUE)</formula>
    </cfRule>
    <cfRule type="expression" dxfId="756" priority="862">
      <formula>IF(RIGHT(TEXT(AI212,"0.#"),1)=".",TRUE,FALSE)</formula>
    </cfRule>
  </conditionalFormatting>
  <conditionalFormatting sqref="AI211">
    <cfRule type="expression" dxfId="755" priority="859">
      <formula>IF(RIGHT(TEXT(AI211,"0.#"),1)=".",FALSE,TRUE)</formula>
    </cfRule>
    <cfRule type="expression" dxfId="754" priority="860">
      <formula>IF(RIGHT(TEXT(AI211,"0.#"),1)=".",TRUE,FALSE)</formula>
    </cfRule>
  </conditionalFormatting>
  <conditionalFormatting sqref="AI210">
    <cfRule type="expression" dxfId="753" priority="857">
      <formula>IF(RIGHT(TEXT(AI210,"0.#"),1)=".",FALSE,TRUE)</formula>
    </cfRule>
    <cfRule type="expression" dxfId="752" priority="858">
      <formula>IF(RIGHT(TEXT(AI210,"0.#"),1)=".",TRUE,FALSE)</formula>
    </cfRule>
  </conditionalFormatting>
  <conditionalFormatting sqref="AM210">
    <cfRule type="expression" dxfId="751" priority="855">
      <formula>IF(RIGHT(TEXT(AM210,"0.#"),1)=".",FALSE,TRUE)</formula>
    </cfRule>
    <cfRule type="expression" dxfId="750" priority="856">
      <formula>IF(RIGHT(TEXT(AM210,"0.#"),1)=".",TRUE,FALSE)</formula>
    </cfRule>
  </conditionalFormatting>
  <conditionalFormatting sqref="AM211">
    <cfRule type="expression" dxfId="749" priority="853">
      <formula>IF(RIGHT(TEXT(AM211,"0.#"),1)=".",FALSE,TRUE)</formula>
    </cfRule>
    <cfRule type="expression" dxfId="748" priority="854">
      <formula>IF(RIGHT(TEXT(AM211,"0.#"),1)=".",TRUE,FALSE)</formula>
    </cfRule>
  </conditionalFormatting>
  <conditionalFormatting sqref="AM212">
    <cfRule type="expression" dxfId="747" priority="851">
      <formula>IF(RIGHT(TEXT(AM212,"0.#"),1)=".",FALSE,TRUE)</formula>
    </cfRule>
    <cfRule type="expression" dxfId="746" priority="852">
      <formula>IF(RIGHT(TEXT(AM212,"0.#"),1)=".",TRUE,FALSE)</formula>
    </cfRule>
  </conditionalFormatting>
  <conditionalFormatting sqref="AL368:AO395">
    <cfRule type="expression" dxfId="745" priority="847">
      <formula>IF(AND(AL368&gt;=0, RIGHT(TEXT(AL368,"0.#"),1)&lt;&gt;"."),TRUE,FALSE)</formula>
    </cfRule>
    <cfRule type="expression" dxfId="744" priority="848">
      <formula>IF(AND(AL368&gt;=0, RIGHT(TEXT(AL368,"0.#"),1)="."),TRUE,FALSE)</formula>
    </cfRule>
    <cfRule type="expression" dxfId="743" priority="849">
      <formula>IF(AND(AL368&lt;0, RIGHT(TEXT(AL368,"0.#"),1)&lt;&gt;"."),TRUE,FALSE)</formula>
    </cfRule>
    <cfRule type="expression" dxfId="742" priority="850">
      <formula>IF(AND(AL368&lt;0, RIGHT(TEXT(AL368,"0.#"),1)="."),TRUE,FALSE)</formula>
    </cfRule>
  </conditionalFormatting>
  <conditionalFormatting sqref="AQ210:AQ212">
    <cfRule type="expression" dxfId="741" priority="845">
      <formula>IF(RIGHT(TEXT(AQ210,"0.#"),1)=".",FALSE,TRUE)</formula>
    </cfRule>
    <cfRule type="expression" dxfId="740" priority="846">
      <formula>IF(RIGHT(TEXT(AQ210,"0.#"),1)=".",TRUE,FALSE)</formula>
    </cfRule>
  </conditionalFormatting>
  <conditionalFormatting sqref="AU210:AU212">
    <cfRule type="expression" dxfId="739" priority="843">
      <formula>IF(RIGHT(TEXT(AU210,"0.#"),1)=".",FALSE,TRUE)</formula>
    </cfRule>
    <cfRule type="expression" dxfId="738" priority="844">
      <formula>IF(RIGHT(TEXT(AU210,"0.#"),1)=".",TRUE,FALSE)</formula>
    </cfRule>
  </conditionalFormatting>
  <conditionalFormatting sqref="Y376:Y395">
    <cfRule type="expression" dxfId="737" priority="841">
      <formula>IF(RIGHT(TEXT(Y376,"0.#"),1)=".",FALSE,TRUE)</formula>
    </cfRule>
    <cfRule type="expression" dxfId="736" priority="842">
      <formula>IF(RIGHT(TEXT(Y376,"0.#"),1)=".",TRUE,FALSE)</formula>
    </cfRule>
  </conditionalFormatting>
  <conditionalFormatting sqref="AL631:AO660">
    <cfRule type="expression" dxfId="735" priority="837">
      <formula>IF(AND(AL631&gt;=0, RIGHT(TEXT(AL631,"0.#"),1)&lt;&gt;"."),TRUE,FALSE)</formula>
    </cfRule>
    <cfRule type="expression" dxfId="734" priority="838">
      <formula>IF(AND(AL631&gt;=0, RIGHT(TEXT(AL631,"0.#"),1)="."),TRUE,FALSE)</formula>
    </cfRule>
    <cfRule type="expression" dxfId="733" priority="839">
      <formula>IF(AND(AL631&lt;0, RIGHT(TEXT(AL631,"0.#"),1)&lt;&gt;"."),TRUE,FALSE)</formula>
    </cfRule>
    <cfRule type="expression" dxfId="732" priority="840">
      <formula>IF(AND(AL631&lt;0, RIGHT(TEXT(AL631,"0.#"),1)="."),TRUE,FALSE)</formula>
    </cfRule>
  </conditionalFormatting>
  <conditionalFormatting sqref="Y631:Y660">
    <cfRule type="expression" dxfId="731" priority="835">
      <formula>IF(RIGHT(TEXT(Y631,"0.#"),1)=".",FALSE,TRUE)</formula>
    </cfRule>
    <cfRule type="expression" dxfId="730" priority="836">
      <formula>IF(RIGHT(TEXT(Y631,"0.#"),1)=".",TRUE,FALSE)</formula>
    </cfRule>
  </conditionalFormatting>
  <conditionalFormatting sqref="AL366:AO367">
    <cfRule type="expression" dxfId="729" priority="831">
      <formula>IF(AND(AL366&gt;=0, RIGHT(TEXT(AL366,"0.#"),1)&lt;&gt;"."),TRUE,FALSE)</formula>
    </cfRule>
    <cfRule type="expression" dxfId="728" priority="832">
      <formula>IF(AND(AL366&gt;=0, RIGHT(TEXT(AL366,"0.#"),1)="."),TRUE,FALSE)</formula>
    </cfRule>
    <cfRule type="expression" dxfId="727" priority="833">
      <formula>IF(AND(AL366&lt;0, RIGHT(TEXT(AL366,"0.#"),1)&lt;&gt;"."),TRUE,FALSE)</formula>
    </cfRule>
    <cfRule type="expression" dxfId="726" priority="834">
      <formula>IF(AND(AL366&lt;0, RIGHT(TEXT(AL366,"0.#"),1)="."),TRUE,FALSE)</formula>
    </cfRule>
  </conditionalFormatting>
  <conditionalFormatting sqref="Y401:Y428">
    <cfRule type="expression" dxfId="725" priority="767">
      <formula>IF(RIGHT(TEXT(Y401,"0.#"),1)=".",FALSE,TRUE)</formula>
    </cfRule>
    <cfRule type="expression" dxfId="724" priority="768">
      <formula>IF(RIGHT(TEXT(Y401,"0.#"),1)=".",TRUE,FALSE)</formula>
    </cfRule>
  </conditionalFormatting>
  <conditionalFormatting sqref="Y399:Y400">
    <cfRule type="expression" dxfId="723" priority="761">
      <formula>IF(RIGHT(TEXT(Y399,"0.#"),1)=".",FALSE,TRUE)</formula>
    </cfRule>
    <cfRule type="expression" dxfId="722" priority="762">
      <formula>IF(RIGHT(TEXT(Y399,"0.#"),1)=".",TRUE,FALSE)</formula>
    </cfRule>
  </conditionalFormatting>
  <conditionalFormatting sqref="Y434:Y461">
    <cfRule type="expression" dxfId="721" priority="755">
      <formula>IF(RIGHT(TEXT(Y434,"0.#"),1)=".",FALSE,TRUE)</formula>
    </cfRule>
    <cfRule type="expression" dxfId="720" priority="756">
      <formula>IF(RIGHT(TEXT(Y434,"0.#"),1)=".",TRUE,FALSE)</formula>
    </cfRule>
  </conditionalFormatting>
  <conditionalFormatting sqref="Y432:Y433">
    <cfRule type="expression" dxfId="719" priority="749">
      <formula>IF(RIGHT(TEXT(Y432,"0.#"),1)=".",FALSE,TRUE)</formula>
    </cfRule>
    <cfRule type="expression" dxfId="718" priority="750">
      <formula>IF(RIGHT(TEXT(Y432,"0.#"),1)=".",TRUE,FALSE)</formula>
    </cfRule>
  </conditionalFormatting>
  <conditionalFormatting sqref="Y467:Y494">
    <cfRule type="expression" dxfId="717" priority="743">
      <formula>IF(RIGHT(TEXT(Y467,"0.#"),1)=".",FALSE,TRUE)</formula>
    </cfRule>
    <cfRule type="expression" dxfId="716" priority="744">
      <formula>IF(RIGHT(TEXT(Y467,"0.#"),1)=".",TRUE,FALSE)</formula>
    </cfRule>
  </conditionalFormatting>
  <conditionalFormatting sqref="Y465:Y466">
    <cfRule type="expression" dxfId="715" priority="737">
      <formula>IF(RIGHT(TEXT(Y465,"0.#"),1)=".",FALSE,TRUE)</formula>
    </cfRule>
    <cfRule type="expression" dxfId="714" priority="738">
      <formula>IF(RIGHT(TEXT(Y465,"0.#"),1)=".",TRUE,FALSE)</formula>
    </cfRule>
  </conditionalFormatting>
  <conditionalFormatting sqref="Y500:Y527">
    <cfRule type="expression" dxfId="713" priority="731">
      <formula>IF(RIGHT(TEXT(Y500,"0.#"),1)=".",FALSE,TRUE)</formula>
    </cfRule>
    <cfRule type="expression" dxfId="712" priority="732">
      <formula>IF(RIGHT(TEXT(Y500,"0.#"),1)=".",TRUE,FALSE)</formula>
    </cfRule>
  </conditionalFormatting>
  <conditionalFormatting sqref="Y498:Y499">
    <cfRule type="expression" dxfId="711" priority="725">
      <formula>IF(RIGHT(TEXT(Y498,"0.#"),1)=".",FALSE,TRUE)</formula>
    </cfRule>
    <cfRule type="expression" dxfId="710" priority="726">
      <formula>IF(RIGHT(TEXT(Y498,"0.#"),1)=".",TRUE,FALSE)</formula>
    </cfRule>
  </conditionalFormatting>
  <conditionalFormatting sqref="Y533:Y560">
    <cfRule type="expression" dxfId="709" priority="719">
      <formula>IF(RIGHT(TEXT(Y533,"0.#"),1)=".",FALSE,TRUE)</formula>
    </cfRule>
    <cfRule type="expression" dxfId="708" priority="720">
      <formula>IF(RIGHT(TEXT(Y533,"0.#"),1)=".",TRUE,FALSE)</formula>
    </cfRule>
  </conditionalFormatting>
  <conditionalFormatting sqref="W23">
    <cfRule type="expression" dxfId="707" priority="827">
      <formula>IF(RIGHT(TEXT(W23,"0.#"),1)=".",FALSE,TRUE)</formula>
    </cfRule>
    <cfRule type="expression" dxfId="706" priority="828">
      <formula>IF(RIGHT(TEXT(W23,"0.#"),1)=".",TRUE,FALSE)</formula>
    </cfRule>
  </conditionalFormatting>
  <conditionalFormatting sqref="W24:W27">
    <cfRule type="expression" dxfId="705" priority="825">
      <formula>IF(RIGHT(TEXT(W24,"0.#"),1)=".",FALSE,TRUE)</formula>
    </cfRule>
    <cfRule type="expression" dxfId="704" priority="826">
      <formula>IF(RIGHT(TEXT(W24,"0.#"),1)=".",TRUE,FALSE)</formula>
    </cfRule>
  </conditionalFormatting>
  <conditionalFormatting sqref="W28">
    <cfRule type="expression" dxfId="703" priority="823">
      <formula>IF(RIGHT(TEXT(W28,"0.#"),1)=".",FALSE,TRUE)</formula>
    </cfRule>
    <cfRule type="expression" dxfId="702" priority="824">
      <formula>IF(RIGHT(TEXT(W28,"0.#"),1)=".",TRUE,FALSE)</formula>
    </cfRule>
  </conditionalFormatting>
  <conditionalFormatting sqref="P23">
    <cfRule type="expression" dxfId="701" priority="821">
      <formula>IF(RIGHT(TEXT(P23,"0.#"),1)=".",FALSE,TRUE)</formula>
    </cfRule>
    <cfRule type="expression" dxfId="700" priority="822">
      <formula>IF(RIGHT(TEXT(P23,"0.#"),1)=".",TRUE,FALSE)</formula>
    </cfRule>
  </conditionalFormatting>
  <conditionalFormatting sqref="P24:P27">
    <cfRule type="expression" dxfId="699" priority="819">
      <formula>IF(RIGHT(TEXT(P24,"0.#"),1)=".",FALSE,TRUE)</formula>
    </cfRule>
    <cfRule type="expression" dxfId="698" priority="820">
      <formula>IF(RIGHT(TEXT(P24,"0.#"),1)=".",TRUE,FALSE)</formula>
    </cfRule>
  </conditionalFormatting>
  <conditionalFormatting sqref="P28">
    <cfRule type="expression" dxfId="697" priority="817">
      <formula>IF(RIGHT(TEXT(P28,"0.#"),1)=".",FALSE,TRUE)</formula>
    </cfRule>
    <cfRule type="expression" dxfId="696" priority="818">
      <formula>IF(RIGHT(TEXT(P28,"0.#"),1)=".",TRUE,FALSE)</formula>
    </cfRule>
  </conditionalFormatting>
  <conditionalFormatting sqref="AE202">
    <cfRule type="expression" dxfId="695" priority="815">
      <formula>IF(RIGHT(TEXT(AE202,"0.#"),1)=".",FALSE,TRUE)</formula>
    </cfRule>
    <cfRule type="expression" dxfId="694" priority="816">
      <formula>IF(RIGHT(TEXT(AE202,"0.#"),1)=".",TRUE,FALSE)</formula>
    </cfRule>
  </conditionalFormatting>
  <conditionalFormatting sqref="AE203">
    <cfRule type="expression" dxfId="693" priority="813">
      <formula>IF(RIGHT(TEXT(AE203,"0.#"),1)=".",FALSE,TRUE)</formula>
    </cfRule>
    <cfRule type="expression" dxfId="692" priority="814">
      <formula>IF(RIGHT(TEXT(AE203,"0.#"),1)=".",TRUE,FALSE)</formula>
    </cfRule>
  </conditionalFormatting>
  <conditionalFormatting sqref="AE204">
    <cfRule type="expression" dxfId="691" priority="811">
      <formula>IF(RIGHT(TEXT(AE204,"0.#"),1)=".",FALSE,TRUE)</formula>
    </cfRule>
    <cfRule type="expression" dxfId="690" priority="812">
      <formula>IF(RIGHT(TEXT(AE204,"0.#"),1)=".",TRUE,FALSE)</formula>
    </cfRule>
  </conditionalFormatting>
  <conditionalFormatting sqref="AI204">
    <cfRule type="expression" dxfId="689" priority="809">
      <formula>IF(RIGHT(TEXT(AI204,"0.#"),1)=".",FALSE,TRUE)</formula>
    </cfRule>
    <cfRule type="expression" dxfId="688" priority="810">
      <formula>IF(RIGHT(TEXT(AI204,"0.#"),1)=".",TRUE,FALSE)</formula>
    </cfRule>
  </conditionalFormatting>
  <conditionalFormatting sqref="AI203">
    <cfRule type="expression" dxfId="687" priority="807">
      <formula>IF(RIGHT(TEXT(AI203,"0.#"),1)=".",FALSE,TRUE)</formula>
    </cfRule>
    <cfRule type="expression" dxfId="686" priority="808">
      <formula>IF(RIGHT(TEXT(AI203,"0.#"),1)=".",TRUE,FALSE)</formula>
    </cfRule>
  </conditionalFormatting>
  <conditionalFormatting sqref="AI202">
    <cfRule type="expression" dxfId="685" priority="805">
      <formula>IF(RIGHT(TEXT(AI202,"0.#"),1)=".",FALSE,TRUE)</formula>
    </cfRule>
    <cfRule type="expression" dxfId="684" priority="806">
      <formula>IF(RIGHT(TEXT(AI202,"0.#"),1)=".",TRUE,FALSE)</formula>
    </cfRule>
  </conditionalFormatting>
  <conditionalFormatting sqref="AM202">
    <cfRule type="expression" dxfId="683" priority="803">
      <formula>IF(RIGHT(TEXT(AM202,"0.#"),1)=".",FALSE,TRUE)</formula>
    </cfRule>
    <cfRule type="expression" dxfId="682" priority="804">
      <formula>IF(RIGHT(TEXT(AM202,"0.#"),1)=".",TRUE,FALSE)</formula>
    </cfRule>
  </conditionalFormatting>
  <conditionalFormatting sqref="AM203">
    <cfRule type="expression" dxfId="681" priority="801">
      <formula>IF(RIGHT(TEXT(AM203,"0.#"),1)=".",FALSE,TRUE)</formula>
    </cfRule>
    <cfRule type="expression" dxfId="680" priority="802">
      <formula>IF(RIGHT(TEXT(AM203,"0.#"),1)=".",TRUE,FALSE)</formula>
    </cfRule>
  </conditionalFormatting>
  <conditionalFormatting sqref="AM204">
    <cfRule type="expression" dxfId="679" priority="799">
      <formula>IF(RIGHT(TEXT(AM204,"0.#"),1)=".",FALSE,TRUE)</formula>
    </cfRule>
    <cfRule type="expression" dxfId="678" priority="800">
      <formula>IF(RIGHT(TEXT(AM204,"0.#"),1)=".",TRUE,FALSE)</formula>
    </cfRule>
  </conditionalFormatting>
  <conditionalFormatting sqref="AQ202:AQ204">
    <cfRule type="expression" dxfId="677" priority="797">
      <formula>IF(RIGHT(TEXT(AQ202,"0.#"),1)=".",FALSE,TRUE)</formula>
    </cfRule>
    <cfRule type="expression" dxfId="676" priority="798">
      <formula>IF(RIGHT(TEXT(AQ202,"0.#"),1)=".",TRUE,FALSE)</formula>
    </cfRule>
  </conditionalFormatting>
  <conditionalFormatting sqref="AU202:AU204">
    <cfRule type="expression" dxfId="675" priority="795">
      <formula>IF(RIGHT(TEXT(AU202,"0.#"),1)=".",FALSE,TRUE)</formula>
    </cfRule>
    <cfRule type="expression" dxfId="674" priority="796">
      <formula>IF(RIGHT(TEXT(AU202,"0.#"),1)=".",TRUE,FALSE)</formula>
    </cfRule>
  </conditionalFormatting>
  <conditionalFormatting sqref="AE205">
    <cfRule type="expression" dxfId="673" priority="793">
      <formula>IF(RIGHT(TEXT(AE205,"0.#"),1)=".",FALSE,TRUE)</formula>
    </cfRule>
    <cfRule type="expression" dxfId="672" priority="794">
      <formula>IF(RIGHT(TEXT(AE205,"0.#"),1)=".",TRUE,FALSE)</formula>
    </cfRule>
  </conditionalFormatting>
  <conditionalFormatting sqref="AE206">
    <cfRule type="expression" dxfId="671" priority="791">
      <formula>IF(RIGHT(TEXT(AE206,"0.#"),1)=".",FALSE,TRUE)</formula>
    </cfRule>
    <cfRule type="expression" dxfId="670" priority="792">
      <formula>IF(RIGHT(TEXT(AE206,"0.#"),1)=".",TRUE,FALSE)</formula>
    </cfRule>
  </conditionalFormatting>
  <conditionalFormatting sqref="AE207">
    <cfRule type="expression" dxfId="669" priority="789">
      <formula>IF(RIGHT(TEXT(AE207,"0.#"),1)=".",FALSE,TRUE)</formula>
    </cfRule>
    <cfRule type="expression" dxfId="668" priority="790">
      <formula>IF(RIGHT(TEXT(AE207,"0.#"),1)=".",TRUE,FALSE)</formula>
    </cfRule>
  </conditionalFormatting>
  <conditionalFormatting sqref="AI207">
    <cfRule type="expression" dxfId="667" priority="787">
      <formula>IF(RIGHT(TEXT(AI207,"0.#"),1)=".",FALSE,TRUE)</formula>
    </cfRule>
    <cfRule type="expression" dxfId="666" priority="788">
      <formula>IF(RIGHT(TEXT(AI207,"0.#"),1)=".",TRUE,FALSE)</formula>
    </cfRule>
  </conditionalFormatting>
  <conditionalFormatting sqref="AI206">
    <cfRule type="expression" dxfId="665" priority="785">
      <formula>IF(RIGHT(TEXT(AI206,"0.#"),1)=".",FALSE,TRUE)</formula>
    </cfRule>
    <cfRule type="expression" dxfId="664" priority="786">
      <formula>IF(RIGHT(TEXT(AI206,"0.#"),1)=".",TRUE,FALSE)</formula>
    </cfRule>
  </conditionalFormatting>
  <conditionalFormatting sqref="AI205">
    <cfRule type="expression" dxfId="663" priority="783">
      <formula>IF(RIGHT(TEXT(AI205,"0.#"),1)=".",FALSE,TRUE)</formula>
    </cfRule>
    <cfRule type="expression" dxfId="662" priority="784">
      <formula>IF(RIGHT(TEXT(AI205,"0.#"),1)=".",TRUE,FALSE)</formula>
    </cfRule>
  </conditionalFormatting>
  <conditionalFormatting sqref="AM205">
    <cfRule type="expression" dxfId="661" priority="781">
      <formula>IF(RIGHT(TEXT(AM205,"0.#"),1)=".",FALSE,TRUE)</formula>
    </cfRule>
    <cfRule type="expression" dxfId="660" priority="782">
      <formula>IF(RIGHT(TEXT(AM205,"0.#"),1)=".",TRUE,FALSE)</formula>
    </cfRule>
  </conditionalFormatting>
  <conditionalFormatting sqref="AM206">
    <cfRule type="expression" dxfId="659" priority="779">
      <formula>IF(RIGHT(TEXT(AM206,"0.#"),1)=".",FALSE,TRUE)</formula>
    </cfRule>
    <cfRule type="expression" dxfId="658" priority="780">
      <formula>IF(RIGHT(TEXT(AM206,"0.#"),1)=".",TRUE,FALSE)</formula>
    </cfRule>
  </conditionalFormatting>
  <conditionalFormatting sqref="AM207">
    <cfRule type="expression" dxfId="657" priority="777">
      <formula>IF(RIGHT(TEXT(AM207,"0.#"),1)=".",FALSE,TRUE)</formula>
    </cfRule>
    <cfRule type="expression" dxfId="656" priority="778">
      <formula>IF(RIGHT(TEXT(AM207,"0.#"),1)=".",TRUE,FALSE)</formula>
    </cfRule>
  </conditionalFormatting>
  <conditionalFormatting sqref="AQ205:AQ207">
    <cfRule type="expression" dxfId="655" priority="775">
      <formula>IF(RIGHT(TEXT(AQ205,"0.#"),1)=".",FALSE,TRUE)</formula>
    </cfRule>
    <cfRule type="expression" dxfId="654" priority="776">
      <formula>IF(RIGHT(TEXT(AQ205,"0.#"),1)=".",TRUE,FALSE)</formula>
    </cfRule>
  </conditionalFormatting>
  <conditionalFormatting sqref="AU205:AU207">
    <cfRule type="expression" dxfId="653" priority="773">
      <formula>IF(RIGHT(TEXT(AU205,"0.#"),1)=".",FALSE,TRUE)</formula>
    </cfRule>
    <cfRule type="expression" dxfId="652" priority="774">
      <formula>IF(RIGHT(TEXT(AU205,"0.#"),1)=".",TRUE,FALSE)</formula>
    </cfRule>
  </conditionalFormatting>
  <conditionalFormatting sqref="AL401:AO428">
    <cfRule type="expression" dxfId="651" priority="769">
      <formula>IF(AND(AL401&gt;=0, RIGHT(TEXT(AL401,"0.#"),1)&lt;&gt;"."),TRUE,FALSE)</formula>
    </cfRule>
    <cfRule type="expression" dxfId="650" priority="770">
      <formula>IF(AND(AL401&gt;=0, RIGHT(TEXT(AL401,"0.#"),1)="."),TRUE,FALSE)</formula>
    </cfRule>
    <cfRule type="expression" dxfId="649" priority="771">
      <formula>IF(AND(AL401&lt;0, RIGHT(TEXT(AL401,"0.#"),1)&lt;&gt;"."),TRUE,FALSE)</formula>
    </cfRule>
    <cfRule type="expression" dxfId="648" priority="772">
      <formula>IF(AND(AL401&lt;0, RIGHT(TEXT(AL401,"0.#"),1)="."),TRUE,FALSE)</formula>
    </cfRule>
  </conditionalFormatting>
  <conditionalFormatting sqref="AL399:AO400">
    <cfRule type="expression" dxfId="647" priority="763">
      <formula>IF(AND(AL399&gt;=0, RIGHT(TEXT(AL399,"0.#"),1)&lt;&gt;"."),TRUE,FALSE)</formula>
    </cfRule>
    <cfRule type="expression" dxfId="646" priority="764">
      <formula>IF(AND(AL399&gt;=0, RIGHT(TEXT(AL399,"0.#"),1)="."),TRUE,FALSE)</formula>
    </cfRule>
    <cfRule type="expression" dxfId="645" priority="765">
      <formula>IF(AND(AL399&lt;0, RIGHT(TEXT(AL399,"0.#"),1)&lt;&gt;"."),TRUE,FALSE)</formula>
    </cfRule>
    <cfRule type="expression" dxfId="644" priority="766">
      <formula>IF(AND(AL399&lt;0, RIGHT(TEXT(AL399,"0.#"),1)="."),TRUE,FALSE)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7">
    <cfRule type="expression" dxfId="5" priority="5">
      <formula>IF(RIGHT(TEXT(AK15,"0.#"),1)=".",FALSE,TRUE)</formula>
    </cfRule>
    <cfRule type="expression" dxfId="4" priority="6">
      <formula>IF(RIGHT(TEXT(AK15,"0.#"),1)=".",TRUE,FALSE)</formula>
    </cfRule>
  </conditionalFormatting>
  <conditionalFormatting sqref="Y368:Y375">
    <cfRule type="expression" dxfId="3" priority="3">
      <formula>IF(RIGHT(TEXT(Y368,"0.#"),1)=".",FALSE,TRUE)</formula>
    </cfRule>
    <cfRule type="expression" dxfId="2" priority="4">
      <formula>IF(RIGHT(TEXT(Y368,"0.#"),1)=".",TRUE,FALSE)</formula>
    </cfRule>
  </conditionalFormatting>
  <conditionalFormatting sqref="Y366:Y367">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16383" man="1"/>
    <brk id="24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639</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t="s">
        <v>639</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t="s">
        <v>639</v>
      </c>
      <c r="C20" s="13" t="str">
        <f t="shared" si="9"/>
        <v>地方創生</v>
      </c>
      <c r="D20" s="13" t="str">
        <f t="shared" si="8"/>
        <v>地方創生</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地方創生</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地方創生</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地方創生</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地方創生</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2022-08-29T07:36:59Z</cp:lastPrinted>
  <dcterms:created xsi:type="dcterms:W3CDTF">2012-03-13T00:50:25Z</dcterms:created>
  <dcterms:modified xsi:type="dcterms:W3CDTF">2022-08-29T07:37:01Z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