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908_エラーチェック要修正\外部有識者点検対象外\修正反映後\"/>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行政事業レビューシート!$A$1:$AX$540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40" i="11" l="1"/>
  <c r="AY337" i="11"/>
  <c r="AY338" i="11"/>
  <c r="AY336" i="11"/>
  <c r="AY341" i="11"/>
  <c r="AY325" i="11"/>
  <c r="AY329" i="11"/>
  <c r="AY333" i="11"/>
  <c r="AY328" i="11"/>
  <c r="AY330" i="11"/>
  <c r="AY324" i="11"/>
  <c r="AY332" i="11"/>
  <c r="AY322" i="11"/>
  <c r="AY326" i="11"/>
  <c r="AY323" i="11"/>
  <c r="AY327" i="11"/>
  <c r="AY398" i="11"/>
  <c r="AY397"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0" i="11" s="1"/>
  <c r="AY122" i="11"/>
  <c r="AY126" i="11" s="1"/>
  <c r="AY112" i="11"/>
  <c r="AY121" i="11" s="1"/>
  <c r="AY99" i="11"/>
  <c r="AY101" i="11" s="1"/>
  <c r="AY98" i="11"/>
  <c r="AY102" i="11"/>
  <c r="AY104" i="11" s="1"/>
  <c r="AY140" i="11" l="1"/>
  <c r="AY142" i="11"/>
  <c r="AY144" i="11"/>
  <c r="AY141" i="11"/>
  <c r="AY145" i="11"/>
  <c r="AY179" i="11"/>
  <c r="AY171" i="11"/>
  <c r="AY153" i="11"/>
  <c r="AY207" i="11"/>
  <c r="AY202" i="11"/>
  <c r="AY175" i="11"/>
  <c r="AY203" i="11"/>
  <c r="AY210" i="11"/>
  <c r="AY152" i="11"/>
  <c r="AY176" i="11"/>
  <c r="AY206" i="11"/>
  <c r="AY211" i="11"/>
  <c r="AY134" i="11"/>
  <c r="AY138" i="11"/>
  <c r="AY100" i="11"/>
  <c r="AY154" i="11"/>
  <c r="AY163" i="11"/>
  <c r="AY198" i="11"/>
  <c r="AY151" i="11"/>
  <c r="AY155" i="11"/>
  <c r="AY164" i="11"/>
  <c r="AY177" i="11"/>
  <c r="AY204" i="11"/>
  <c r="AY212" i="11"/>
  <c r="AY174" i="11"/>
  <c r="AY193" i="11"/>
  <c r="AY201" i="11"/>
  <c r="AY209" i="11"/>
  <c r="AY131" i="11"/>
  <c r="AY116" i="11"/>
  <c r="AY120" i="11"/>
  <c r="AY124" i="11"/>
  <c r="AY128" i="11"/>
  <c r="AY114" i="11"/>
  <c r="AY118" i="11"/>
  <c r="AY115" i="11"/>
  <c r="AY119" i="11"/>
  <c r="AY123"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55" i="11" l="1"/>
  <c r="AY82" i="11"/>
  <c r="AY86" i="11"/>
  <c r="AY90" i="11"/>
  <c r="AY94" i="11"/>
  <c r="AY80" i="11"/>
  <c r="AY84" i="11"/>
  <c r="AY81" i="11"/>
  <c r="AY85" i="11"/>
  <c r="AY89" i="11"/>
  <c r="AY79" i="11"/>
  <c r="AY83" i="11"/>
  <c r="AY91" i="11"/>
  <c r="AY95"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<sst xmlns="http://schemas.openxmlformats.org/spreadsheetml/2006/main" count="1546" uniqueCount="720">
  <si>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</si>
  <si>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</si>
  <si>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</si>
  <si>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</si>
  <si>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</si>
  <si>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</si>
  <si>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</si>
  <si>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</si>
  <si>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</si>
  <si>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</si>
  <si>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</si>
  <si>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</si>
  <si>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</si>
  <si>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</si>
  <si>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</si>
  <si>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</si>
  <si>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</si>
  <si>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</si>
  <si>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</si>
  <si>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</si>
  <si>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</si>
  <si>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</si>
  <si>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</si>
  <si>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</si>
  <si>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</si>
  <si>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</si>
  <si>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</si>
  <si>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</si>
  <si>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</si>
  <si>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</si>
  <si>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</si>
  <si>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</si>
  <si>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</si>
  <si>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</si>
  <si>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</si>
  <si>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</si>
  <si>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</si>
  <si>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</si>
  <si>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</si>
  <si>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</si>
  <si>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</si>
  <si>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</si>
  <si>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</si>
  <si>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</si>
  <si>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</si>
  <si>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</si>
  <si>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</si>
  <si>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</si>
  <si>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</si>
  <si>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</si>
  <si>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</si>
  <si>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</si>
  <si>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</si>
  <si>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</si>
  <si>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</si>
  <si>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</si>
  <si>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</si>
  <si>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</si>
  <si>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</si>
  <si>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</si>
  <si>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</si>
  <si>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</si>
  <si>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</si>
  <si>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</si>
  <si>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</si>
  <si>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</si>
  <si>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</si>
  <si>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</si>
  <si>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</si>
  <si>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</si>
  <si>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</si>
  <si>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</si>
  <si>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</si>
  <si>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</si>
  <si>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</si>
  <si>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</si>
  <si>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</si>
  <si>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</si>
  <si>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</si>
  <si>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</si>
  <si>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</si>
  <si>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</si>
  <si>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</si>
  <si>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</si>
  <si>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</si>
  <si>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</si>
  <si>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</si>
  <si>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</si>
  <si>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</si>
  <si>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</si>
  <si>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</si>
  <si>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</si>
  <si>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</si>
  <si>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</si>
  <si>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</si>
  <si>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</si>
  <si>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</si>
  <si>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</si>
  <si>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</si>
  <si>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</si>
  <si>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</si>
  <si>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</si>
  <si>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</si>
  <si>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</si>
  <si>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</si>
  <si>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</si>
  <si>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</si>
  <si>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</si>
  <si>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</si>
  <si>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</si>
  <si>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</si>
  <si>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</si>
  <si>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</si>
  <si>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</si>
  <si>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</si>
  <si>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</si>
  <si>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</si>
  <si>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</si>
  <si>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</si>
  <si>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</si>
  <si>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</si>
  <si>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</si>
  <si>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</si>
  <si>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</si>
  <si>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</si>
  <si>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</si>
  <si>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</si>
  <si>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</si>
  <si>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</si>
  <si>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</si>
  <si>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</si>
  <si>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</si>
  <si>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</si>
  <si>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</si>
  <si>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</si>
  <si>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</si>
  <si>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</si>
  <si>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</si>
  <si>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</si>
  <si>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</si>
  <si>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</si>
  <si>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</si>
  <si>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</si>
  <si>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</si>
  <si>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</si>
  <si>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</si>
  <si>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</si>
  <si>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</si>
  <si>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</si>
  <si>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</si>
  <si>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</si>
  <si>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</si>
  <si>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</si>
  <si>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</si>
  <si>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</si>
  <si>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</si>
  <si>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</si>
  <si>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</si>
  <si>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</si>
  <si>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</si>
  <si>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</si>
  <si>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</si>
  <si>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</si>
  <si>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</si>
  <si>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</si>
  <si>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</si>
  <si>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</si>
  <si>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</si>
  <si>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</si>
  <si>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</si>
  <si>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</si>
  <si>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</si>
  <si>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</si>
  <si>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</si>
  <si>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</si>
  <si>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</si>
  <si>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</si>
  <si>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</si>
  <si>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</si>
  <si>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</si>
  <si>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</si>
  <si>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</si>
  <si>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</si>
  <si>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</si>
  <si>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</si>
  <si>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</si>
  <si>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</si>
  <si>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</si>
  <si>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</si>
  <si>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</si>
  <si>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</si>
  <si>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</si>
  <si>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</si>
  <si>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</si>
  <si>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</si>
  <si>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</si>
  <si>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</si>
  <si>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</si>
  <si>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</si>
  <si>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</si>
  <si>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</si>
  <si>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</si>
  <si>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</si>
  <si>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</si>
  <si>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</si>
  <si>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</si>
  <si>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</si>
  <si>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</si>
  <si>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</si>
  <si>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</si>
  <si>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</si>
  <si>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</si>
  <si>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</si>
  <si>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</si>
  <si>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</si>
  <si>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</si>
  <si>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</si>
  <si>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</si>
  <si>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</si>
  <si>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</si>
  <si>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</si>
  <si>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</si>
  <si>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</si>
  <si>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</si>
  <si>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</si>
  <si>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</si>
  <si>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</si>
  <si>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</si>
  <si>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</si>
  <si>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</si>
  <si>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</si>
  <si>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</si>
  <si>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</si>
  <si>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</si>
  <si>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</si>
  <si>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</si>
  <si>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</si>
  <si>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</si>
  <si>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</si>
  <si>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</si>
  <si>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</si>
  <si>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</si>
  <si>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</si>
  <si>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</si>
  <si>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</si>
  <si>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</si>
  <si>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</si>
  <si>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</si>
  <si>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</si>
  <si>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</si>
  <si>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</si>
  <si>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</si>
  <si>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</si>
  <si>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</si>
  <si>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</si>
  <si>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</si>
  <si>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</si>
  <si>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</si>
  <si>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</si>
  <si>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</si>
  <si>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</si>
  <si>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</si>
  <si>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</si>
  <si>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</si>
  <si>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</si>
  <si>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</si>
  <si>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</si>
  <si>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</si>
  <si>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</si>
  <si>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</si>
  <si>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</si>
  <si>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</si>
  <si>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</si>
  <si>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</si>
  <si>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</si>
  <si>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</si>
  <si>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</si>
  <si>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</si>
  <si>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</si>
  <si>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</si>
  <si>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</si>
  <si>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</si>
  <si>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</si>
  <si>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</si>
  <si>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</si>
  <si>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</si>
  <si>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</si>
  <si>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</si>
  <si>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</si>
  <si>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</si>
  <si>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</si>
  <si>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</si>
  <si>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</si>
  <si>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</si>
  <si>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</si>
  <si>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</si>
  <si>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</si>
  <si>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</si>
  <si>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</si>
  <si>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</si>
  <si>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</si>
  <si>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</si>
  <si>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</si>
  <si>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</si>
  <si>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</si>
  <si>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</si>
  <si>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</si>
  <si>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</si>
  <si>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</si>
  <si>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</si>
  <si>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</si>
  <si>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</si>
  <si>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</si>
  <si>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</si>
  <si>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</si>
  <si>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</si>
  <si>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</si>
  <si>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</si>
  <si>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</si>
  <si>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</si>
  <si>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</si>
  <si>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</si>
  <si>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</si>
  <si>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</si>
  <si>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</si>
  <si>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</si>
  <si>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</si>
  <si>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</si>
  <si>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</si>
  <si>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</si>
  <si>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</si>
  <si>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</si>
  <si>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</si>
  <si>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</si>
  <si>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</si>
  <si>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</si>
  <si>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</si>
  <si>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</si>
  <si>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</si>
  <si>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</si>
  <si>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</si>
  <si>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</si>
  <si>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</si>
  <si>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</si>
  <si>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</si>
  <si>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</si>
  <si>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</si>
  <si>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</si>
  <si>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</si>
  <si>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</si>
  <si>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</si>
  <si>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</si>
  <si>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</si>
  <si>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</si>
  <si>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</si>
  <si>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</si>
  <si>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</si>
  <si>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</si>
  <si>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</si>
  <si>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</si>
  <si>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</si>
  <si>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</si>
  <si>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</si>
  <si>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</si>
  <si>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</si>
  <si>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</si>
  <si>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</si>
  <si>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</si>
  <si>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</si>
  <si>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</si>
  <si>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</si>
  <si>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</si>
  <si>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</si>
  <si>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</si>
  <si>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</si>
  <si>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</si>
  <si>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</si>
  <si>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</si>
  <si>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</si>
  <si>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</si>
  <si>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</si>
  <si>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</si>
  <si>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</si>
  <si>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</si>
  <si>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</si>
  <si>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</si>
  <si>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</si>
  <si>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</si>
  <si>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</si>
  <si>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</si>
  <si>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</si>
  <si>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</si>
  <si>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</si>
  <si>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</si>
  <si>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</si>
  <si>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</si>
  <si>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</si>
  <si>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</si>
  <si>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</si>
  <si>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</si>
  <si>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</si>
  <si>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</si>
  <si>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</si>
  <si>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</si>
  <si>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</si>
  <si>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</si>
  <si>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</si>
  <si>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</si>
  <si>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</si>
  <si>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</si>
  <si>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</si>
  <si>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</si>
  <si>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</si>
  <si>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</si>
  <si>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</si>
  <si>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</si>
  <si>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</si>
  <si>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</si>
  <si>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</si>
  <si>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</si>
  <si>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</si>
  <si>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</si>
  <si>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</si>
  <si>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</si>
  <si>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</si>
  <si>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</si>
  <si>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</si>
  <si>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</si>
  <si>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</si>
  <si>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</si>
  <si>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</si>
  <si>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</si>
  <si>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</si>
  <si>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</si>
  <si>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</si>
  <si>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</si>
  <si>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</si>
  <si>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</si>
  <si>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</si>
  <si>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</si>
  <si>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</si>
  <si>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</si>
  <si>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</si>
  <si>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</si>
  <si>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</si>
  <si>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</si>
  <si>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</si>
  <si>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</si>
  <si>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</si>
  <si>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</si>
  <si>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</si>
  <si>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</si>
  <si>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</si>
  <si>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</si>
  <si>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</si>
  <si>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</si>
  <si>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</si>
  <si>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</si>
  <si>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</si>
  <si>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</si>
  <si>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</si>
  <si>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</si>
  <si>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</si>
  <si>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</si>
  <si>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</si>
  <si>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</si>
  <si>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</si>
  <si>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</si>
  <si>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</si>
  <si>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</si>
  <si>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</si>
  <si>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</si>
  <si>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</si>
  <si>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</si>
  <si>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</si>
  <si>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</si>
  <si>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</si>
  <si>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</si>
  <si>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</si>
  <si>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</si>
  <si>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</si>
  <si>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</si>
  <si>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</si>
  <si>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</si>
  <si>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</si>
  <si>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</si>
  <si>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</si>
  <si>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</si>
  <si>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</si>
  <si>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</si>
  <si>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</si>
  <si>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</si>
  <si>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</si>
  <si>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</si>
  <si>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</si>
  <si>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</si>
  <si>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</si>
  <si>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</si>
  <si>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</si>
  <si>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</si>
  <si>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</si>
  <si>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</si>
  <si>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</si>
  <si>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</si>
  <si>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</si>
  <si>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</si>
  <si>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</si>
  <si>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</si>
  <si>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</si>
  <si>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</si>
  <si>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</si>
  <si>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</si>
  <si>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</si>
  <si>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</si>
  <si>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</si>
  <si>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</si>
  <si>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</si>
  <si>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</si>
  <si>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</si>
  <si>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</si>
  <si>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</si>
  <si>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</si>
  <si>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</si>
  <si>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</si>
  <si>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</si>
  <si>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</si>
  <si>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</si>
  <si>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</si>
  <si>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</si>
  <si>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</si>
  <si>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</si>
  <si>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</si>
  <si>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</si>
  <si>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</si>
  <si>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</si>
  <si>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</si>
  <si>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</si>
  <si>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</si>
  <si>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</si>
  <si>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</si>
  <si>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</si>
  <si>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</si>
  <si>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</si>
  <si>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</si>
  <si>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</si>
  <si>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</si>
  <si>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</si>
  <si>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</si>
  <si>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</si>
  <si>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</si>
  <si>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</si>
  <si>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</si>
  <si>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</si>
  <si>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</si>
  <si>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</si>
  <si>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</si>
  <si>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</si>
  <si>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</si>
  <si>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</si>
  <si>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</si>
  <si>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</si>
  <si>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</si>
  <si>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</si>
  <si>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</si>
  <si>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</si>
  <si>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</si>
  <si>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</si>
  <si>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</si>
  <si>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</si>
  <si>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</si>
  <si>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</si>
  <si>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</si>
  <si>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</si>
  <si>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</si>
  <si>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</si>
  <si>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</si>
  <si>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</si>
  <si>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</si>
  <si>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</si>
  <si>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</si>
  <si>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</si>
  <si>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</si>
  <si>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</si>
  <si>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</si>
  <si>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</si>
  <si>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</si>
  <si>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</si>
  <si>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</si>
  <si>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</si>
  <si>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</si>
  <si>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</si>
  <si>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</si>
  <si>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</si>
  <si>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</si>
  <si>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</si>
  <si>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</si>
  <si>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</si>
  <si>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</si>
  <si>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</si>
  <si>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</si>
  <si>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</si>
  <si>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</si>
  <si>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</si>
  <si>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</si>
  <si>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</si>
  <si>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介護雇用管理改善等対策費</t>
    <rPh sb="0" eb="2">
      <t>カイゴ</t>
    </rPh>
    <rPh sb="2" eb="4">
      <t>コヨウ</t>
    </rPh>
    <rPh sb="4" eb="6">
      <t>カンリ</t>
    </rPh>
    <rPh sb="6" eb="9">
      <t>カイゼントウ</t>
    </rPh>
    <rPh sb="9" eb="12">
      <t>タイサクヒ</t>
    </rPh>
    <phoneticPr fontId="5"/>
  </si>
  <si>
    <t>職業安定局</t>
    <rPh sb="0" eb="2">
      <t>ショクギョウ</t>
    </rPh>
    <rPh sb="2" eb="5">
      <t>アンテイキョク</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</si>
  <si>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</si>
  <si>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介護労働対策室長
宮元　康一</t>
    <rPh sb="9" eb="11">
      <t>ミヤモト</t>
    </rPh>
    <rPh sb="12" eb="14">
      <t>コウイチ</t>
    </rPh>
    <phoneticPr fontId="5"/>
  </si>
  <si>
    <t>○</t>
  </si>
  <si>
    <t>雇用保険法第62条第１項第6号</t>
  </si>
  <si>
    <t>①介護事業所における雇用管理責任者に対して、介護労働者の採用、就業規則、労働時間管理、賃金管理、退職、解雇、労働保険、社会保険、健康管理等の雇用管理全般についての講習を実施。
②雇用管理改善に積極的に取り組む事業主を中心とする地域ぐるみ（地域ネットワーク・コミュニティ）による雇用管理改善の実践。</t>
  </si>
  <si>
    <t>-</t>
  </si>
  <si>
    <t>地域雇用機会創出事業等
委託費</t>
  </si>
  <si>
    <t>職員旅費</t>
  </si>
  <si>
    <t>諸謝金</t>
  </si>
  <si>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</si>
  <si>
    <t>厚生労働省職業安定局調べ</t>
  </si>
  <si>
    <t>②－１調査対象事業所において雇用管理改善のコンサルティングを受けた事業所のうち、実際に雇用管理制度の導入を図る事業所の割合：90％以上</t>
  </si>
  <si>
    <t>制度導入の割合
（Ⓐのうち制度導入を図った事業所数／コンサルティングを受けた事業所数-Ⓐ）</t>
  </si>
  <si>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85％以上</t>
  </si>
  <si>
    <t>離職率改善割合
（Ⓑのうち離職率が改善した事業所数／コンサルティングを受け、かつ実際に雇用管理制度の導入を図った事業所数-Ⓑ）</t>
  </si>
  <si>
    <t>②－３雇用管理改善のコンサルティングを受けた事業主に対するアンケート調査を実施し、役に立った旨評価する事業所の割合：90％以上</t>
  </si>
  <si>
    <t>アンケート回答における「評価」項目割合
（Ⓐのうち役に立った旨評価した事業所数／Ⓐ）</t>
  </si>
  <si>
    <t>　　X/Y</t>
    <phoneticPr fontId="5"/>
  </si>
  <si>
    <t>円</t>
    <rPh sb="0" eb="1">
      <t>エン</t>
    </rPh>
    <phoneticPr fontId="5"/>
  </si>
  <si>
    <t>人</t>
    <rPh sb="0" eb="1">
      <t>ヒト</t>
    </rPh>
    <phoneticPr fontId="5"/>
  </si>
  <si>
    <t>％</t>
    <phoneticPr fontId="5"/>
  </si>
  <si>
    <t>社</t>
    <rPh sb="0" eb="1">
      <t>シャ</t>
    </rPh>
    <phoneticPr fontId="5"/>
  </si>
  <si>
    <t>雇用機会を創出するとともに雇用の安定を図ること（V-2）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</si>
  <si>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地域、中小企業、産業の特性に応じ、雇用の創出及び雇用の安定を図ること（施策目標v-2-1)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rPh sb="35" eb="37">
      <t>セサク</t>
    </rPh>
    <rPh sb="37" eb="39">
      <t>モクヒョウ</t>
    </rPh>
    <phoneticPr fontId="5"/>
  </si>
  <si>
    <t>介護労働者の雇用管理の改善等の対策を実施していくことは、介護労働者の雇用管理の改善等に関する法律第4条に国の責務として規定されている。</t>
    <rPh sb="0" eb="2">
      <t>カイゴ</t>
    </rPh>
    <phoneticPr fontId="5"/>
  </si>
  <si>
    <t>△</t>
  </si>
  <si>
    <t>有</t>
  </si>
  <si>
    <t xml:space="preserve">一般競争入札により事業者を選定。一者応札となったことを踏まえ、公示期間を十分に確保するとともに、過去の応札業者や類似事業の契約業者など複数の事業者への声かけを行うなど適切な対策を図る。
</t>
    <phoneticPr fontId="5"/>
  </si>
  <si>
    <t>‐</t>
  </si>
  <si>
    <t>受益者である事業主が負担する雇用保険料を財源としており妥当である。</t>
  </si>
  <si>
    <t>事業の運営に必要な経費に限定されている。</t>
  </si>
  <si>
    <t>一般競争入札により事業者を選定したことにより契約額が見込みより低額になったため。</t>
  </si>
  <si>
    <t>効率化の観点から、前年度の実績等を踏まえ必要経費を見直し、支援の重要性の高さに応じて労働局毎の支援対象数を変えるなど、事業内容によりめりはりをつけ予算要求に反映している。</t>
  </si>
  <si>
    <t>成果目標を達成している。</t>
  </si>
  <si>
    <t>介護労働者の雇用管理改善等のノウハウを有する団体等が一般競争入札により本事業を実施することにより、より効率的・効果的に事業を実施できている。</t>
  </si>
  <si>
    <t>00</t>
    <phoneticPr fontId="5"/>
  </si>
  <si>
    <t>新２３－００２６</t>
    <rPh sb="0" eb="1">
      <t>シン</t>
    </rPh>
    <phoneticPr fontId="5"/>
  </si>
  <si>
    <t>８７２</t>
    <phoneticPr fontId="5"/>
  </si>
  <si>
    <t>５０７</t>
    <phoneticPr fontId="5"/>
  </si>
  <si>
    <t>５０６</t>
    <phoneticPr fontId="5"/>
  </si>
  <si>
    <t>５１７</t>
    <phoneticPr fontId="5"/>
  </si>
  <si>
    <t>５１６</t>
    <phoneticPr fontId="5"/>
  </si>
  <si>
    <t>５１３</t>
    <phoneticPr fontId="5"/>
  </si>
  <si>
    <t>５３２</t>
    <phoneticPr fontId="5"/>
  </si>
  <si>
    <t>令和元年度　公開プロセス対象事業
【事業番号】0546　　【事業名】雇用管理責任者講習等委託事業費
【評価結果】　事業内容の一部改善
【とりまとめコメント】
・雇用管理責任者を配置することが職場環境の改善に有効であることを検証しつつ、「雇用管理責任者を選任している事業所の割合」の最終的な目標として、目標割合を更に引き上げるべきである。
・事業の受託者の選定について、過去の受託者の取組の違いを分析した上で、仕様書を工夫するなど、より適切な選定が可能となるよう検討すべきである。
・平日の講習を受講できない者や中小事業者の従業員が講習を受けることができるよう、e-ラーニングの活用など実施方法を工夫すべきである。また、講習内容の充実を検討するべきである。
・雇用管理責任者の配置を事業所内外で開示し、事業所内の処遇改善や対外的な評価につながるインセンティブ付けが有効である。
・全国の事業所に広く働きかけるのではなく、小規模や新設の事業所等、管理者の必要な所に重点化して事業を実施すべきである。
【対応状況の概要】
・雇用管理責任者講習においてｅラーニングを実施するための予算を確保。
・雇用管理改善推進事業において、各都道府県を介護事業所数と離職率に応じて区分し、より支援の重要性の高い都道府県労働局に多くの予算が配分されるようにした。</t>
  </si>
  <si>
    <t>介護事業所における雇用管理責任者に対して、雇用管理全般についての講習を実施。</t>
    <rPh sb="0" eb="2">
      <t>カイゴ</t>
    </rPh>
    <rPh sb="2" eb="5">
      <t>ジギョウショ</t>
    </rPh>
    <rPh sb="9" eb="11">
      <t>コヨウ</t>
    </rPh>
    <rPh sb="11" eb="13">
      <t>カンリ</t>
    </rPh>
    <rPh sb="13" eb="16">
      <t>セキニンシャ</t>
    </rPh>
    <rPh sb="17" eb="18">
      <t>タイ</t>
    </rPh>
    <rPh sb="21" eb="23">
      <t>コヨウ</t>
    </rPh>
    <rPh sb="23" eb="25">
      <t>カンリ</t>
    </rPh>
    <rPh sb="25" eb="27">
      <t>ゼンパン</t>
    </rPh>
    <rPh sb="32" eb="34">
      <t>コウシュウ</t>
    </rPh>
    <rPh sb="35" eb="37">
      <t>ジッシ</t>
    </rPh>
    <phoneticPr fontId="5"/>
  </si>
  <si>
    <t>-</t>
    <phoneticPr fontId="5"/>
  </si>
  <si>
    <t>介護分野における人材確保のための雇用管理改善推進事業の実施</t>
    <rPh sb="0" eb="2">
      <t>カイゴ</t>
    </rPh>
    <rPh sb="2" eb="4">
      <t>ブンヤ</t>
    </rPh>
    <rPh sb="8" eb="10">
      <t>ジンザイ</t>
    </rPh>
    <rPh sb="10" eb="12">
      <t>カクホ</t>
    </rPh>
    <rPh sb="16" eb="18">
      <t>コヨウ</t>
    </rPh>
    <rPh sb="18" eb="20">
      <t>カンリ</t>
    </rPh>
    <rPh sb="20" eb="22">
      <t>カイゼン</t>
    </rPh>
    <rPh sb="22" eb="24">
      <t>スイシン</t>
    </rPh>
    <rPh sb="24" eb="26">
      <t>ジギョウ</t>
    </rPh>
    <rPh sb="27" eb="29">
      <t>ジッシ</t>
    </rPh>
    <phoneticPr fontId="5"/>
  </si>
  <si>
    <t>株式会社医療経営研究所</t>
    <rPh sb="0" eb="4">
      <t>カブシキガイシャ</t>
    </rPh>
    <rPh sb="4" eb="6">
      <t>イリョウ</t>
    </rPh>
    <rPh sb="6" eb="8">
      <t>ケイエイ</t>
    </rPh>
    <rPh sb="8" eb="11">
      <t>ケンキュウショ</t>
    </rPh>
    <phoneticPr fontId="5"/>
  </si>
  <si>
    <t>株式会社TMC経営支援センター</t>
    <rPh sb="0" eb="4">
      <t>カブシキガイシャ</t>
    </rPh>
    <rPh sb="7" eb="9">
      <t>ケイエイ</t>
    </rPh>
    <rPh sb="9" eb="11">
      <t>シエン</t>
    </rPh>
    <phoneticPr fontId="5"/>
  </si>
  <si>
    <t>株式会社タスクールPlus</t>
    <rPh sb="0" eb="4">
      <t>カブシキガイシャ</t>
    </rPh>
    <phoneticPr fontId="5"/>
  </si>
  <si>
    <t>-</t>
    <phoneticPr fontId="5"/>
  </si>
  <si>
    <t>26,150,701円/
6,837人</t>
    <rPh sb="10" eb="11">
      <t>エン</t>
    </rPh>
    <rPh sb="18" eb="19">
      <t>ニン</t>
    </rPh>
    <phoneticPr fontId="5"/>
  </si>
  <si>
    <t>29,326,083円/
4,667人</t>
    <rPh sb="10" eb="11">
      <t>エン</t>
    </rPh>
    <rPh sb="18" eb="19">
      <t>ニン</t>
    </rPh>
    <phoneticPr fontId="5"/>
  </si>
  <si>
    <t>370,121,250円
/944社</t>
    <rPh sb="11" eb="12">
      <t>エン</t>
    </rPh>
    <rPh sb="17" eb="18">
      <t>シャ</t>
    </rPh>
    <phoneticPr fontId="5"/>
  </si>
  <si>
    <t>417,830,858円
/886社</t>
    <rPh sb="11" eb="12">
      <t>エン</t>
    </rPh>
    <rPh sb="17" eb="18">
      <t>シャ</t>
    </rPh>
    <phoneticPr fontId="5"/>
  </si>
  <si>
    <t>①令和４年度までの間、雇用管理責任者講習受講者の属する介護事業所のうち、雇用管理責任者を選任していなかった事業所において、雇用管理責任者を選任した割合：80%以上</t>
    <phoneticPr fontId="5"/>
  </si>
  <si>
    <t>人件費</t>
    <rPh sb="0" eb="3">
      <t>ジンケンヒ</t>
    </rPh>
    <phoneticPr fontId="5"/>
  </si>
  <si>
    <t>事業費</t>
    <rPh sb="0" eb="3">
      <t>ジギョウヒ</t>
    </rPh>
    <phoneticPr fontId="5"/>
  </si>
  <si>
    <t>消費税</t>
    <rPh sb="0" eb="3">
      <t>ショウヒゼイ</t>
    </rPh>
    <phoneticPr fontId="5"/>
  </si>
  <si>
    <t>人件費、一般管理費</t>
    <rPh sb="0" eb="3">
      <t>ジンケンヒ</t>
    </rPh>
    <rPh sb="4" eb="6">
      <t>イッパン</t>
    </rPh>
    <rPh sb="6" eb="9">
      <t>カンリヒ</t>
    </rPh>
    <phoneticPr fontId="5"/>
  </si>
  <si>
    <t>講師謝金、通信運搬費等、教材費</t>
    <rPh sb="0" eb="2">
      <t>コウシ</t>
    </rPh>
    <rPh sb="2" eb="4">
      <t>シャキン</t>
    </rPh>
    <rPh sb="5" eb="7">
      <t>ツウシン</t>
    </rPh>
    <rPh sb="7" eb="10">
      <t>ウンパンヒ</t>
    </rPh>
    <rPh sb="10" eb="11">
      <t>トウ</t>
    </rPh>
    <rPh sb="12" eb="15">
      <t>キョウザイヒ</t>
    </rPh>
    <phoneticPr fontId="5"/>
  </si>
  <si>
    <t>A.（公財）介護労働安定センター</t>
    <rPh sb="3" eb="5">
      <t>コウザイ</t>
    </rPh>
    <rPh sb="6" eb="8">
      <t>カイゴ</t>
    </rPh>
    <rPh sb="8" eb="10">
      <t>ロウドウ</t>
    </rPh>
    <rPh sb="10" eb="12">
      <t>アンテイ</t>
    </rPh>
    <phoneticPr fontId="5"/>
  </si>
  <si>
    <t>B.愛媛労働局</t>
    <rPh sb="2" eb="4">
      <t>エヒメ</t>
    </rPh>
    <rPh sb="4" eb="7">
      <t>ロウドウキョク</t>
    </rPh>
    <phoneticPr fontId="5"/>
  </si>
  <si>
    <t>C.（公財）介護労働安定センター</t>
    <rPh sb="3" eb="5">
      <t>コウザイ</t>
    </rPh>
    <rPh sb="6" eb="8">
      <t>カイゴ</t>
    </rPh>
    <rPh sb="8" eb="10">
      <t>ロウドウ</t>
    </rPh>
    <rPh sb="10" eb="12">
      <t>アンテイ</t>
    </rPh>
    <phoneticPr fontId="5"/>
  </si>
  <si>
    <t>D.（株）医療経営研究所</t>
    <rPh sb="2" eb="5">
      <t>カブ</t>
    </rPh>
    <rPh sb="5" eb="7">
      <t>イリョウ</t>
    </rPh>
    <rPh sb="7" eb="9">
      <t>ケイエイ</t>
    </rPh>
    <rPh sb="9" eb="12">
      <t>ケンキュウショ</t>
    </rPh>
    <phoneticPr fontId="5"/>
  </si>
  <si>
    <t>E.（株）TMC経営支援センター</t>
    <rPh sb="2" eb="5">
      <t>カブ</t>
    </rPh>
    <rPh sb="8" eb="10">
      <t>ケイエイ</t>
    </rPh>
    <rPh sb="10" eb="12">
      <t>シエン</t>
    </rPh>
    <phoneticPr fontId="5"/>
  </si>
  <si>
    <t>F. （株）タスクールPlus</t>
    <rPh sb="3" eb="6">
      <t>カブ</t>
    </rPh>
    <phoneticPr fontId="5"/>
  </si>
  <si>
    <t>愛媛労働局</t>
    <rPh sb="0" eb="2">
      <t>エヒメ</t>
    </rPh>
    <rPh sb="2" eb="5">
      <t>ロウドウキョク</t>
    </rPh>
    <phoneticPr fontId="5"/>
  </si>
  <si>
    <t>沖縄労働局</t>
    <rPh sb="0" eb="2">
      <t>オキナワ</t>
    </rPh>
    <rPh sb="2" eb="5">
      <t>ロウドウキョク</t>
    </rPh>
    <phoneticPr fontId="5"/>
  </si>
  <si>
    <t>熊本労働局</t>
    <rPh sb="0" eb="2">
      <t>クマモト</t>
    </rPh>
    <rPh sb="2" eb="5">
      <t>ロウドウキョク</t>
    </rPh>
    <phoneticPr fontId="5"/>
  </si>
  <si>
    <t>奈良労働局</t>
    <rPh sb="0" eb="2">
      <t>ナラ</t>
    </rPh>
    <rPh sb="2" eb="5">
      <t>ロウドウキョク</t>
    </rPh>
    <phoneticPr fontId="5"/>
  </si>
  <si>
    <t>長野労働局</t>
    <rPh sb="0" eb="2">
      <t>ナガノ</t>
    </rPh>
    <rPh sb="2" eb="5">
      <t>ロウドウキョク</t>
    </rPh>
    <phoneticPr fontId="5"/>
  </si>
  <si>
    <t>栃木労働局</t>
    <rPh sb="0" eb="2">
      <t>トチギ</t>
    </rPh>
    <rPh sb="2" eb="5">
      <t>ロウドウキョク</t>
    </rPh>
    <phoneticPr fontId="5"/>
  </si>
  <si>
    <t>大阪労働局</t>
    <rPh sb="0" eb="2">
      <t>オオサカ</t>
    </rPh>
    <rPh sb="2" eb="5">
      <t>ロウドウキョク</t>
    </rPh>
    <phoneticPr fontId="5"/>
  </si>
  <si>
    <t>佐賀労働局</t>
    <rPh sb="0" eb="2">
      <t>サガ</t>
    </rPh>
    <rPh sb="2" eb="5">
      <t>ロウドウキョク</t>
    </rPh>
    <phoneticPr fontId="5"/>
  </si>
  <si>
    <t>長崎労働局</t>
    <rPh sb="0" eb="2">
      <t>ナガサキ</t>
    </rPh>
    <rPh sb="2" eb="5">
      <t>ロウドウキョク</t>
    </rPh>
    <phoneticPr fontId="5"/>
  </si>
  <si>
    <t>和歌山労働局</t>
    <rPh sb="0" eb="3">
      <t>ワカヤマ</t>
    </rPh>
    <rPh sb="3" eb="6">
      <t>ロウドウキョク</t>
    </rPh>
    <phoneticPr fontId="5"/>
  </si>
  <si>
    <t>https://www.mhlw.go.jp/wp/seisaku/hyouka/dl/r03_jizenbunseki/V-2-1.pdf</t>
    <phoneticPr fontId="5"/>
  </si>
  <si>
    <t>点検対象外</t>
    <rPh sb="0" eb="2">
      <t>テンケン</t>
    </rPh>
    <rPh sb="2" eb="5">
      <t>タイショウガイ</t>
    </rPh>
    <phoneticPr fontId="5"/>
  </si>
  <si>
    <t>委員等旅費</t>
    <rPh sb="0" eb="2">
      <t>イイン</t>
    </rPh>
    <rPh sb="2" eb="3">
      <t>トウ</t>
    </rPh>
    <rPh sb="3" eb="5">
      <t>リョヒ</t>
    </rPh>
    <phoneticPr fontId="5"/>
  </si>
  <si>
    <t>庁費</t>
    <rPh sb="0" eb="2">
      <t>チョウヒ</t>
    </rPh>
    <phoneticPr fontId="5"/>
  </si>
  <si>
    <t>介護労働者の雇用管理の改善や人材確保・職場定着に資する事業を実施し、介護労働者の労働環境整備を図る。</t>
    <phoneticPr fontId="5"/>
  </si>
  <si>
    <t>-</t>
    <phoneticPr fontId="5"/>
  </si>
  <si>
    <t>-</t>
    <phoneticPr fontId="5"/>
  </si>
  <si>
    <t>新型コロナウイルス感染症の影響により、事業の運営については厳しい状況にあるが、その中で事業成果実績は①、②ともに目標を上回ったところである。しかし、新型コロナウイルス感染症の影響により、緊急事態宣言の発令等において、受講者数等の目標を掲げている活動実績については達成しなかった。事業については、引き続き効果的かつ効率的な実施ができるように取り組んで行く。</t>
    <rPh sb="0" eb="2">
      <t>シンガタ</t>
    </rPh>
    <rPh sb="9" eb="12">
      <t>カンセンショウ</t>
    </rPh>
    <rPh sb="13" eb="15">
      <t>エイキョウ</t>
    </rPh>
    <rPh sb="19" eb="21">
      <t>ジギョウ</t>
    </rPh>
    <rPh sb="22" eb="24">
      <t>ウンエイ</t>
    </rPh>
    <rPh sb="29" eb="30">
      <t>キビ</t>
    </rPh>
    <rPh sb="32" eb="34">
      <t>ジョウキョウ</t>
    </rPh>
    <rPh sb="41" eb="42">
      <t>ナカ</t>
    </rPh>
    <phoneticPr fontId="5"/>
  </si>
  <si>
    <t>新型コロナウイルス感染防止の観点から会場の確保はもとより、会場での座学だけではなく、オンラインを活用し取り組んでいきたい。</t>
    <rPh sb="0" eb="2">
      <t>シンガタ</t>
    </rPh>
    <rPh sb="9" eb="11">
      <t>カンセン</t>
    </rPh>
    <rPh sb="11" eb="13">
      <t>ボウシ</t>
    </rPh>
    <rPh sb="14" eb="16">
      <t>カンテン</t>
    </rPh>
    <rPh sb="18" eb="20">
      <t>カイジョウ</t>
    </rPh>
    <rPh sb="21" eb="23">
      <t>カクホ</t>
    </rPh>
    <rPh sb="29" eb="31">
      <t>カイジョウ</t>
    </rPh>
    <rPh sb="33" eb="35">
      <t>ザガク</t>
    </rPh>
    <rPh sb="48" eb="50">
      <t>カツヨウ</t>
    </rPh>
    <rPh sb="51" eb="52">
      <t>ト</t>
    </rPh>
    <rPh sb="53" eb="54">
      <t>ク</t>
    </rPh>
    <phoneticPr fontId="5"/>
  </si>
  <si>
    <t>今後ますます高齢化が進展し、介護サービス需要が増加することにより介護業務に従事する労働者の不足が見込まれ、介護分野における労働力を確保することが喫緊の課題とされている。一方で、介護労働者の離職率は改善傾向にあるが全産業平均と比べてまだ高い状態にあり、雇用管理改善等を図ることにより労働環境を改善し離職率の改善を図ることは社会のニーズが高いといえる。</t>
    <rPh sb="98" eb="100">
      <t>カイゼン</t>
    </rPh>
    <rPh sb="100" eb="102">
      <t>ケイコウ</t>
    </rPh>
    <rPh sb="117" eb="118">
      <t>タカ</t>
    </rPh>
    <rPh sb="119" eb="121">
      <t>ジョウタイ</t>
    </rPh>
    <rPh sb="140" eb="142">
      <t>ロウドウ</t>
    </rPh>
    <rPh sb="142" eb="144">
      <t>カンキョウ</t>
    </rPh>
    <rPh sb="145" eb="147">
      <t>カイゼン</t>
    </rPh>
    <rPh sb="160" eb="162">
      <t>シャカイ</t>
    </rPh>
    <phoneticPr fontId="5"/>
  </si>
  <si>
    <t>上述のとおり、高齢化の進展により介護業務に従事する労働者の不足が見込まれる一方で、介護労働者の離職率は改善傾向にあるが全産業平均と比べてまだ高い状況にあり、雇用管理改善等を図ることにより労働環境を改善し離職率の改善を図ることは優先度の高い事業といえる。</t>
    <rPh sb="0" eb="2">
      <t>ジョウジュツ</t>
    </rPh>
    <rPh sb="37" eb="39">
      <t>イッポウ</t>
    </rPh>
    <rPh sb="51" eb="53">
      <t>カイゼン</t>
    </rPh>
    <rPh sb="53" eb="55">
      <t>ケイコウ</t>
    </rPh>
    <rPh sb="70" eb="71">
      <t>タカ</t>
    </rPh>
    <rPh sb="72" eb="74">
      <t>ジョウキョウ</t>
    </rPh>
    <rPh sb="113" eb="116">
      <t>ユウセンド</t>
    </rPh>
    <rPh sb="119" eb="121">
      <t>ジギョウ</t>
    </rPh>
    <phoneticPr fontId="5"/>
  </si>
  <si>
    <t>無</t>
  </si>
  <si>
    <t>介護雇用管理改善等計画（令和3年厚生労働省告示第117号）</t>
    <rPh sb="12" eb="14">
      <t>レイワ</t>
    </rPh>
    <phoneticPr fontId="5"/>
  </si>
  <si>
    <t>-</t>
    <phoneticPr fontId="5"/>
  </si>
  <si>
    <t>新型コロナウイルス感染症の影響により活動実績である地域ネットワーク・コミュニティ構築実績は、当初見込みを達成できなかった。</t>
    <rPh sb="0" eb="2">
      <t>シンガタ</t>
    </rPh>
    <rPh sb="9" eb="12">
      <t>カンセンsンホウ</t>
    </rPh>
    <rPh sb="13" eb="15">
      <t>エイキョウ</t>
    </rPh>
    <rPh sb="18" eb="20">
      <t>カツドウ</t>
    </rPh>
    <rPh sb="20" eb="22">
      <t>ジッセキ</t>
    </rPh>
    <rPh sb="25" eb="27">
      <t>チイキ</t>
    </rPh>
    <rPh sb="40" eb="42">
      <t>コウチク</t>
    </rPh>
    <rPh sb="42" eb="44">
      <t>ジッセキ</t>
    </rPh>
    <rPh sb="46" eb="48">
      <t>トウショ</t>
    </rPh>
    <rPh sb="48" eb="50">
      <t>ミコ</t>
    </rPh>
    <rPh sb="52" eb="54">
      <t>タッセイ</t>
    </rPh>
    <phoneticPr fontId="5"/>
  </si>
  <si>
    <t>新型コロナウイルス感染症の影響の中、設定している成果実績については、感染防止の対策を講じたうえで達成したところであるが、活動実績については一部未達成となった。新型コロナウイルス感染症の状況を見ると妥当なコストであると考えている。</t>
    <rPh sb="0" eb="2">
      <t>シンガタ</t>
    </rPh>
    <rPh sb="9" eb="12">
      <t>カンセンショウ</t>
    </rPh>
    <rPh sb="13" eb="15">
      <t>エイキョウ</t>
    </rPh>
    <rPh sb="16" eb="17">
      <t>ナカ</t>
    </rPh>
    <rPh sb="18" eb="20">
      <t>セッテイ</t>
    </rPh>
    <rPh sb="34" eb="36">
      <t>カンセン</t>
    </rPh>
    <rPh sb="36" eb="38">
      <t>ボウシ</t>
    </rPh>
    <rPh sb="39" eb="41">
      <t>タイサク</t>
    </rPh>
    <rPh sb="42" eb="43">
      <t>コウ</t>
    </rPh>
    <rPh sb="48" eb="50">
      <t>タッセイ</t>
    </rPh>
    <rPh sb="60" eb="62">
      <t>カツドウ</t>
    </rPh>
    <rPh sb="69" eb="71">
      <t>イチブ</t>
    </rPh>
    <rPh sb="71" eb="72">
      <t>ミ</t>
    </rPh>
    <rPh sb="79" eb="81">
      <t>シンガタ</t>
    </rPh>
    <rPh sb="88" eb="91">
      <t>カンセンショウ</t>
    </rPh>
    <rPh sb="92" eb="94">
      <t>ジョウキョウ</t>
    </rPh>
    <rPh sb="95" eb="96">
      <t>ミ</t>
    </rPh>
    <rPh sb="108" eb="109">
      <t>カンガ</t>
    </rPh>
    <phoneticPr fontId="5"/>
  </si>
  <si>
    <t>6頁</t>
    <rPh sb="1" eb="2">
      <t>ページ</t>
    </rPh>
    <phoneticPr fontId="5"/>
  </si>
  <si>
    <t>雇用管理責任者講習を実施することにより、雇用管理改善への理解を促進し、また、介護労働者雇用管理責任者の選任・周知により、介護労働者の雇用管理の改善を図る。</t>
    <phoneticPr fontId="5"/>
  </si>
  <si>
    <t>①雇用管理責任者講習受講者数</t>
    <phoneticPr fontId="5"/>
  </si>
  <si>
    <t>X：執行額／Y：雇用管理責任者講習受講者数</t>
    <phoneticPr fontId="5"/>
  </si>
  <si>
    <t>②地域ネットワーク・コミュニティ構築事業所数</t>
    <phoneticPr fontId="5"/>
  </si>
  <si>
    <t>X：執行額／Y：対象事業所（モデル調査及び地域コミュニティ）数　　　　　　　　　　　　　　　　　　　　　　　　　　　　　　　　　　　　</t>
    <phoneticPr fontId="5"/>
  </si>
  <si>
    <t>介護事業所において介護労働者からの相談への対応その他の介護労働者の雇用管理改善等に関する取組を実施する雇用管理責任者（事業主や施設長等）が、雇用管理全般に関する知識やノウハウを取得するための講習を行う。また、介護事業所の雇用管理の改善に関する諸課題に対応すべく、介護離職率が全国平均を上回る都道府県において民間団体等に委託し、雇用管理改善に積極的に取り組む事業主を中心とした地域ネットワーク・コミュ二ティの構築を行い、雇用管理制度導入の相談支援及び制度提案などのコンサルティングを行う。</t>
    <rPh sb="131" eb="133">
      <t>カイゴ</t>
    </rPh>
    <rPh sb="133" eb="136">
      <t>リショクリツ</t>
    </rPh>
    <rPh sb="137" eb="139">
      <t>ゼンコク</t>
    </rPh>
    <rPh sb="139" eb="141">
      <t>ヘイキン</t>
    </rPh>
    <rPh sb="142" eb="144">
      <t>ウワマワ</t>
    </rPh>
    <rPh sb="145" eb="149">
      <t>トドウフケン</t>
    </rPh>
    <rPh sb="203" eb="205">
      <t>コウチク</t>
    </rPh>
    <rPh sb="206" eb="207">
      <t>オコナ</t>
    </rPh>
    <rPh sb="209" eb="211">
      <t>コヨウ</t>
    </rPh>
    <rPh sb="211" eb="213">
      <t>カンリ</t>
    </rPh>
    <rPh sb="213" eb="215">
      <t>セイド</t>
    </rPh>
    <rPh sb="215" eb="217">
      <t>ドウニュウ</t>
    </rPh>
    <rPh sb="218" eb="220">
      <t>ソウダン</t>
    </rPh>
    <rPh sb="220" eb="222">
      <t>シエン</t>
    </rPh>
    <rPh sb="222" eb="223">
      <t>オヨ</t>
    </rPh>
    <rPh sb="224" eb="226">
      <t>セイド</t>
    </rPh>
    <rPh sb="226" eb="228">
      <t>テイアン</t>
    </rPh>
    <rPh sb="240" eb="241">
      <t>オコナ</t>
    </rPh>
    <phoneticPr fontId="5"/>
  </si>
  <si>
    <t>雇用管理改善に積極的に取り組む事業所を中心とした地域ネットワーク・コミュニティの構築を行い、雇用管理制度導入の相談支援及び制度提案などのコンサルティングを行う。</t>
    <phoneticPr fontId="5"/>
  </si>
  <si>
    <t>39,868,000
/
6,000人</t>
    <rPh sb="18" eb="19">
      <t>ヒト</t>
    </rPh>
    <phoneticPr fontId="5"/>
  </si>
  <si>
    <t>30,250,000円/
7,092人</t>
    <phoneticPr fontId="5"/>
  </si>
  <si>
    <t>348,351,844円
/700社</t>
    <phoneticPr fontId="5"/>
  </si>
  <si>
    <t>249,112,000円
/510社</t>
    <phoneticPr fontId="5"/>
  </si>
  <si>
    <t>地域ネットワーク・コミュニティ件数等の削減</t>
    <rPh sb="0" eb="2">
      <t>チイキ</t>
    </rPh>
    <rPh sb="15" eb="17">
      <t>ケンスウ</t>
    </rPh>
    <rPh sb="17" eb="18">
      <t>トウ</t>
    </rPh>
    <rPh sb="19" eb="21">
      <t>サクゲン</t>
    </rPh>
    <phoneticPr fontId="5"/>
  </si>
  <si>
    <t>本事業では中小企業等を対象に雇用管理改善のための取組を実施しているが、左記事業では特に小規模事業所及び開設３年未満の事業所を対象に雇用管理改善のための取組を実施している。</t>
    <rPh sb="0" eb="1">
      <t>ホン</t>
    </rPh>
    <rPh sb="1" eb="3">
      <t>ジギョウ</t>
    </rPh>
    <rPh sb="14" eb="16">
      <t>コヨウ</t>
    </rPh>
    <rPh sb="16" eb="18">
      <t>カンリ</t>
    </rPh>
    <rPh sb="18" eb="20">
      <t>カイゼン</t>
    </rPh>
    <rPh sb="24" eb="26">
      <t>トリクミ</t>
    </rPh>
    <rPh sb="27" eb="29">
      <t>ジッシ</t>
    </rPh>
    <rPh sb="35" eb="37">
      <t>サキ</t>
    </rPh>
    <rPh sb="37" eb="39">
      <t>ジギョウ</t>
    </rPh>
    <phoneticPr fontId="5"/>
  </si>
  <si>
    <t>新型コロナウイルス感染症の影響等により、支援対象事業所の獲得が十分にできなかったため、活動目標の「地域ネットワーク・コミュニティ構築事業所数」を達成できなかった。未達成要因を踏まえて令和４年度末までに執行等の改善に向けた取組を検討したい。</t>
    <phoneticPr fontId="5"/>
  </si>
  <si>
    <t>地域ぐるみ（地域ネットワーク・コミュニティ）による雇用管理改善の実践について、活動実績が目標を下回った要因を分析し、オンライン実施をするなどより活用が進む取組を検討すること。</t>
    <phoneticPr fontId="5"/>
  </si>
  <si>
    <t>介護労働者雇用改善援助事業等交付金事業</t>
    <phoneticPr fontId="5"/>
  </si>
  <si>
    <t>公益財団法人介護労働安定センター</t>
    <rPh sb="6" eb="8">
      <t>カイゴ</t>
    </rPh>
    <rPh sb="8" eb="10">
      <t>ロウドウ</t>
    </rPh>
    <rPh sb="10" eb="12">
      <t>アンテイ</t>
    </rPh>
    <phoneticPr fontId="5"/>
  </si>
  <si>
    <t>公益財団法人介護労働安定センター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</si>
</sst>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3" fontId="0" fillId="5" borderId="11" xfId="0" applyNumberForma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179294</xdr:colOff>
      <xdr:row>269</xdr:row>
      <xdr:rowOff>89648</xdr:rowOff>
    </xdr:from>
    <xdr:to>
      <xdr:col>37</xdr:col>
      <xdr:colOff>17368</xdr:colOff>
      <xdr:row>271</xdr:row>
      <xdr:rowOff>91141</xdr:rowOff>
    </xdr:to>
    <xdr:sp macro="" textlink="">
      <xdr:nvSpPr>
        <xdr:cNvPr id="2" name="テキスト ボックス 1"/>
        <xdr:cNvSpPr txBox="1"/>
      </xdr:nvSpPr>
      <xdr:spPr>
        <a:xfrm>
          <a:off x="3204882" y="51603089"/>
          <a:ext cx="4275604" cy="69625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100">
              <a:latin typeface="+mn-ea"/>
              <a:ea typeface="+mn-ea"/>
            </a:rPr>
            <a:t>379</a:t>
          </a:r>
          <a:r>
            <a:rPr kumimoji="1" lang="ja-JP" altLang="en-US" sz="1100">
              <a:latin typeface="+mn-ea"/>
              <a:ea typeface="+mn-ea"/>
            </a:rPr>
            <a:t>百万円</a:t>
          </a:r>
        </a:p>
      </xdr:txBody>
    </xdr:sp>
    <xdr:clientData/>
  </xdr:twoCellAnchor>
  <xdr:twoCellAnchor>
    <xdr:from>
      <xdr:col>8</xdr:col>
      <xdr:colOff>22412</xdr:colOff>
      <xdr:row>272</xdr:row>
      <xdr:rowOff>302559</xdr:rowOff>
    </xdr:from>
    <xdr:to>
      <xdr:col>20</xdr:col>
      <xdr:colOff>191371</xdr:colOff>
      <xdr:row>273</xdr:row>
      <xdr:rowOff>287742</xdr:rowOff>
    </xdr:to>
    <xdr:sp macro="" textlink="">
      <xdr:nvSpPr>
        <xdr:cNvPr id="3" name="テキスト ボックス 2"/>
        <xdr:cNvSpPr txBox="1"/>
      </xdr:nvSpPr>
      <xdr:spPr>
        <a:xfrm>
          <a:off x="1636059" y="52858147"/>
          <a:ext cx="2589430" cy="332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190500</xdr:colOff>
      <xdr:row>274</xdr:row>
      <xdr:rowOff>11206</xdr:rowOff>
    </xdr:from>
    <xdr:to>
      <xdr:col>19</xdr:col>
      <xdr:colOff>65323</xdr:colOff>
      <xdr:row>276</xdr:row>
      <xdr:rowOff>28964</xdr:rowOff>
    </xdr:to>
    <xdr:sp macro="" textlink="">
      <xdr:nvSpPr>
        <xdr:cNvPr id="4" name="テキスト ボックス 3"/>
        <xdr:cNvSpPr txBox="1"/>
      </xdr:nvSpPr>
      <xdr:spPr>
        <a:xfrm>
          <a:off x="1400735" y="53261559"/>
          <a:ext cx="2497000" cy="7125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：（公財）介護労働安定センター</a:t>
          </a:r>
          <a:endParaRPr kumimoji="1" lang="en-US" altLang="ja-JP" sz="1000">
            <a:latin typeface="+mn-ea"/>
            <a:ea typeface="+mn-ea"/>
          </a:endParaRPr>
        </a:p>
        <a:p>
          <a:pPr algn="ctr"/>
          <a:r>
            <a:rPr kumimoji="1" lang="en-US" altLang="ja-JP" sz="1000">
              <a:latin typeface="+mn-ea"/>
              <a:ea typeface="+mn-ea"/>
            </a:rPr>
            <a:t>30</a:t>
          </a:r>
          <a:r>
            <a:rPr kumimoji="1" lang="ja-JP" altLang="en-US" sz="1000">
              <a:latin typeface="+mn-ea"/>
              <a:ea typeface="+mn-ea"/>
            </a:rPr>
            <a:t>百万円</a:t>
          </a:r>
        </a:p>
      </xdr:txBody>
    </xdr:sp>
    <xdr:clientData/>
  </xdr:twoCellAnchor>
  <xdr:twoCellAnchor>
    <xdr:from>
      <xdr:col>24</xdr:col>
      <xdr:colOff>123264</xdr:colOff>
      <xdr:row>272</xdr:row>
      <xdr:rowOff>324972</xdr:rowOff>
    </xdr:from>
    <xdr:to>
      <xdr:col>35</xdr:col>
      <xdr:colOff>7283</xdr:colOff>
      <xdr:row>273</xdr:row>
      <xdr:rowOff>298994</xdr:rowOff>
    </xdr:to>
    <xdr:sp macro="" textlink="">
      <xdr:nvSpPr>
        <xdr:cNvPr id="5" name="テキスト ボックス 4"/>
        <xdr:cNvSpPr txBox="1"/>
      </xdr:nvSpPr>
      <xdr:spPr>
        <a:xfrm>
          <a:off x="4964205" y="52880560"/>
          <a:ext cx="2102784" cy="321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89647</xdr:colOff>
      <xdr:row>274</xdr:row>
      <xdr:rowOff>1</xdr:rowOff>
    </xdr:from>
    <xdr:to>
      <xdr:col>34</xdr:col>
      <xdr:colOff>186578</xdr:colOff>
      <xdr:row>276</xdr:row>
      <xdr:rowOff>13837</xdr:rowOff>
    </xdr:to>
    <xdr:sp macro="" textlink="">
      <xdr:nvSpPr>
        <xdr:cNvPr id="7" name="テキスト ボックス 6"/>
        <xdr:cNvSpPr txBox="1"/>
      </xdr:nvSpPr>
      <xdr:spPr>
        <a:xfrm>
          <a:off x="4527176" y="53250354"/>
          <a:ext cx="2517402" cy="7086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各都道府県労働局（４７局）</a:t>
          </a:r>
          <a:endParaRPr kumimoji="1" lang="en-US" altLang="ja-JP" sz="1000">
            <a:latin typeface="+mn-ea"/>
            <a:ea typeface="+mn-ea"/>
          </a:endParaRPr>
        </a:p>
        <a:p>
          <a:pPr algn="ctr"/>
          <a:r>
            <a:rPr kumimoji="1" lang="en-US" altLang="ja-JP" sz="1000">
              <a:latin typeface="+mn-ea"/>
              <a:ea typeface="+mn-ea"/>
            </a:rPr>
            <a:t>348</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40</xdr:col>
      <xdr:colOff>0</xdr:colOff>
      <xdr:row>274</xdr:row>
      <xdr:rowOff>1</xdr:rowOff>
    </xdr:from>
    <xdr:to>
      <xdr:col>48</xdr:col>
      <xdr:colOff>49091</xdr:colOff>
      <xdr:row>276</xdr:row>
      <xdr:rowOff>3105</xdr:rowOff>
    </xdr:to>
    <xdr:sp macro="" textlink="">
      <xdr:nvSpPr>
        <xdr:cNvPr id="9" name="テキスト ボックス 8"/>
        <xdr:cNvSpPr txBox="1"/>
      </xdr:nvSpPr>
      <xdr:spPr>
        <a:xfrm>
          <a:off x="8068235" y="53250354"/>
          <a:ext cx="1662738" cy="69786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en-US" altLang="ja-JP" sz="1000">
              <a:latin typeface="+mn-ea"/>
              <a:ea typeface="+mn-ea"/>
            </a:rPr>
            <a:t>0.1</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20</xdr:col>
      <xdr:colOff>112058</xdr:colOff>
      <xdr:row>278</xdr:row>
      <xdr:rowOff>268942</xdr:rowOff>
    </xdr:from>
    <xdr:to>
      <xdr:col>34</xdr:col>
      <xdr:colOff>50847</xdr:colOff>
      <xdr:row>279</xdr:row>
      <xdr:rowOff>242965</xdr:rowOff>
    </xdr:to>
    <xdr:sp macro="" textlink="">
      <xdr:nvSpPr>
        <xdr:cNvPr id="10" name="テキスト ボックス 9"/>
        <xdr:cNvSpPr txBox="1"/>
      </xdr:nvSpPr>
      <xdr:spPr>
        <a:xfrm>
          <a:off x="4146176" y="54908824"/>
          <a:ext cx="2762671" cy="321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7</xdr:col>
      <xdr:colOff>22412</xdr:colOff>
      <xdr:row>279</xdr:row>
      <xdr:rowOff>347381</xdr:rowOff>
    </xdr:from>
    <xdr:to>
      <xdr:col>16</xdr:col>
      <xdr:colOff>190500</xdr:colOff>
      <xdr:row>282</xdr:row>
      <xdr:rowOff>17757</xdr:rowOff>
    </xdr:to>
    <xdr:sp macro="" textlink="">
      <xdr:nvSpPr>
        <xdr:cNvPr id="12" name="テキスト ボックス 11"/>
        <xdr:cNvSpPr txBox="1"/>
      </xdr:nvSpPr>
      <xdr:spPr>
        <a:xfrm>
          <a:off x="1434353" y="55334646"/>
          <a:ext cx="1983441" cy="7125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C:</a:t>
          </a:r>
          <a:r>
            <a:rPr kumimoji="1" lang="ja-JP" altLang="en-US" sz="1000">
              <a:latin typeface="+mn-ea"/>
              <a:ea typeface="+mn-ea"/>
            </a:rPr>
            <a:t>（公財）介護労働安定センター（</a:t>
          </a:r>
          <a:r>
            <a:rPr kumimoji="1" lang="en-US" altLang="ja-JP" sz="1000">
              <a:latin typeface="+mn-ea"/>
              <a:ea typeface="+mn-ea"/>
            </a:rPr>
            <a:t>34</a:t>
          </a:r>
          <a:r>
            <a:rPr kumimoji="1" lang="ja-JP" altLang="en-US" sz="1000">
              <a:latin typeface="+mn-ea"/>
              <a:ea typeface="+mn-ea"/>
            </a:rPr>
            <a:t>局）</a:t>
          </a:r>
          <a:endParaRPr kumimoji="1" lang="en-US" altLang="ja-JP" sz="1000">
            <a:latin typeface="+mn-ea"/>
            <a:ea typeface="+mn-ea"/>
          </a:endParaRPr>
        </a:p>
        <a:p>
          <a:pPr algn="ctr"/>
          <a:r>
            <a:rPr kumimoji="1" lang="en-US" altLang="ja-JP" sz="1000">
              <a:latin typeface="+mn-ea"/>
              <a:ea typeface="+mn-ea"/>
            </a:rPr>
            <a:t>268</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18</xdr:col>
      <xdr:colOff>11205</xdr:colOff>
      <xdr:row>279</xdr:row>
      <xdr:rowOff>336176</xdr:rowOff>
    </xdr:from>
    <xdr:to>
      <xdr:col>26</xdr:col>
      <xdr:colOff>134471</xdr:colOff>
      <xdr:row>282</xdr:row>
      <xdr:rowOff>6552</xdr:rowOff>
    </xdr:to>
    <xdr:sp macro="" textlink="">
      <xdr:nvSpPr>
        <xdr:cNvPr id="13" name="テキスト ボックス 12"/>
        <xdr:cNvSpPr txBox="1"/>
      </xdr:nvSpPr>
      <xdr:spPr>
        <a:xfrm>
          <a:off x="3641911" y="55323441"/>
          <a:ext cx="1736913" cy="7125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D:</a:t>
          </a:r>
          <a:r>
            <a:rPr kumimoji="1" lang="ja-JP" altLang="en-US" sz="1000">
              <a:latin typeface="+mn-ea"/>
              <a:ea typeface="+mn-ea"/>
            </a:rPr>
            <a:t>株式会社医療経営研究所（</a:t>
          </a:r>
          <a:r>
            <a:rPr kumimoji="1" lang="en-US" altLang="ja-JP" sz="1000">
              <a:latin typeface="+mn-ea"/>
              <a:ea typeface="+mn-ea"/>
            </a:rPr>
            <a:t>1</a:t>
          </a:r>
          <a:r>
            <a:rPr kumimoji="1" lang="ja-JP" altLang="en-US" sz="1000">
              <a:latin typeface="+mn-ea"/>
              <a:ea typeface="+mn-ea"/>
            </a:rPr>
            <a:t>局）</a:t>
          </a:r>
          <a:endParaRPr kumimoji="1" lang="en-US" altLang="ja-JP" sz="1000">
            <a:latin typeface="+mn-ea"/>
            <a:ea typeface="+mn-ea"/>
          </a:endParaRPr>
        </a:p>
        <a:p>
          <a:pPr algn="ctr"/>
          <a:r>
            <a:rPr kumimoji="1" lang="en-US" altLang="ja-JP" sz="1000">
              <a:latin typeface="+mn-ea"/>
              <a:ea typeface="+mn-ea"/>
            </a:rPr>
            <a:t>5</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27</xdr:col>
      <xdr:colOff>112059</xdr:colOff>
      <xdr:row>279</xdr:row>
      <xdr:rowOff>336176</xdr:rowOff>
    </xdr:from>
    <xdr:to>
      <xdr:col>36</xdr:col>
      <xdr:colOff>56029</xdr:colOff>
      <xdr:row>282</xdr:row>
      <xdr:rowOff>6552</xdr:rowOff>
    </xdr:to>
    <xdr:sp macro="" textlink="">
      <xdr:nvSpPr>
        <xdr:cNvPr id="15" name="テキスト ボックス 14"/>
        <xdr:cNvSpPr txBox="1"/>
      </xdr:nvSpPr>
      <xdr:spPr>
        <a:xfrm>
          <a:off x="5558118" y="55323441"/>
          <a:ext cx="1759323" cy="7125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E:</a:t>
          </a:r>
          <a:r>
            <a:rPr kumimoji="1" lang="ja-JP" altLang="en-US" sz="1000">
              <a:latin typeface="+mn-ea"/>
              <a:ea typeface="+mn-ea"/>
            </a:rPr>
            <a:t>株式会社</a:t>
          </a:r>
          <a:r>
            <a:rPr kumimoji="1" lang="en-US" altLang="ja-JP" sz="1000">
              <a:latin typeface="+mn-ea"/>
              <a:ea typeface="+mn-ea"/>
            </a:rPr>
            <a:t>TMC</a:t>
          </a:r>
          <a:r>
            <a:rPr kumimoji="1" lang="ja-JP" altLang="en-US" sz="1000">
              <a:latin typeface="+mn-ea"/>
              <a:ea typeface="+mn-ea"/>
            </a:rPr>
            <a:t>経営支援</a:t>
          </a:r>
          <a:endParaRPr kumimoji="1" lang="en-US" altLang="ja-JP" sz="1000">
            <a:latin typeface="+mn-ea"/>
            <a:ea typeface="+mn-ea"/>
          </a:endParaRPr>
        </a:p>
        <a:p>
          <a:pPr algn="ctr"/>
          <a:r>
            <a:rPr kumimoji="1" lang="ja-JP" altLang="en-US" sz="1000">
              <a:latin typeface="+mn-ea"/>
              <a:ea typeface="+mn-ea"/>
            </a:rPr>
            <a:t>センター（</a:t>
          </a:r>
          <a:r>
            <a:rPr kumimoji="1" lang="en-US" altLang="ja-JP" sz="1000">
              <a:latin typeface="+mn-ea"/>
              <a:ea typeface="+mn-ea"/>
            </a:rPr>
            <a:t>1</a:t>
          </a:r>
          <a:r>
            <a:rPr kumimoji="1" lang="ja-JP" altLang="en-US" sz="1000">
              <a:latin typeface="+mn-ea"/>
              <a:ea typeface="+mn-ea"/>
            </a:rPr>
            <a:t>局）</a:t>
          </a:r>
          <a:endParaRPr kumimoji="1" lang="en-US" altLang="ja-JP" sz="1000">
            <a:latin typeface="+mn-ea"/>
            <a:ea typeface="+mn-ea"/>
          </a:endParaRPr>
        </a:p>
        <a:p>
          <a:pPr algn="ctr"/>
          <a:r>
            <a:rPr kumimoji="1" lang="en-US" altLang="ja-JP" sz="1000">
              <a:latin typeface="+mn-ea"/>
              <a:ea typeface="+mn-ea"/>
            </a:rPr>
            <a:t>5</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38</xdr:col>
      <xdr:colOff>22411</xdr:colOff>
      <xdr:row>280</xdr:row>
      <xdr:rowOff>22412</xdr:rowOff>
    </xdr:from>
    <xdr:to>
      <xdr:col>46</xdr:col>
      <xdr:colOff>168087</xdr:colOff>
      <xdr:row>282</xdr:row>
      <xdr:rowOff>40170</xdr:rowOff>
    </xdr:to>
    <xdr:sp macro="" textlink="">
      <xdr:nvSpPr>
        <xdr:cNvPr id="16" name="テキスト ボックス 15"/>
        <xdr:cNvSpPr txBox="1"/>
      </xdr:nvSpPr>
      <xdr:spPr>
        <a:xfrm>
          <a:off x="7687235" y="55357059"/>
          <a:ext cx="1759323" cy="7125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F:</a:t>
          </a:r>
          <a:r>
            <a:rPr kumimoji="1" lang="ja-JP" altLang="en-US" sz="1000">
              <a:latin typeface="+mn-ea"/>
              <a:ea typeface="+mn-ea"/>
            </a:rPr>
            <a:t>株式会社タスクール</a:t>
          </a:r>
          <a:r>
            <a:rPr kumimoji="1" lang="en-US" altLang="ja-JP" sz="1000">
              <a:latin typeface="+mn-ea"/>
              <a:ea typeface="+mn-ea"/>
            </a:rPr>
            <a:t>Plus</a:t>
          </a:r>
        </a:p>
        <a:p>
          <a:pPr algn="ctr"/>
          <a:r>
            <a:rPr kumimoji="1" lang="ja-JP" altLang="en-US" sz="1000">
              <a:latin typeface="+mn-ea"/>
              <a:ea typeface="+mn-ea"/>
            </a:rPr>
            <a:t>（</a:t>
          </a:r>
          <a:r>
            <a:rPr kumimoji="1" lang="en-US" altLang="ja-JP" sz="1000">
              <a:latin typeface="+mn-ea"/>
              <a:ea typeface="+mn-ea"/>
            </a:rPr>
            <a:t>11</a:t>
          </a:r>
          <a:r>
            <a:rPr kumimoji="1" lang="ja-JP" altLang="en-US" sz="1000">
              <a:latin typeface="+mn-ea"/>
              <a:ea typeface="+mn-ea"/>
            </a:rPr>
            <a:t>局）</a:t>
          </a:r>
          <a:endParaRPr kumimoji="1" lang="en-US" altLang="ja-JP" sz="1000">
            <a:latin typeface="+mn-ea"/>
            <a:ea typeface="+mn-ea"/>
          </a:endParaRPr>
        </a:p>
        <a:p>
          <a:pPr algn="ctr"/>
          <a:r>
            <a:rPr kumimoji="1" lang="en-US" altLang="ja-JP" sz="1000">
              <a:latin typeface="+mn-ea"/>
              <a:ea typeface="+mn-ea"/>
            </a:rPr>
            <a:t>70</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19</xdr:col>
      <xdr:colOff>100852</xdr:colOff>
      <xdr:row>282</xdr:row>
      <xdr:rowOff>212911</xdr:rowOff>
    </xdr:from>
    <xdr:to>
      <xdr:col>33</xdr:col>
      <xdr:colOff>107995</xdr:colOff>
      <xdr:row>284</xdr:row>
      <xdr:rowOff>284069</xdr:rowOff>
    </xdr:to>
    <xdr:sp macro="" textlink="">
      <xdr:nvSpPr>
        <xdr:cNvPr id="17" name="大かっこ 16"/>
        <xdr:cNvSpPr/>
      </xdr:nvSpPr>
      <xdr:spPr>
        <a:xfrm>
          <a:off x="3933264" y="56242323"/>
          <a:ext cx="2831025" cy="765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7</xdr:col>
      <xdr:colOff>22412</xdr:colOff>
      <xdr:row>276</xdr:row>
      <xdr:rowOff>145676</xdr:rowOff>
    </xdr:from>
    <xdr:to>
      <xdr:col>17</xdr:col>
      <xdr:colOff>179294</xdr:colOff>
      <xdr:row>278</xdr:row>
      <xdr:rowOff>291353</xdr:rowOff>
    </xdr:to>
    <xdr:sp macro="" textlink="">
      <xdr:nvSpPr>
        <xdr:cNvPr id="18" name="大かっこ 17"/>
        <xdr:cNvSpPr/>
      </xdr:nvSpPr>
      <xdr:spPr>
        <a:xfrm>
          <a:off x="1434353" y="56522470"/>
          <a:ext cx="2173941" cy="840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15</xdr:col>
      <xdr:colOff>179294</xdr:colOff>
      <xdr:row>276</xdr:row>
      <xdr:rowOff>33617</xdr:rowOff>
    </xdr:from>
    <xdr:to>
      <xdr:col>24</xdr:col>
      <xdr:colOff>179294</xdr:colOff>
      <xdr:row>279</xdr:row>
      <xdr:rowOff>257735</xdr:rowOff>
    </xdr:to>
    <xdr:cxnSp macro="">
      <xdr:nvCxnSpPr>
        <xdr:cNvPr id="20" name="直線矢印コネクタ 19"/>
        <xdr:cNvCxnSpPr/>
      </xdr:nvCxnSpPr>
      <xdr:spPr>
        <a:xfrm flipH="1">
          <a:off x="3204882" y="53978735"/>
          <a:ext cx="1815353" cy="126626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276</xdr:row>
      <xdr:rowOff>123264</xdr:rowOff>
    </xdr:from>
    <xdr:to>
      <xdr:col>25</xdr:col>
      <xdr:colOff>179294</xdr:colOff>
      <xdr:row>279</xdr:row>
      <xdr:rowOff>313764</xdr:rowOff>
    </xdr:to>
    <xdr:cxnSp macro="">
      <xdr:nvCxnSpPr>
        <xdr:cNvPr id="22" name="直線矢印コネクタ 21"/>
        <xdr:cNvCxnSpPr/>
      </xdr:nvCxnSpPr>
      <xdr:spPr>
        <a:xfrm flipH="1">
          <a:off x="5053853" y="54068382"/>
          <a:ext cx="168088" cy="1232647"/>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22412</xdr:colOff>
      <xdr:row>276</xdr:row>
      <xdr:rowOff>168088</xdr:rowOff>
    </xdr:from>
    <xdr:to>
      <xdr:col>32</xdr:col>
      <xdr:colOff>168088</xdr:colOff>
      <xdr:row>279</xdr:row>
      <xdr:rowOff>257735</xdr:rowOff>
    </xdr:to>
    <xdr:cxnSp macro="">
      <xdr:nvCxnSpPr>
        <xdr:cNvPr id="24" name="直線矢印コネクタ 23"/>
        <xdr:cNvCxnSpPr/>
      </xdr:nvCxnSpPr>
      <xdr:spPr>
        <a:xfrm>
          <a:off x="6275294" y="54113206"/>
          <a:ext cx="347382" cy="1131794"/>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89647</xdr:colOff>
      <xdr:row>276</xdr:row>
      <xdr:rowOff>123264</xdr:rowOff>
    </xdr:from>
    <xdr:to>
      <xdr:col>40</xdr:col>
      <xdr:colOff>145677</xdr:colOff>
      <xdr:row>279</xdr:row>
      <xdr:rowOff>268941</xdr:rowOff>
    </xdr:to>
    <xdr:cxnSp macro="">
      <xdr:nvCxnSpPr>
        <xdr:cNvPr id="26" name="直線矢印コネクタ 25"/>
        <xdr:cNvCxnSpPr/>
      </xdr:nvCxnSpPr>
      <xdr:spPr>
        <a:xfrm>
          <a:off x="6947647" y="54068382"/>
          <a:ext cx="1266265" cy="118782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186578</xdr:colOff>
      <xdr:row>275</xdr:row>
      <xdr:rowOff>1554</xdr:rowOff>
    </xdr:from>
    <xdr:to>
      <xdr:col>40</xdr:col>
      <xdr:colOff>0</xdr:colOff>
      <xdr:row>275</xdr:row>
      <xdr:rowOff>6920</xdr:rowOff>
    </xdr:to>
    <xdr:cxnSp macro="">
      <xdr:nvCxnSpPr>
        <xdr:cNvPr id="28" name="直線矢印コネクタ 27"/>
        <xdr:cNvCxnSpPr>
          <a:stCxn id="7" idx="3"/>
          <a:endCxn id="9" idx="1"/>
        </xdr:cNvCxnSpPr>
      </xdr:nvCxnSpPr>
      <xdr:spPr>
        <a:xfrm flipV="1">
          <a:off x="7044578" y="53599289"/>
          <a:ext cx="1023657" cy="5366"/>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156883</xdr:colOff>
      <xdr:row>271</xdr:row>
      <xdr:rowOff>145676</xdr:rowOff>
    </xdr:from>
    <xdr:to>
      <xdr:col>18</xdr:col>
      <xdr:colOff>145676</xdr:colOff>
      <xdr:row>273</xdr:row>
      <xdr:rowOff>268941</xdr:rowOff>
    </xdr:to>
    <xdr:cxnSp macro="">
      <xdr:nvCxnSpPr>
        <xdr:cNvPr id="30" name="直線矢印コネクタ 29"/>
        <xdr:cNvCxnSpPr/>
      </xdr:nvCxnSpPr>
      <xdr:spPr>
        <a:xfrm flipH="1">
          <a:off x="3182471" y="52353882"/>
          <a:ext cx="593911" cy="81803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271</xdr:row>
      <xdr:rowOff>100853</xdr:rowOff>
    </xdr:from>
    <xdr:to>
      <xdr:col>29</xdr:col>
      <xdr:colOff>0</xdr:colOff>
      <xdr:row>273</xdr:row>
      <xdr:rowOff>268943</xdr:rowOff>
    </xdr:to>
    <xdr:cxnSp macro="">
      <xdr:nvCxnSpPr>
        <xdr:cNvPr id="39" name="直線矢印コネクタ 38"/>
        <xdr:cNvCxnSpPr/>
      </xdr:nvCxnSpPr>
      <xdr:spPr>
        <a:xfrm>
          <a:off x="5849471" y="52309059"/>
          <a:ext cx="0" cy="86285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80" zoomScaleNormal="75" zoomScaleSheetLayoutView="80" zoomScalePageLayoutView="85" workbookViewId="0">
      <selection activeCell="J439" sqref="J439:O4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280</v>
      </c>
      <c r="AJ2" s="834" t="s">
        <v>603</v>
      </c>
      <c r="AK2" s="834"/>
      <c r="AL2" s="834"/>
      <c r="AM2" s="834"/>
      <c r="AN2" s="75" t="s">
        <v>280</v>
      </c>
      <c r="AO2" s="834">
        <v>21</v>
      </c>
      <c r="AP2" s="834"/>
      <c r="AQ2" s="834"/>
      <c r="AR2" s="76" t="s">
        <v>280</v>
      </c>
      <c r="AS2" s="835">
        <v>607</v>
      </c>
      <c r="AT2" s="835"/>
      <c r="AU2" s="835"/>
      <c r="AV2" s="75" t="str">
        <f>IF(AW2="","","-")</f>
        <v>-</v>
      </c>
      <c r="AW2" s="836">
        <v>0</v>
      </c>
      <c r="AX2" s="836"/>
    </row>
    <row r="3" spans="1:50" ht="21" customHeight="1" thickBot="1" x14ac:dyDescent="0.2">
      <c r="A3" s="837" t="s">
        <v>593</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604</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605</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606</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371</v>
      </c>
      <c r="H5" s="825"/>
      <c r="I5" s="825"/>
      <c r="J5" s="825"/>
      <c r="K5" s="825"/>
      <c r="L5" s="825"/>
      <c r="M5" s="826" t="s">
        <v>61</v>
      </c>
      <c r="N5" s="827"/>
      <c r="O5" s="827"/>
      <c r="P5" s="827"/>
      <c r="Q5" s="827"/>
      <c r="R5" s="828"/>
      <c r="S5" s="829" t="s">
        <v>65</v>
      </c>
      <c r="T5" s="825"/>
      <c r="U5" s="825"/>
      <c r="V5" s="825"/>
      <c r="W5" s="825"/>
      <c r="X5" s="830"/>
      <c r="Y5" s="831" t="s">
        <v>3</v>
      </c>
      <c r="Z5" s="832"/>
      <c r="AA5" s="832"/>
      <c r="AB5" s="832"/>
      <c r="AC5" s="832"/>
      <c r="AD5" s="833"/>
      <c r="AE5" s="854" t="s">
        <v>607</v>
      </c>
      <c r="AF5" s="854"/>
      <c r="AG5" s="854"/>
      <c r="AH5" s="854"/>
      <c r="AI5" s="854"/>
      <c r="AJ5" s="854"/>
      <c r="AK5" s="854"/>
      <c r="AL5" s="854"/>
      <c r="AM5" s="854"/>
      <c r="AN5" s="854"/>
      <c r="AO5" s="854"/>
      <c r="AP5" s="855"/>
      <c r="AQ5" s="856" t="s">
        <v>608</v>
      </c>
      <c r="AR5" s="857"/>
      <c r="AS5" s="857"/>
      <c r="AT5" s="857"/>
      <c r="AU5" s="857"/>
      <c r="AV5" s="857"/>
      <c r="AW5" s="857"/>
      <c r="AX5" s="858"/>
    </row>
    <row r="6" spans="1:50" ht="39" customHeight="1" x14ac:dyDescent="0.15">
      <c r="A6" s="859" t="s">
        <v>4</v>
      </c>
      <c r="B6" s="860"/>
      <c r="C6" s="860"/>
      <c r="D6" s="860"/>
      <c r="E6" s="860"/>
      <c r="F6" s="860"/>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610</v>
      </c>
      <c r="H7" s="865"/>
      <c r="I7" s="865"/>
      <c r="J7" s="865"/>
      <c r="K7" s="865"/>
      <c r="L7" s="865"/>
      <c r="M7" s="865"/>
      <c r="N7" s="865"/>
      <c r="O7" s="865"/>
      <c r="P7" s="865"/>
      <c r="Q7" s="865"/>
      <c r="R7" s="865"/>
      <c r="S7" s="865"/>
      <c r="T7" s="865"/>
      <c r="U7" s="865"/>
      <c r="V7" s="865"/>
      <c r="W7" s="865"/>
      <c r="X7" s="866"/>
      <c r="Y7" s="867" t="s">
        <v>265</v>
      </c>
      <c r="Z7" s="688"/>
      <c r="AA7" s="688"/>
      <c r="AB7" s="688"/>
      <c r="AC7" s="688"/>
      <c r="AD7" s="868"/>
      <c r="AE7" s="796" t="s">
        <v>697</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769" t="s">
        <v>21</v>
      </c>
      <c r="B9" s="770"/>
      <c r="C9" s="770"/>
      <c r="D9" s="770"/>
      <c r="E9" s="770"/>
      <c r="F9" s="770"/>
      <c r="G9" s="851" t="s">
        <v>689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4.25" customHeight="1" x14ac:dyDescent="0.15">
      <c r="A10" s="757" t="s">
        <v>27</v>
      </c>
      <c r="B10" s="758"/>
      <c r="C10" s="758"/>
      <c r="D10" s="758"/>
      <c r="E10" s="758"/>
      <c r="F10" s="758"/>
      <c r="G10" s="759" t="s">
        <v>611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757" t="s">
        <v>5</v>
      </c>
      <c r="B11" s="758"/>
      <c r="C11" s="758"/>
      <c r="D11" s="758"/>
      <c r="E11" s="758"/>
      <c r="F11" s="762"/>
      <c r="G11" s="763" t="str">
        <f>入力規則等!P10</f>
        <v>委託・請負</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75" t="s">
        <v>412</v>
      </c>
      <c r="Q12" s="176"/>
      <c r="R12" s="176"/>
      <c r="S12" s="176"/>
      <c r="T12" s="176"/>
      <c r="U12" s="176"/>
      <c r="V12" s="177"/>
      <c r="W12" s="175" t="s">
        <v>564</v>
      </c>
      <c r="X12" s="176"/>
      <c r="Y12" s="176"/>
      <c r="Z12" s="176"/>
      <c r="AA12" s="176"/>
      <c r="AB12" s="176"/>
      <c r="AC12" s="177"/>
      <c r="AD12" s="175" t="s">
        <v>566</v>
      </c>
      <c r="AE12" s="176"/>
      <c r="AF12" s="176"/>
      <c r="AG12" s="176"/>
      <c r="AH12" s="176"/>
      <c r="AI12" s="176"/>
      <c r="AJ12" s="177"/>
      <c r="AK12" s="175" t="s">
        <v>584</v>
      </c>
      <c r="AL12" s="176"/>
      <c r="AM12" s="176"/>
      <c r="AN12" s="176"/>
      <c r="AO12" s="176"/>
      <c r="AP12" s="176"/>
      <c r="AQ12" s="177"/>
      <c r="AR12" s="175" t="s">
        <v>585</v>
      </c>
      <c r="AS12" s="176"/>
      <c r="AT12" s="176"/>
      <c r="AU12" s="176"/>
      <c r="AV12" s="176"/>
      <c r="AW12" s="176"/>
      <c r="AX12" s="802"/>
    </row>
    <row r="13" spans="1:50" ht="21" customHeight="1" x14ac:dyDescent="0.15">
      <c r="A13" s="308"/>
      <c r="B13" s="309"/>
      <c r="C13" s="309"/>
      <c r="D13" s="309"/>
      <c r="E13" s="309"/>
      <c r="F13" s="310"/>
      <c r="G13" s="786" t="s">
        <v>6</v>
      </c>
      <c r="H13" s="787"/>
      <c r="I13" s="803" t="s">
        <v>7</v>
      </c>
      <c r="J13" s="804"/>
      <c r="K13" s="804"/>
      <c r="L13" s="804"/>
      <c r="M13" s="804"/>
      <c r="N13" s="804"/>
      <c r="O13" s="805"/>
      <c r="P13" s="701">
        <v>637</v>
      </c>
      <c r="Q13" s="702"/>
      <c r="R13" s="702"/>
      <c r="S13" s="702"/>
      <c r="T13" s="702"/>
      <c r="U13" s="702"/>
      <c r="V13" s="703"/>
      <c r="W13" s="701">
        <v>601</v>
      </c>
      <c r="X13" s="702"/>
      <c r="Y13" s="702"/>
      <c r="Z13" s="702"/>
      <c r="AA13" s="702"/>
      <c r="AB13" s="702"/>
      <c r="AC13" s="703"/>
      <c r="AD13" s="701">
        <v>493</v>
      </c>
      <c r="AE13" s="702"/>
      <c r="AF13" s="702"/>
      <c r="AG13" s="702"/>
      <c r="AH13" s="702"/>
      <c r="AI13" s="702"/>
      <c r="AJ13" s="703"/>
      <c r="AK13" s="701">
        <v>289</v>
      </c>
      <c r="AL13" s="702"/>
      <c r="AM13" s="702"/>
      <c r="AN13" s="702"/>
      <c r="AO13" s="702"/>
      <c r="AP13" s="702"/>
      <c r="AQ13" s="703"/>
      <c r="AR13" s="734">
        <v>264</v>
      </c>
      <c r="AS13" s="735"/>
      <c r="AT13" s="735"/>
      <c r="AU13" s="735"/>
      <c r="AV13" s="735"/>
      <c r="AW13" s="735"/>
      <c r="AX13" s="806"/>
    </row>
    <row r="14" spans="1:50" ht="21" customHeight="1" x14ac:dyDescent="0.15">
      <c r="A14" s="308"/>
      <c r="B14" s="309"/>
      <c r="C14" s="309"/>
      <c r="D14" s="309"/>
      <c r="E14" s="309"/>
      <c r="F14" s="310"/>
      <c r="G14" s="788"/>
      <c r="H14" s="789"/>
      <c r="I14" s="781" t="s">
        <v>8</v>
      </c>
      <c r="J14" s="782"/>
      <c r="K14" s="782"/>
      <c r="L14" s="782"/>
      <c r="M14" s="782"/>
      <c r="N14" s="782"/>
      <c r="O14" s="783"/>
      <c r="P14" s="701" t="s">
        <v>612</v>
      </c>
      <c r="Q14" s="702"/>
      <c r="R14" s="702"/>
      <c r="S14" s="702"/>
      <c r="T14" s="702"/>
      <c r="U14" s="702"/>
      <c r="V14" s="703"/>
      <c r="W14" s="701" t="s">
        <v>612</v>
      </c>
      <c r="X14" s="702"/>
      <c r="Y14" s="702"/>
      <c r="Z14" s="702"/>
      <c r="AA14" s="702"/>
      <c r="AB14" s="702"/>
      <c r="AC14" s="703"/>
      <c r="AD14" s="701" t="s">
        <v>612</v>
      </c>
      <c r="AE14" s="702"/>
      <c r="AF14" s="702"/>
      <c r="AG14" s="702"/>
      <c r="AH14" s="702"/>
      <c r="AI14" s="702"/>
      <c r="AJ14" s="703"/>
      <c r="AK14" s="701"/>
      <c r="AL14" s="702"/>
      <c r="AM14" s="702"/>
      <c r="AN14" s="702"/>
      <c r="AO14" s="702"/>
      <c r="AP14" s="702"/>
      <c r="AQ14" s="703"/>
      <c r="AR14" s="792"/>
      <c r="AS14" s="792"/>
      <c r="AT14" s="792"/>
      <c r="AU14" s="792"/>
      <c r="AV14" s="792"/>
      <c r="AW14" s="792"/>
      <c r="AX14" s="793"/>
    </row>
    <row r="15" spans="1:50" ht="21" customHeight="1" x14ac:dyDescent="0.15">
      <c r="A15" s="308"/>
      <c r="B15" s="309"/>
      <c r="C15" s="309"/>
      <c r="D15" s="309"/>
      <c r="E15" s="309"/>
      <c r="F15" s="310"/>
      <c r="G15" s="788"/>
      <c r="H15" s="789"/>
      <c r="I15" s="781" t="s">
        <v>47</v>
      </c>
      <c r="J15" s="794"/>
      <c r="K15" s="794"/>
      <c r="L15" s="794"/>
      <c r="M15" s="794"/>
      <c r="N15" s="794"/>
      <c r="O15" s="795"/>
      <c r="P15" s="701" t="s">
        <v>612</v>
      </c>
      <c r="Q15" s="702"/>
      <c r="R15" s="702"/>
      <c r="S15" s="702"/>
      <c r="T15" s="702"/>
      <c r="U15" s="702"/>
      <c r="V15" s="703"/>
      <c r="W15" s="701" t="s">
        <v>612</v>
      </c>
      <c r="X15" s="702"/>
      <c r="Y15" s="702"/>
      <c r="Z15" s="702"/>
      <c r="AA15" s="702"/>
      <c r="AB15" s="702"/>
      <c r="AC15" s="703"/>
      <c r="AD15" s="701" t="s">
        <v>612</v>
      </c>
      <c r="AE15" s="702"/>
      <c r="AF15" s="702"/>
      <c r="AG15" s="702"/>
      <c r="AH15" s="702"/>
      <c r="AI15" s="702"/>
      <c r="AJ15" s="703"/>
      <c r="AK15" s="701"/>
      <c r="AL15" s="702"/>
      <c r="AM15" s="702"/>
      <c r="AN15" s="702"/>
      <c r="AO15" s="702"/>
      <c r="AP15" s="702"/>
      <c r="AQ15" s="703"/>
      <c r="AR15" s="701"/>
      <c r="AS15" s="702"/>
      <c r="AT15" s="702"/>
      <c r="AU15" s="702"/>
      <c r="AV15" s="702"/>
      <c r="AW15" s="702"/>
      <c r="AX15" s="807"/>
    </row>
    <row r="16" spans="1:50" ht="21" customHeight="1" x14ac:dyDescent="0.15">
      <c r="A16" s="308"/>
      <c r="B16" s="309"/>
      <c r="C16" s="309"/>
      <c r="D16" s="309"/>
      <c r="E16" s="309"/>
      <c r="F16" s="310"/>
      <c r="G16" s="788"/>
      <c r="H16" s="789"/>
      <c r="I16" s="781" t="s">
        <v>48</v>
      </c>
      <c r="J16" s="794"/>
      <c r="K16" s="794"/>
      <c r="L16" s="794"/>
      <c r="M16" s="794"/>
      <c r="N16" s="794"/>
      <c r="O16" s="795"/>
      <c r="P16" s="701" t="s">
        <v>612</v>
      </c>
      <c r="Q16" s="702"/>
      <c r="R16" s="702"/>
      <c r="S16" s="702"/>
      <c r="T16" s="702"/>
      <c r="U16" s="702"/>
      <c r="V16" s="703"/>
      <c r="W16" s="701" t="s">
        <v>612</v>
      </c>
      <c r="X16" s="702"/>
      <c r="Y16" s="702"/>
      <c r="Z16" s="702"/>
      <c r="AA16" s="702"/>
      <c r="AB16" s="702"/>
      <c r="AC16" s="703"/>
      <c r="AD16" s="701" t="s">
        <v>612</v>
      </c>
      <c r="AE16" s="702"/>
      <c r="AF16" s="702"/>
      <c r="AG16" s="702"/>
      <c r="AH16" s="702"/>
      <c r="AI16" s="702"/>
      <c r="AJ16" s="703"/>
      <c r="AK16" s="701"/>
      <c r="AL16" s="702"/>
      <c r="AM16" s="702"/>
      <c r="AN16" s="702"/>
      <c r="AO16" s="702"/>
      <c r="AP16" s="702"/>
      <c r="AQ16" s="703"/>
      <c r="AR16" s="799"/>
      <c r="AS16" s="800"/>
      <c r="AT16" s="800"/>
      <c r="AU16" s="800"/>
      <c r="AV16" s="800"/>
      <c r="AW16" s="800"/>
      <c r="AX16" s="801"/>
    </row>
    <row r="17" spans="1:50" ht="24.75" customHeight="1" x14ac:dyDescent="0.15">
      <c r="A17" s="308"/>
      <c r="B17" s="309"/>
      <c r="C17" s="309"/>
      <c r="D17" s="309"/>
      <c r="E17" s="309"/>
      <c r="F17" s="310"/>
      <c r="G17" s="788"/>
      <c r="H17" s="789"/>
      <c r="I17" s="781" t="s">
        <v>46</v>
      </c>
      <c r="J17" s="782"/>
      <c r="K17" s="782"/>
      <c r="L17" s="782"/>
      <c r="M17" s="782"/>
      <c r="N17" s="782"/>
      <c r="O17" s="783"/>
      <c r="P17" s="701" t="s">
        <v>612</v>
      </c>
      <c r="Q17" s="702"/>
      <c r="R17" s="702"/>
      <c r="S17" s="702"/>
      <c r="T17" s="702"/>
      <c r="U17" s="702"/>
      <c r="V17" s="703"/>
      <c r="W17" s="701">
        <v>-83</v>
      </c>
      <c r="X17" s="702"/>
      <c r="Y17" s="702"/>
      <c r="Z17" s="702"/>
      <c r="AA17" s="702"/>
      <c r="AB17" s="702"/>
      <c r="AC17" s="703"/>
      <c r="AD17" s="701" t="s">
        <v>612</v>
      </c>
      <c r="AE17" s="702"/>
      <c r="AF17" s="702"/>
      <c r="AG17" s="702"/>
      <c r="AH17" s="702"/>
      <c r="AI17" s="702"/>
      <c r="AJ17" s="703"/>
      <c r="AK17" s="701"/>
      <c r="AL17" s="702"/>
      <c r="AM17" s="702"/>
      <c r="AN17" s="702"/>
      <c r="AO17" s="702"/>
      <c r="AP17" s="702"/>
      <c r="AQ17" s="703"/>
      <c r="AR17" s="784"/>
      <c r="AS17" s="784"/>
      <c r="AT17" s="784"/>
      <c r="AU17" s="784"/>
      <c r="AV17" s="784"/>
      <c r="AW17" s="784"/>
      <c r="AX17" s="785"/>
    </row>
    <row r="18" spans="1:50" ht="24.75" customHeight="1" x14ac:dyDescent="0.15">
      <c r="A18" s="308"/>
      <c r="B18" s="309"/>
      <c r="C18" s="309"/>
      <c r="D18" s="309"/>
      <c r="E18" s="309"/>
      <c r="F18" s="310"/>
      <c r="G18" s="790"/>
      <c r="H18" s="791"/>
      <c r="I18" s="774" t="s">
        <v>18</v>
      </c>
      <c r="J18" s="775"/>
      <c r="K18" s="775"/>
      <c r="L18" s="775"/>
      <c r="M18" s="775"/>
      <c r="N18" s="775"/>
      <c r="O18" s="776"/>
      <c r="P18" s="777">
        <f>SUM(P13:V17)</f>
        <v>637</v>
      </c>
      <c r="Q18" s="778"/>
      <c r="R18" s="778"/>
      <c r="S18" s="778"/>
      <c r="T18" s="778"/>
      <c r="U18" s="778"/>
      <c r="V18" s="779"/>
      <c r="W18" s="777">
        <f>SUM(W13:AC17)</f>
        <v>518</v>
      </c>
      <c r="X18" s="778"/>
      <c r="Y18" s="778"/>
      <c r="Z18" s="778"/>
      <c r="AA18" s="778"/>
      <c r="AB18" s="778"/>
      <c r="AC18" s="779"/>
      <c r="AD18" s="777">
        <f>SUM(AD13:AJ17)</f>
        <v>493</v>
      </c>
      <c r="AE18" s="778"/>
      <c r="AF18" s="778"/>
      <c r="AG18" s="778"/>
      <c r="AH18" s="778"/>
      <c r="AI18" s="778"/>
      <c r="AJ18" s="779"/>
      <c r="AK18" s="777">
        <f>SUM(AK13:AQ17)</f>
        <v>289</v>
      </c>
      <c r="AL18" s="778"/>
      <c r="AM18" s="778"/>
      <c r="AN18" s="778"/>
      <c r="AO18" s="778"/>
      <c r="AP18" s="778"/>
      <c r="AQ18" s="779"/>
      <c r="AR18" s="777">
        <f>SUM(AR13:AX17)</f>
        <v>264</v>
      </c>
      <c r="AS18" s="778"/>
      <c r="AT18" s="778"/>
      <c r="AU18" s="778"/>
      <c r="AV18" s="778"/>
      <c r="AW18" s="778"/>
      <c r="AX18" s="780"/>
    </row>
    <row r="19" spans="1:50" ht="24.75" customHeight="1" x14ac:dyDescent="0.15">
      <c r="A19" s="308"/>
      <c r="B19" s="309"/>
      <c r="C19" s="309"/>
      <c r="D19" s="309"/>
      <c r="E19" s="309"/>
      <c r="F19" s="310"/>
      <c r="G19" s="749" t="s">
        <v>9</v>
      </c>
      <c r="H19" s="750"/>
      <c r="I19" s="750"/>
      <c r="J19" s="750"/>
      <c r="K19" s="750"/>
      <c r="L19" s="750"/>
      <c r="M19" s="750"/>
      <c r="N19" s="750"/>
      <c r="O19" s="750"/>
      <c r="P19" s="701">
        <v>396</v>
      </c>
      <c r="Q19" s="702"/>
      <c r="R19" s="702"/>
      <c r="S19" s="702"/>
      <c r="T19" s="702"/>
      <c r="U19" s="702"/>
      <c r="V19" s="703"/>
      <c r="W19" s="701">
        <v>447</v>
      </c>
      <c r="X19" s="702"/>
      <c r="Y19" s="702"/>
      <c r="Z19" s="702"/>
      <c r="AA19" s="702"/>
      <c r="AB19" s="702"/>
      <c r="AC19" s="703"/>
      <c r="AD19" s="701">
        <v>379</v>
      </c>
      <c r="AE19" s="702"/>
      <c r="AF19" s="702"/>
      <c r="AG19" s="702"/>
      <c r="AH19" s="702"/>
      <c r="AI19" s="702"/>
      <c r="AJ19" s="703"/>
      <c r="AK19" s="746"/>
      <c r="AL19" s="746"/>
      <c r="AM19" s="746"/>
      <c r="AN19" s="746"/>
      <c r="AO19" s="746"/>
      <c r="AP19" s="746"/>
      <c r="AQ19" s="746"/>
      <c r="AR19" s="746"/>
      <c r="AS19" s="746"/>
      <c r="AT19" s="746"/>
      <c r="AU19" s="746"/>
      <c r="AV19" s="746"/>
      <c r="AW19" s="746"/>
      <c r="AX19" s="748"/>
    </row>
    <row r="20" spans="1:50" ht="24.75" customHeight="1" x14ac:dyDescent="0.15">
      <c r="A20" s="308"/>
      <c r="B20" s="309"/>
      <c r="C20" s="309"/>
      <c r="D20" s="309"/>
      <c r="E20" s="309"/>
      <c r="F20" s="310"/>
      <c r="G20" s="749" t="s">
        <v>10</v>
      </c>
      <c r="H20" s="750"/>
      <c r="I20" s="750"/>
      <c r="J20" s="750"/>
      <c r="K20" s="750"/>
      <c r="L20" s="750"/>
      <c r="M20" s="750"/>
      <c r="N20" s="750"/>
      <c r="O20" s="750"/>
      <c r="P20" s="745">
        <f>IF(P18=0, "-", SUM(P19)/P18)</f>
        <v>0.62166405023547877</v>
      </c>
      <c r="Q20" s="745"/>
      <c r="R20" s="745"/>
      <c r="S20" s="745"/>
      <c r="T20" s="745"/>
      <c r="U20" s="745"/>
      <c r="V20" s="745"/>
      <c r="W20" s="745">
        <f>IF(W18=0, "-", SUM(W19)/W18)</f>
        <v>0.86293436293436299</v>
      </c>
      <c r="X20" s="745"/>
      <c r="Y20" s="745"/>
      <c r="Z20" s="745"/>
      <c r="AA20" s="745"/>
      <c r="AB20" s="745"/>
      <c r="AC20" s="745"/>
      <c r="AD20" s="745">
        <f>IF(AD18=0, "-", SUM(AD19)/AD18)</f>
        <v>0.76876267748478699</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235</v>
      </c>
      <c r="H21" s="744"/>
      <c r="I21" s="744"/>
      <c r="J21" s="744"/>
      <c r="K21" s="744"/>
      <c r="L21" s="744"/>
      <c r="M21" s="744"/>
      <c r="N21" s="744"/>
      <c r="O21" s="744"/>
      <c r="P21" s="745">
        <f>IF(P19=0, "-", SUM(P19)/SUM(P13,P14))</f>
        <v>0.62166405023547877</v>
      </c>
      <c r="Q21" s="745"/>
      <c r="R21" s="745"/>
      <c r="S21" s="745"/>
      <c r="T21" s="745"/>
      <c r="U21" s="745"/>
      <c r="V21" s="745"/>
      <c r="W21" s="745">
        <f>IF(W19=0, "-", SUM(W19)/SUM(W13,W14))</f>
        <v>0.7437603993344426</v>
      </c>
      <c r="X21" s="745"/>
      <c r="Y21" s="745"/>
      <c r="Z21" s="745"/>
      <c r="AA21" s="745"/>
      <c r="AB21" s="745"/>
      <c r="AC21" s="745"/>
      <c r="AD21" s="745">
        <f>IF(AD19=0, "-", SUM(AD19)/SUM(AD13,AD14))</f>
        <v>0.76876267748478699</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7" t="s">
        <v>588</v>
      </c>
      <c r="B22" s="708"/>
      <c r="C22" s="708"/>
      <c r="D22" s="708"/>
      <c r="E22" s="708"/>
      <c r="F22" s="709"/>
      <c r="G22" s="713" t="s">
        <v>225</v>
      </c>
      <c r="H22" s="551"/>
      <c r="I22" s="551"/>
      <c r="J22" s="551"/>
      <c r="K22" s="551"/>
      <c r="L22" s="551"/>
      <c r="M22" s="551"/>
      <c r="N22" s="551"/>
      <c r="O22" s="552"/>
      <c r="P22" s="714" t="s">
        <v>586</v>
      </c>
      <c r="Q22" s="551"/>
      <c r="R22" s="551"/>
      <c r="S22" s="551"/>
      <c r="T22" s="551"/>
      <c r="U22" s="551"/>
      <c r="V22" s="552"/>
      <c r="W22" s="714" t="s">
        <v>587</v>
      </c>
      <c r="X22" s="551"/>
      <c r="Y22" s="551"/>
      <c r="Z22" s="551"/>
      <c r="AA22" s="551"/>
      <c r="AB22" s="551"/>
      <c r="AC22" s="552"/>
      <c r="AD22" s="714" t="s">
        <v>224</v>
      </c>
      <c r="AE22" s="551"/>
      <c r="AF22" s="551"/>
      <c r="AG22" s="551"/>
      <c r="AH22" s="551"/>
      <c r="AI22" s="551"/>
      <c r="AJ22" s="551"/>
      <c r="AK22" s="551"/>
      <c r="AL22" s="551"/>
      <c r="AM22" s="551"/>
      <c r="AN22" s="551"/>
      <c r="AO22" s="551"/>
      <c r="AP22" s="551"/>
      <c r="AQ22" s="551"/>
      <c r="AR22" s="551"/>
      <c r="AS22" s="551"/>
      <c r="AT22" s="551"/>
      <c r="AU22" s="551"/>
      <c r="AV22" s="551"/>
      <c r="AW22" s="551"/>
      <c r="AX22" s="730"/>
    </row>
    <row r="23" spans="1:50" ht="25.5" customHeight="1" x14ac:dyDescent="0.15">
      <c r="A23" s="710"/>
      <c r="B23" s="711"/>
      <c r="C23" s="711"/>
      <c r="D23" s="711"/>
      <c r="E23" s="711"/>
      <c r="F23" s="712"/>
      <c r="G23" s="731" t="s">
        <v>613</v>
      </c>
      <c r="H23" s="732"/>
      <c r="I23" s="732"/>
      <c r="J23" s="732"/>
      <c r="K23" s="732"/>
      <c r="L23" s="732"/>
      <c r="M23" s="732"/>
      <c r="N23" s="732"/>
      <c r="O23" s="733"/>
      <c r="P23" s="734">
        <v>288</v>
      </c>
      <c r="Q23" s="735"/>
      <c r="R23" s="735"/>
      <c r="S23" s="735"/>
      <c r="T23" s="735"/>
      <c r="U23" s="735"/>
      <c r="V23" s="736"/>
      <c r="W23" s="734">
        <v>263</v>
      </c>
      <c r="X23" s="735"/>
      <c r="Y23" s="735"/>
      <c r="Z23" s="735"/>
      <c r="AA23" s="735"/>
      <c r="AB23" s="735"/>
      <c r="AC23" s="736"/>
      <c r="AD23" s="737" t="s">
        <v>713</v>
      </c>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customHeight="1" x14ac:dyDescent="0.15">
      <c r="A24" s="710"/>
      <c r="B24" s="711"/>
      <c r="C24" s="711"/>
      <c r="D24" s="711"/>
      <c r="E24" s="711"/>
      <c r="F24" s="712"/>
      <c r="G24" s="704" t="s">
        <v>614</v>
      </c>
      <c r="H24" s="705"/>
      <c r="I24" s="705"/>
      <c r="J24" s="705"/>
      <c r="K24" s="705"/>
      <c r="L24" s="705"/>
      <c r="M24" s="705"/>
      <c r="N24" s="705"/>
      <c r="O24" s="706"/>
      <c r="P24" s="701">
        <v>1</v>
      </c>
      <c r="Q24" s="702"/>
      <c r="R24" s="702"/>
      <c r="S24" s="702"/>
      <c r="T24" s="702"/>
      <c r="U24" s="702"/>
      <c r="V24" s="703"/>
      <c r="W24" s="701">
        <v>1</v>
      </c>
      <c r="X24" s="702"/>
      <c r="Y24" s="702"/>
      <c r="Z24" s="702"/>
      <c r="AA24" s="702"/>
      <c r="AB24" s="702"/>
      <c r="AC24" s="703"/>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customHeight="1" x14ac:dyDescent="0.15">
      <c r="A25" s="710"/>
      <c r="B25" s="711"/>
      <c r="C25" s="711"/>
      <c r="D25" s="711"/>
      <c r="E25" s="711"/>
      <c r="F25" s="712"/>
      <c r="G25" s="704" t="s">
        <v>615</v>
      </c>
      <c r="H25" s="705"/>
      <c r="I25" s="705"/>
      <c r="J25" s="705"/>
      <c r="K25" s="705"/>
      <c r="L25" s="705"/>
      <c r="M25" s="705"/>
      <c r="N25" s="705"/>
      <c r="O25" s="706"/>
      <c r="P25" s="701">
        <v>0</v>
      </c>
      <c r="Q25" s="702"/>
      <c r="R25" s="702"/>
      <c r="S25" s="702"/>
      <c r="T25" s="702"/>
      <c r="U25" s="702"/>
      <c r="V25" s="703"/>
      <c r="W25" s="701">
        <v>0</v>
      </c>
      <c r="X25" s="702"/>
      <c r="Y25" s="702"/>
      <c r="Z25" s="702"/>
      <c r="AA25" s="702"/>
      <c r="AB25" s="702"/>
      <c r="AC25" s="703"/>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customHeight="1" x14ac:dyDescent="0.15">
      <c r="A26" s="710"/>
      <c r="B26" s="711"/>
      <c r="C26" s="711"/>
      <c r="D26" s="711"/>
      <c r="E26" s="711"/>
      <c r="F26" s="712"/>
      <c r="G26" s="704" t="s">
        <v>687</v>
      </c>
      <c r="H26" s="705"/>
      <c r="I26" s="705"/>
      <c r="J26" s="705"/>
      <c r="K26" s="705"/>
      <c r="L26" s="705"/>
      <c r="M26" s="705"/>
      <c r="N26" s="705"/>
      <c r="O26" s="706"/>
      <c r="P26" s="701">
        <v>0</v>
      </c>
      <c r="Q26" s="702"/>
      <c r="R26" s="702"/>
      <c r="S26" s="702"/>
      <c r="T26" s="702"/>
      <c r="U26" s="702"/>
      <c r="V26" s="703"/>
      <c r="W26" s="701">
        <v>0</v>
      </c>
      <c r="X26" s="702"/>
      <c r="Y26" s="702"/>
      <c r="Z26" s="702"/>
      <c r="AA26" s="702"/>
      <c r="AB26" s="702"/>
      <c r="AC26" s="703"/>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customHeight="1" x14ac:dyDescent="0.15">
      <c r="A27" s="710"/>
      <c r="B27" s="711"/>
      <c r="C27" s="711"/>
      <c r="D27" s="711"/>
      <c r="E27" s="711"/>
      <c r="F27" s="712"/>
      <c r="G27" s="704" t="s">
        <v>688</v>
      </c>
      <c r="H27" s="705"/>
      <c r="I27" s="705"/>
      <c r="J27" s="705"/>
      <c r="K27" s="705"/>
      <c r="L27" s="705"/>
      <c r="M27" s="705"/>
      <c r="N27" s="705"/>
      <c r="O27" s="706"/>
      <c r="P27" s="701">
        <v>0</v>
      </c>
      <c r="Q27" s="702"/>
      <c r="R27" s="702"/>
      <c r="S27" s="702"/>
      <c r="T27" s="702"/>
      <c r="U27" s="702"/>
      <c r="V27" s="703"/>
      <c r="W27" s="701">
        <v>0</v>
      </c>
      <c r="X27" s="702"/>
      <c r="Y27" s="702"/>
      <c r="Z27" s="702"/>
      <c r="AA27" s="702"/>
      <c r="AB27" s="702"/>
      <c r="AC27" s="703"/>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customHeight="1" x14ac:dyDescent="0.15">
      <c r="A28" s="710"/>
      <c r="B28" s="711"/>
      <c r="C28" s="711"/>
      <c r="D28" s="711"/>
      <c r="E28" s="711"/>
      <c r="F28" s="712"/>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
      <c r="A29" s="710"/>
      <c r="B29" s="711"/>
      <c r="C29" s="711"/>
      <c r="D29" s="711"/>
      <c r="E29" s="711"/>
      <c r="F29" s="712"/>
      <c r="G29" s="299" t="s">
        <v>18</v>
      </c>
      <c r="H29" s="721"/>
      <c r="I29" s="721"/>
      <c r="J29" s="721"/>
      <c r="K29" s="721"/>
      <c r="L29" s="721"/>
      <c r="M29" s="721"/>
      <c r="N29" s="721"/>
      <c r="O29" s="722"/>
      <c r="P29" s="723">
        <f>AK13</f>
        <v>289</v>
      </c>
      <c r="Q29" s="724"/>
      <c r="R29" s="724"/>
      <c r="S29" s="724"/>
      <c r="T29" s="724"/>
      <c r="U29" s="724"/>
      <c r="V29" s="725"/>
      <c r="W29" s="723">
        <f>AR13</f>
        <v>264</v>
      </c>
      <c r="X29" s="724"/>
      <c r="Y29" s="724"/>
      <c r="Z29" s="724"/>
      <c r="AA29" s="724"/>
      <c r="AB29" s="724"/>
      <c r="AC29" s="725"/>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68.25" customHeight="1" x14ac:dyDescent="0.15">
      <c r="A30" s="726" t="s">
        <v>575</v>
      </c>
      <c r="B30" s="727"/>
      <c r="C30" s="727"/>
      <c r="D30" s="727"/>
      <c r="E30" s="727"/>
      <c r="F30" s="728"/>
      <c r="G30" s="729" t="s">
        <v>707</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49" t="s">
        <v>576</v>
      </c>
      <c r="B31" s="153"/>
      <c r="C31" s="153"/>
      <c r="D31" s="153"/>
      <c r="E31" s="153"/>
      <c r="F31" s="154"/>
      <c r="G31" s="692" t="s">
        <v>568</v>
      </c>
      <c r="H31" s="693"/>
      <c r="I31" s="693"/>
      <c r="J31" s="693"/>
      <c r="K31" s="693"/>
      <c r="L31" s="693"/>
      <c r="M31" s="693"/>
      <c r="N31" s="693"/>
      <c r="O31" s="693"/>
      <c r="P31" s="694" t="s">
        <v>567</v>
      </c>
      <c r="Q31" s="693"/>
      <c r="R31" s="693"/>
      <c r="S31" s="693"/>
      <c r="T31" s="693"/>
      <c r="U31" s="693"/>
      <c r="V31" s="693"/>
      <c r="W31" s="693"/>
      <c r="X31" s="695"/>
      <c r="Y31" s="696"/>
      <c r="Z31" s="697"/>
      <c r="AA31" s="698"/>
      <c r="AB31" s="628" t="s">
        <v>11</v>
      </c>
      <c r="AC31" s="628"/>
      <c r="AD31" s="628"/>
      <c r="AE31" s="116" t="s">
        <v>412</v>
      </c>
      <c r="AF31" s="699"/>
      <c r="AG31" s="699"/>
      <c r="AH31" s="700"/>
      <c r="AI31" s="116" t="s">
        <v>564</v>
      </c>
      <c r="AJ31" s="699"/>
      <c r="AK31" s="699"/>
      <c r="AL31" s="700"/>
      <c r="AM31" s="116" t="s">
        <v>380</v>
      </c>
      <c r="AN31" s="699"/>
      <c r="AO31" s="699"/>
      <c r="AP31" s="700"/>
      <c r="AQ31" s="625" t="s">
        <v>411</v>
      </c>
      <c r="AR31" s="626"/>
      <c r="AS31" s="626"/>
      <c r="AT31" s="627"/>
      <c r="AU31" s="625" t="s">
        <v>589</v>
      </c>
      <c r="AV31" s="626"/>
      <c r="AW31" s="626"/>
      <c r="AX31" s="635"/>
    </row>
    <row r="32" spans="1:50" ht="52.5" customHeight="1" x14ac:dyDescent="0.15">
      <c r="A32" s="649"/>
      <c r="B32" s="153"/>
      <c r="C32" s="153"/>
      <c r="D32" s="153"/>
      <c r="E32" s="153"/>
      <c r="F32" s="154"/>
      <c r="G32" s="636" t="s">
        <v>702</v>
      </c>
      <c r="H32" s="637"/>
      <c r="I32" s="637"/>
      <c r="J32" s="637"/>
      <c r="K32" s="637"/>
      <c r="L32" s="637"/>
      <c r="M32" s="637"/>
      <c r="N32" s="637"/>
      <c r="O32" s="637"/>
      <c r="P32" s="386" t="s">
        <v>703</v>
      </c>
      <c r="Q32" s="640"/>
      <c r="R32" s="640"/>
      <c r="S32" s="640"/>
      <c r="T32" s="640"/>
      <c r="U32" s="640"/>
      <c r="V32" s="640"/>
      <c r="W32" s="640"/>
      <c r="X32" s="641"/>
      <c r="Y32" s="645" t="s">
        <v>51</v>
      </c>
      <c r="Z32" s="646"/>
      <c r="AA32" s="647"/>
      <c r="AB32" s="148" t="s">
        <v>626</v>
      </c>
      <c r="AC32" s="648"/>
      <c r="AD32" s="648"/>
      <c r="AE32" s="618">
        <v>6837</v>
      </c>
      <c r="AF32" s="618"/>
      <c r="AG32" s="618"/>
      <c r="AH32" s="618"/>
      <c r="AI32" s="618">
        <v>4667</v>
      </c>
      <c r="AJ32" s="618"/>
      <c r="AK32" s="618"/>
      <c r="AL32" s="618"/>
      <c r="AM32" s="619">
        <v>7092</v>
      </c>
      <c r="AN32" s="618"/>
      <c r="AO32" s="618"/>
      <c r="AP32" s="618"/>
      <c r="AQ32" s="619" t="s">
        <v>280</v>
      </c>
      <c r="AR32" s="618"/>
      <c r="AS32" s="618"/>
      <c r="AT32" s="618"/>
      <c r="AU32" s="93"/>
      <c r="AV32" s="620"/>
      <c r="AW32" s="620"/>
      <c r="AX32" s="621"/>
    </row>
    <row r="33" spans="1:51" ht="52.5" customHeight="1" x14ac:dyDescent="0.15">
      <c r="A33" s="188"/>
      <c r="B33" s="158"/>
      <c r="C33" s="158"/>
      <c r="D33" s="158"/>
      <c r="E33" s="158"/>
      <c r="F33" s="159"/>
      <c r="G33" s="638"/>
      <c r="H33" s="639"/>
      <c r="I33" s="639"/>
      <c r="J33" s="639"/>
      <c r="K33" s="639"/>
      <c r="L33" s="639"/>
      <c r="M33" s="639"/>
      <c r="N33" s="639"/>
      <c r="O33" s="639"/>
      <c r="P33" s="642"/>
      <c r="Q33" s="643"/>
      <c r="R33" s="643"/>
      <c r="S33" s="643"/>
      <c r="T33" s="643"/>
      <c r="U33" s="643"/>
      <c r="V33" s="643"/>
      <c r="W33" s="643"/>
      <c r="X33" s="644"/>
      <c r="Y33" s="622" t="s">
        <v>52</v>
      </c>
      <c r="Z33" s="623"/>
      <c r="AA33" s="624"/>
      <c r="AB33" s="148" t="s">
        <v>626</v>
      </c>
      <c r="AC33" s="648"/>
      <c r="AD33" s="648"/>
      <c r="AE33" s="618">
        <v>6000</v>
      </c>
      <c r="AF33" s="618"/>
      <c r="AG33" s="618"/>
      <c r="AH33" s="618"/>
      <c r="AI33" s="618">
        <v>6000</v>
      </c>
      <c r="AJ33" s="618"/>
      <c r="AK33" s="618"/>
      <c r="AL33" s="618"/>
      <c r="AM33" s="618">
        <v>6000</v>
      </c>
      <c r="AN33" s="618"/>
      <c r="AO33" s="618"/>
      <c r="AP33" s="618"/>
      <c r="AQ33" s="618">
        <v>6000</v>
      </c>
      <c r="AR33" s="618"/>
      <c r="AS33" s="618"/>
      <c r="AT33" s="618"/>
      <c r="AU33" s="93"/>
      <c r="AV33" s="620"/>
      <c r="AW33" s="620"/>
      <c r="AX33" s="621"/>
    </row>
    <row r="34" spans="1:51" ht="23.25" customHeight="1" x14ac:dyDescent="0.15">
      <c r="A34" s="681" t="s">
        <v>577</v>
      </c>
      <c r="B34" s="682"/>
      <c r="C34" s="682"/>
      <c r="D34" s="682"/>
      <c r="E34" s="682"/>
      <c r="F34" s="683"/>
      <c r="G34" s="176" t="s">
        <v>578</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412</v>
      </c>
      <c r="AF34" s="176"/>
      <c r="AG34" s="176"/>
      <c r="AH34" s="177"/>
      <c r="AI34" s="175" t="s">
        <v>564</v>
      </c>
      <c r="AJ34" s="176"/>
      <c r="AK34" s="176"/>
      <c r="AL34" s="177"/>
      <c r="AM34" s="175" t="s">
        <v>380</v>
      </c>
      <c r="AN34" s="176"/>
      <c r="AO34" s="176"/>
      <c r="AP34" s="177"/>
      <c r="AQ34" s="629" t="s">
        <v>590</v>
      </c>
      <c r="AR34" s="630"/>
      <c r="AS34" s="630"/>
      <c r="AT34" s="630"/>
      <c r="AU34" s="630"/>
      <c r="AV34" s="630"/>
      <c r="AW34" s="630"/>
      <c r="AX34" s="631"/>
    </row>
    <row r="35" spans="1:51" ht="23.25" customHeight="1" x14ac:dyDescent="0.15">
      <c r="A35" s="684"/>
      <c r="B35" s="685"/>
      <c r="C35" s="685"/>
      <c r="D35" s="685"/>
      <c r="E35" s="685"/>
      <c r="F35" s="686"/>
      <c r="G35" s="653" t="s">
        <v>704</v>
      </c>
      <c r="H35" s="654"/>
      <c r="I35" s="654"/>
      <c r="J35" s="654"/>
      <c r="K35" s="654"/>
      <c r="L35" s="654"/>
      <c r="M35" s="654"/>
      <c r="N35" s="654"/>
      <c r="O35" s="654"/>
      <c r="P35" s="654"/>
      <c r="Q35" s="654"/>
      <c r="R35" s="654"/>
      <c r="S35" s="654"/>
      <c r="T35" s="654"/>
      <c r="U35" s="654"/>
      <c r="V35" s="654"/>
      <c r="W35" s="654"/>
      <c r="X35" s="654"/>
      <c r="Y35" s="657" t="s">
        <v>577</v>
      </c>
      <c r="Z35" s="658"/>
      <c r="AA35" s="659"/>
      <c r="AB35" s="660" t="s">
        <v>625</v>
      </c>
      <c r="AC35" s="661"/>
      <c r="AD35" s="662"/>
      <c r="AE35" s="619">
        <v>3825</v>
      </c>
      <c r="AF35" s="619"/>
      <c r="AG35" s="619"/>
      <c r="AH35" s="619"/>
      <c r="AI35" s="619">
        <v>6284</v>
      </c>
      <c r="AJ35" s="619"/>
      <c r="AK35" s="619"/>
      <c r="AL35" s="619"/>
      <c r="AM35" s="619">
        <v>4265</v>
      </c>
      <c r="AN35" s="619"/>
      <c r="AO35" s="619"/>
      <c r="AP35" s="619"/>
      <c r="AQ35" s="93">
        <v>6645</v>
      </c>
      <c r="AR35" s="87"/>
      <c r="AS35" s="87"/>
      <c r="AT35" s="87"/>
      <c r="AU35" s="87"/>
      <c r="AV35" s="87"/>
      <c r="AW35" s="87"/>
      <c r="AX35" s="88"/>
    </row>
    <row r="36" spans="1:51" ht="46.5" customHeight="1" x14ac:dyDescent="0.15">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580</v>
      </c>
      <c r="Z36" s="650"/>
      <c r="AA36" s="651"/>
      <c r="AB36" s="613" t="s">
        <v>624</v>
      </c>
      <c r="AC36" s="614"/>
      <c r="AD36" s="615"/>
      <c r="AE36" s="616" t="s">
        <v>659</v>
      </c>
      <c r="AF36" s="617"/>
      <c r="AG36" s="617"/>
      <c r="AH36" s="617"/>
      <c r="AI36" s="616" t="s">
        <v>660</v>
      </c>
      <c r="AJ36" s="617"/>
      <c r="AK36" s="617"/>
      <c r="AL36" s="617"/>
      <c r="AM36" s="616" t="s">
        <v>710</v>
      </c>
      <c r="AN36" s="617"/>
      <c r="AO36" s="617"/>
      <c r="AP36" s="617"/>
      <c r="AQ36" s="616" t="s">
        <v>709</v>
      </c>
      <c r="AR36" s="617"/>
      <c r="AS36" s="617"/>
      <c r="AT36" s="617"/>
      <c r="AU36" s="617"/>
      <c r="AV36" s="617"/>
      <c r="AW36" s="617"/>
      <c r="AX36" s="652"/>
    </row>
    <row r="37" spans="1:51" ht="18.75" customHeight="1" x14ac:dyDescent="0.15">
      <c r="A37" s="669" t="s">
        <v>232</v>
      </c>
      <c r="B37" s="670"/>
      <c r="C37" s="670"/>
      <c r="D37" s="670"/>
      <c r="E37" s="670"/>
      <c r="F37" s="671"/>
      <c r="G37" s="603" t="s">
        <v>139</v>
      </c>
      <c r="H37" s="197"/>
      <c r="I37" s="197"/>
      <c r="J37" s="197"/>
      <c r="K37" s="197"/>
      <c r="L37" s="197"/>
      <c r="M37" s="197"/>
      <c r="N37" s="197"/>
      <c r="O37" s="198"/>
      <c r="P37" s="199" t="s">
        <v>55</v>
      </c>
      <c r="Q37" s="197"/>
      <c r="R37" s="197"/>
      <c r="S37" s="197"/>
      <c r="T37" s="197"/>
      <c r="U37" s="197"/>
      <c r="V37" s="197"/>
      <c r="W37" s="197"/>
      <c r="X37" s="198"/>
      <c r="Y37" s="604"/>
      <c r="Z37" s="605"/>
      <c r="AA37" s="606"/>
      <c r="AB37" s="610" t="s">
        <v>11</v>
      </c>
      <c r="AC37" s="611"/>
      <c r="AD37" s="612"/>
      <c r="AE37" s="610" t="s">
        <v>412</v>
      </c>
      <c r="AF37" s="611"/>
      <c r="AG37" s="611"/>
      <c r="AH37" s="612"/>
      <c r="AI37" s="679" t="s">
        <v>564</v>
      </c>
      <c r="AJ37" s="679"/>
      <c r="AK37" s="679"/>
      <c r="AL37" s="610"/>
      <c r="AM37" s="679" t="s">
        <v>380</v>
      </c>
      <c r="AN37" s="679"/>
      <c r="AO37" s="679"/>
      <c r="AP37" s="610"/>
      <c r="AQ37" s="216" t="s">
        <v>174</v>
      </c>
      <c r="AR37" s="217"/>
      <c r="AS37" s="217"/>
      <c r="AT37" s="218"/>
      <c r="AU37" s="197" t="s">
        <v>128</v>
      </c>
      <c r="AV37" s="197"/>
      <c r="AW37" s="197"/>
      <c r="AX37" s="200"/>
    </row>
    <row r="38" spans="1:51" ht="18.75"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0"/>
      <c r="AJ38" s="680"/>
      <c r="AK38" s="680"/>
      <c r="AL38" s="116"/>
      <c r="AM38" s="680"/>
      <c r="AN38" s="680"/>
      <c r="AO38" s="680"/>
      <c r="AP38" s="116"/>
      <c r="AQ38" s="508" t="s">
        <v>658</v>
      </c>
      <c r="AR38" s="509"/>
      <c r="AS38" s="127" t="s">
        <v>175</v>
      </c>
      <c r="AT38" s="128"/>
      <c r="AU38" s="126">
        <v>4</v>
      </c>
      <c r="AV38" s="126"/>
      <c r="AW38" s="108" t="s">
        <v>166</v>
      </c>
      <c r="AX38" s="129"/>
    </row>
    <row r="39" spans="1:51" ht="50.1" customHeight="1" x14ac:dyDescent="0.15">
      <c r="A39" s="675"/>
      <c r="B39" s="673"/>
      <c r="C39" s="673"/>
      <c r="D39" s="673"/>
      <c r="E39" s="673"/>
      <c r="F39" s="674"/>
      <c r="G39" s="178" t="s">
        <v>663</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627</v>
      </c>
      <c r="AC39" s="148"/>
      <c r="AD39" s="148"/>
      <c r="AE39" s="93">
        <v>83.4</v>
      </c>
      <c r="AF39" s="87"/>
      <c r="AG39" s="87"/>
      <c r="AH39" s="87"/>
      <c r="AI39" s="93">
        <v>86</v>
      </c>
      <c r="AJ39" s="87"/>
      <c r="AK39" s="87"/>
      <c r="AL39" s="87"/>
      <c r="AM39" s="93">
        <v>85.7</v>
      </c>
      <c r="AN39" s="87"/>
      <c r="AO39" s="87"/>
      <c r="AP39" s="87"/>
      <c r="AQ39" s="94" t="s">
        <v>658</v>
      </c>
      <c r="AR39" s="95"/>
      <c r="AS39" s="95"/>
      <c r="AT39" s="96"/>
      <c r="AU39" s="87" t="s">
        <v>658</v>
      </c>
      <c r="AV39" s="87"/>
      <c r="AW39" s="87"/>
      <c r="AX39" s="88"/>
    </row>
    <row r="40" spans="1:51" ht="50.1"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627</v>
      </c>
      <c r="AC40" s="92"/>
      <c r="AD40" s="92"/>
      <c r="AE40" s="93">
        <v>80</v>
      </c>
      <c r="AF40" s="87"/>
      <c r="AG40" s="87"/>
      <c r="AH40" s="87"/>
      <c r="AI40" s="93">
        <v>80</v>
      </c>
      <c r="AJ40" s="87"/>
      <c r="AK40" s="87"/>
      <c r="AL40" s="87"/>
      <c r="AM40" s="93">
        <v>80</v>
      </c>
      <c r="AN40" s="87"/>
      <c r="AO40" s="87"/>
      <c r="AP40" s="87"/>
      <c r="AQ40" s="94" t="s">
        <v>658</v>
      </c>
      <c r="AR40" s="95"/>
      <c r="AS40" s="95"/>
      <c r="AT40" s="96"/>
      <c r="AU40" s="87">
        <v>80</v>
      </c>
      <c r="AV40" s="87"/>
      <c r="AW40" s="87"/>
      <c r="AX40" s="88"/>
    </row>
    <row r="41" spans="1:51" ht="50.1"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3" t="s">
        <v>14</v>
      </c>
      <c r="AC41" s="593"/>
      <c r="AD41" s="593"/>
      <c r="AE41" s="93">
        <v>104.3</v>
      </c>
      <c r="AF41" s="87"/>
      <c r="AG41" s="87"/>
      <c r="AH41" s="87"/>
      <c r="AI41" s="93">
        <v>107.5</v>
      </c>
      <c r="AJ41" s="87"/>
      <c r="AK41" s="87"/>
      <c r="AL41" s="87"/>
      <c r="AM41" s="93">
        <v>107.1</v>
      </c>
      <c r="AN41" s="87"/>
      <c r="AO41" s="87"/>
      <c r="AP41" s="87"/>
      <c r="AQ41" s="94" t="s">
        <v>658</v>
      </c>
      <c r="AR41" s="95"/>
      <c r="AS41" s="95"/>
      <c r="AT41" s="96"/>
      <c r="AU41" s="87" t="s">
        <v>658</v>
      </c>
      <c r="AV41" s="87"/>
      <c r="AW41" s="87"/>
      <c r="AX41" s="88"/>
    </row>
    <row r="42" spans="1:51" ht="23.25" customHeight="1" x14ac:dyDescent="0.15">
      <c r="A42" s="187" t="s">
        <v>256</v>
      </c>
      <c r="B42" s="150"/>
      <c r="C42" s="150"/>
      <c r="D42" s="150"/>
      <c r="E42" s="150"/>
      <c r="F42" s="151"/>
      <c r="G42" s="189" t="s">
        <v>617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569</v>
      </c>
      <c r="B44" s="152" t="s">
        <v>570</v>
      </c>
      <c r="C44" s="153"/>
      <c r="D44" s="153"/>
      <c r="E44" s="153"/>
      <c r="F44" s="154"/>
      <c r="G44" s="197" t="s">
        <v>571</v>
      </c>
      <c r="H44" s="197"/>
      <c r="I44" s="197"/>
      <c r="J44" s="197"/>
      <c r="K44" s="197"/>
      <c r="L44" s="197"/>
      <c r="M44" s="197"/>
      <c r="N44" s="197"/>
      <c r="O44" s="197"/>
      <c r="P44" s="197"/>
      <c r="Q44" s="197"/>
      <c r="R44" s="197"/>
      <c r="S44" s="197"/>
      <c r="T44" s="197"/>
      <c r="U44" s="197"/>
      <c r="V44" s="197"/>
      <c r="W44" s="197"/>
      <c r="X44" s="197"/>
      <c r="Y44" s="197"/>
      <c r="Z44" s="197"/>
      <c r="AA44" s="198"/>
      <c r="AB44" s="199" t="s">
        <v>591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412</v>
      </c>
      <c r="AF49" s="119"/>
      <c r="AG49" s="119"/>
      <c r="AH49" s="119"/>
      <c r="AI49" s="119" t="s">
        <v>564</v>
      </c>
      <c r="AJ49" s="119"/>
      <c r="AK49" s="119"/>
      <c r="AL49" s="119"/>
      <c r="AM49" s="119" t="s">
        <v>380</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412</v>
      </c>
      <c r="AF54" s="119"/>
      <c r="AG54" s="119"/>
      <c r="AH54" s="119"/>
      <c r="AI54" s="119" t="s">
        <v>564</v>
      </c>
      <c r="AJ54" s="119"/>
      <c r="AK54" s="119"/>
      <c r="AL54" s="119"/>
      <c r="AM54" s="119" t="s">
        <v>380</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412</v>
      </c>
      <c r="AF59" s="119"/>
      <c r="AG59" s="119"/>
      <c r="AH59" s="119"/>
      <c r="AI59" s="119" t="s">
        <v>564</v>
      </c>
      <c r="AJ59" s="119"/>
      <c r="AK59" s="119"/>
      <c r="AL59" s="119"/>
      <c r="AM59" s="119" t="s">
        <v>380</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575</v>
      </c>
      <c r="B64" s="727"/>
      <c r="C64" s="727"/>
      <c r="D64" s="727"/>
      <c r="E64" s="727"/>
      <c r="F64" s="728"/>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customHeight="1" x14ac:dyDescent="0.15">
      <c r="A65" s="649" t="s">
        <v>576</v>
      </c>
      <c r="B65" s="153"/>
      <c r="C65" s="153"/>
      <c r="D65" s="153"/>
      <c r="E65" s="153"/>
      <c r="F65" s="154"/>
      <c r="G65" s="692" t="s">
        <v>568</v>
      </c>
      <c r="H65" s="693"/>
      <c r="I65" s="693"/>
      <c r="J65" s="693"/>
      <c r="K65" s="693"/>
      <c r="L65" s="693"/>
      <c r="M65" s="693"/>
      <c r="N65" s="693"/>
      <c r="O65" s="693"/>
      <c r="P65" s="694" t="s">
        <v>567</v>
      </c>
      <c r="Q65" s="693"/>
      <c r="R65" s="693"/>
      <c r="S65" s="693"/>
      <c r="T65" s="693"/>
      <c r="U65" s="693"/>
      <c r="V65" s="693"/>
      <c r="W65" s="693"/>
      <c r="X65" s="695"/>
      <c r="Y65" s="696"/>
      <c r="Z65" s="697"/>
      <c r="AA65" s="698"/>
      <c r="AB65" s="628" t="s">
        <v>11</v>
      </c>
      <c r="AC65" s="628"/>
      <c r="AD65" s="628"/>
      <c r="AE65" s="116" t="s">
        <v>412</v>
      </c>
      <c r="AF65" s="699"/>
      <c r="AG65" s="699"/>
      <c r="AH65" s="700"/>
      <c r="AI65" s="116" t="s">
        <v>564</v>
      </c>
      <c r="AJ65" s="699"/>
      <c r="AK65" s="699"/>
      <c r="AL65" s="700"/>
      <c r="AM65" s="116" t="s">
        <v>380</v>
      </c>
      <c r="AN65" s="699"/>
      <c r="AO65" s="699"/>
      <c r="AP65" s="700"/>
      <c r="AQ65" s="625" t="s">
        <v>411</v>
      </c>
      <c r="AR65" s="626"/>
      <c r="AS65" s="626"/>
      <c r="AT65" s="627"/>
      <c r="AU65" s="625" t="s">
        <v>589</v>
      </c>
      <c r="AV65" s="626"/>
      <c r="AW65" s="626"/>
      <c r="AX65" s="635"/>
      <c r="AY65">
        <f>COUNTA($G$66)</f>
        <v>1</v>
      </c>
    </row>
    <row r="66" spans="1:51" ht="50.25" customHeight="1" x14ac:dyDescent="0.15">
      <c r="A66" s="649"/>
      <c r="B66" s="153"/>
      <c r="C66" s="153"/>
      <c r="D66" s="153"/>
      <c r="E66" s="153"/>
      <c r="F66" s="154"/>
      <c r="G66" s="636" t="s">
        <v>708</v>
      </c>
      <c r="H66" s="637"/>
      <c r="I66" s="637"/>
      <c r="J66" s="637"/>
      <c r="K66" s="637"/>
      <c r="L66" s="637"/>
      <c r="M66" s="637"/>
      <c r="N66" s="637"/>
      <c r="O66" s="637"/>
      <c r="P66" s="386" t="s">
        <v>705</v>
      </c>
      <c r="Q66" s="640"/>
      <c r="R66" s="640"/>
      <c r="S66" s="640"/>
      <c r="T66" s="640"/>
      <c r="U66" s="640"/>
      <c r="V66" s="640"/>
      <c r="W66" s="640"/>
      <c r="X66" s="641"/>
      <c r="Y66" s="645" t="s">
        <v>51</v>
      </c>
      <c r="Z66" s="646"/>
      <c r="AA66" s="647"/>
      <c r="AB66" s="148" t="s">
        <v>628</v>
      </c>
      <c r="AC66" s="648"/>
      <c r="AD66" s="648"/>
      <c r="AE66" s="618">
        <v>944</v>
      </c>
      <c r="AF66" s="618"/>
      <c r="AG66" s="618"/>
      <c r="AH66" s="618"/>
      <c r="AI66" s="618">
        <v>886</v>
      </c>
      <c r="AJ66" s="618"/>
      <c r="AK66" s="618"/>
      <c r="AL66" s="618"/>
      <c r="AM66" s="618">
        <v>700</v>
      </c>
      <c r="AN66" s="618"/>
      <c r="AO66" s="618"/>
      <c r="AP66" s="618"/>
      <c r="AQ66" s="619" t="s">
        <v>280</v>
      </c>
      <c r="AR66" s="618"/>
      <c r="AS66" s="618"/>
      <c r="AT66" s="618"/>
      <c r="AU66" s="93"/>
      <c r="AV66" s="620"/>
      <c r="AW66" s="620"/>
      <c r="AX66" s="621"/>
      <c r="AY66">
        <f>$AY$65</f>
        <v>1</v>
      </c>
    </row>
    <row r="67" spans="1:51" ht="50.25" customHeight="1" x14ac:dyDescent="0.15">
      <c r="A67" s="188"/>
      <c r="B67" s="158"/>
      <c r="C67" s="158"/>
      <c r="D67" s="158"/>
      <c r="E67" s="158"/>
      <c r="F67" s="159"/>
      <c r="G67" s="638"/>
      <c r="H67" s="639"/>
      <c r="I67" s="639"/>
      <c r="J67" s="639"/>
      <c r="K67" s="639"/>
      <c r="L67" s="639"/>
      <c r="M67" s="639"/>
      <c r="N67" s="639"/>
      <c r="O67" s="639"/>
      <c r="P67" s="642"/>
      <c r="Q67" s="643"/>
      <c r="R67" s="643"/>
      <c r="S67" s="643"/>
      <c r="T67" s="643"/>
      <c r="U67" s="643"/>
      <c r="V67" s="643"/>
      <c r="W67" s="643"/>
      <c r="X67" s="644"/>
      <c r="Y67" s="622" t="s">
        <v>52</v>
      </c>
      <c r="Z67" s="623"/>
      <c r="AA67" s="624"/>
      <c r="AB67" s="148" t="s">
        <v>628</v>
      </c>
      <c r="AC67" s="648"/>
      <c r="AD67" s="648"/>
      <c r="AE67" s="618">
        <v>940</v>
      </c>
      <c r="AF67" s="618"/>
      <c r="AG67" s="618"/>
      <c r="AH67" s="618"/>
      <c r="AI67" s="618">
        <v>940</v>
      </c>
      <c r="AJ67" s="618"/>
      <c r="AK67" s="618"/>
      <c r="AL67" s="618"/>
      <c r="AM67" s="618">
        <v>940</v>
      </c>
      <c r="AN67" s="618"/>
      <c r="AO67" s="618"/>
      <c r="AP67" s="618"/>
      <c r="AQ67" s="618">
        <v>510</v>
      </c>
      <c r="AR67" s="618"/>
      <c r="AS67" s="618"/>
      <c r="AT67" s="618"/>
      <c r="AU67" s="93"/>
      <c r="AV67" s="620"/>
      <c r="AW67" s="620"/>
      <c r="AX67" s="621"/>
      <c r="AY67">
        <f>$AY$65</f>
        <v>1</v>
      </c>
    </row>
    <row r="68" spans="1:51" ht="23.25" customHeight="1" x14ac:dyDescent="0.15">
      <c r="A68" s="681" t="s">
        <v>577</v>
      </c>
      <c r="B68" s="682"/>
      <c r="C68" s="682"/>
      <c r="D68" s="682"/>
      <c r="E68" s="682"/>
      <c r="F68" s="683"/>
      <c r="G68" s="176" t="s">
        <v>578</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412</v>
      </c>
      <c r="AF68" s="119"/>
      <c r="AG68" s="119"/>
      <c r="AH68" s="119"/>
      <c r="AI68" s="119" t="s">
        <v>564</v>
      </c>
      <c r="AJ68" s="119"/>
      <c r="AK68" s="119"/>
      <c r="AL68" s="119"/>
      <c r="AM68" s="119" t="s">
        <v>380</v>
      </c>
      <c r="AN68" s="119"/>
      <c r="AO68" s="119"/>
      <c r="AP68" s="119"/>
      <c r="AQ68" s="629" t="s">
        <v>590</v>
      </c>
      <c r="AR68" s="630"/>
      <c r="AS68" s="630"/>
      <c r="AT68" s="630"/>
      <c r="AU68" s="630"/>
      <c r="AV68" s="630"/>
      <c r="AW68" s="630"/>
      <c r="AX68" s="631"/>
      <c r="AY68">
        <f>IF(SUBSTITUTE(SUBSTITUTE($G$69,"／",""),"　","")="",0,1)</f>
        <v>1</v>
      </c>
    </row>
    <row r="69" spans="1:51" ht="23.25" customHeight="1" x14ac:dyDescent="0.15">
      <c r="A69" s="684"/>
      <c r="B69" s="685"/>
      <c r="C69" s="685"/>
      <c r="D69" s="685"/>
      <c r="E69" s="685"/>
      <c r="F69" s="686"/>
      <c r="G69" s="653" t="s">
        <v>706</v>
      </c>
      <c r="H69" s="654"/>
      <c r="I69" s="654"/>
      <c r="J69" s="654"/>
      <c r="K69" s="654"/>
      <c r="L69" s="654"/>
      <c r="M69" s="654"/>
      <c r="N69" s="654"/>
      <c r="O69" s="654"/>
      <c r="P69" s="654"/>
      <c r="Q69" s="654"/>
      <c r="R69" s="654"/>
      <c r="S69" s="654"/>
      <c r="T69" s="654"/>
      <c r="U69" s="654"/>
      <c r="V69" s="654"/>
      <c r="W69" s="654"/>
      <c r="X69" s="654"/>
      <c r="Y69" s="657" t="s">
        <v>577</v>
      </c>
      <c r="Z69" s="658"/>
      <c r="AA69" s="659"/>
      <c r="AB69" s="660" t="s">
        <v>625</v>
      </c>
      <c r="AC69" s="661"/>
      <c r="AD69" s="662"/>
      <c r="AE69" s="619">
        <v>392078</v>
      </c>
      <c r="AF69" s="619"/>
      <c r="AG69" s="619"/>
      <c r="AH69" s="619"/>
      <c r="AI69" s="619">
        <v>471592</v>
      </c>
      <c r="AJ69" s="619"/>
      <c r="AK69" s="619"/>
      <c r="AL69" s="619"/>
      <c r="AM69" s="619">
        <v>497645</v>
      </c>
      <c r="AN69" s="619"/>
      <c r="AO69" s="619"/>
      <c r="AP69" s="619"/>
      <c r="AQ69" s="93">
        <v>488455</v>
      </c>
      <c r="AR69" s="87"/>
      <c r="AS69" s="87"/>
      <c r="AT69" s="87"/>
      <c r="AU69" s="87"/>
      <c r="AV69" s="87"/>
      <c r="AW69" s="87"/>
      <c r="AX69" s="88"/>
      <c r="AY69">
        <f>$AY$68</f>
        <v>1</v>
      </c>
    </row>
    <row r="70" spans="1:51" ht="46.5" customHeight="1" x14ac:dyDescent="0.15">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580</v>
      </c>
      <c r="Z70" s="650"/>
      <c r="AA70" s="651"/>
      <c r="AB70" s="613" t="s">
        <v>624</v>
      </c>
      <c r="AC70" s="614"/>
      <c r="AD70" s="615"/>
      <c r="AE70" s="616" t="s">
        <v>661</v>
      </c>
      <c r="AF70" s="617"/>
      <c r="AG70" s="617"/>
      <c r="AH70" s="617"/>
      <c r="AI70" s="616" t="s">
        <v>662</v>
      </c>
      <c r="AJ70" s="617"/>
      <c r="AK70" s="617"/>
      <c r="AL70" s="617"/>
      <c r="AM70" s="616" t="s">
        <v>711</v>
      </c>
      <c r="AN70" s="617"/>
      <c r="AO70" s="617"/>
      <c r="AP70" s="617"/>
      <c r="AQ70" s="616" t="s">
        <v>712</v>
      </c>
      <c r="AR70" s="617"/>
      <c r="AS70" s="617"/>
      <c r="AT70" s="617"/>
      <c r="AU70" s="617"/>
      <c r="AV70" s="617"/>
      <c r="AW70" s="617"/>
      <c r="AX70" s="652"/>
      <c r="AY70">
        <f>$AY$68</f>
        <v>1</v>
      </c>
    </row>
    <row r="71" spans="1:51" ht="18.75" customHeight="1" x14ac:dyDescent="0.15">
      <c r="A71" s="418" t="s">
        <v>232</v>
      </c>
      <c r="B71" s="594"/>
      <c r="C71" s="594"/>
      <c r="D71" s="594"/>
      <c r="E71" s="594"/>
      <c r="F71" s="595"/>
      <c r="G71" s="603" t="s">
        <v>139</v>
      </c>
      <c r="H71" s="197"/>
      <c r="I71" s="197"/>
      <c r="J71" s="197"/>
      <c r="K71" s="197"/>
      <c r="L71" s="197"/>
      <c r="M71" s="197"/>
      <c r="N71" s="197"/>
      <c r="O71" s="198"/>
      <c r="P71" s="199" t="s">
        <v>55</v>
      </c>
      <c r="Q71" s="197"/>
      <c r="R71" s="197"/>
      <c r="S71" s="197"/>
      <c r="T71" s="197"/>
      <c r="U71" s="197"/>
      <c r="V71" s="197"/>
      <c r="W71" s="197"/>
      <c r="X71" s="198"/>
      <c r="Y71" s="604"/>
      <c r="Z71" s="605"/>
      <c r="AA71" s="606"/>
      <c r="AB71" s="610" t="s">
        <v>11</v>
      </c>
      <c r="AC71" s="611"/>
      <c r="AD71" s="612"/>
      <c r="AE71" s="119" t="s">
        <v>412</v>
      </c>
      <c r="AF71" s="119"/>
      <c r="AG71" s="119"/>
      <c r="AH71" s="119"/>
      <c r="AI71" s="119" t="s">
        <v>564</v>
      </c>
      <c r="AJ71" s="119"/>
      <c r="AK71" s="119"/>
      <c r="AL71" s="119"/>
      <c r="AM71" s="119" t="s">
        <v>380</v>
      </c>
      <c r="AN71" s="119"/>
      <c r="AO71" s="119"/>
      <c r="AP71" s="119"/>
      <c r="AQ71" s="216" t="s">
        <v>174</v>
      </c>
      <c r="AR71" s="217"/>
      <c r="AS71" s="217"/>
      <c r="AT71" s="218"/>
      <c r="AU71" s="197" t="s">
        <v>128</v>
      </c>
      <c r="AV71" s="197"/>
      <c r="AW71" s="197"/>
      <c r="AX71" s="200"/>
      <c r="AY71">
        <f>COUNTA($G$73)</f>
        <v>1</v>
      </c>
    </row>
    <row r="72" spans="1:51" ht="18.75" customHeight="1" x14ac:dyDescent="0.15">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t="s">
        <v>658</v>
      </c>
      <c r="AR72" s="509"/>
      <c r="AS72" s="127" t="s">
        <v>175</v>
      </c>
      <c r="AT72" s="128"/>
      <c r="AU72" s="126">
        <v>4</v>
      </c>
      <c r="AV72" s="126"/>
      <c r="AW72" s="108" t="s">
        <v>166</v>
      </c>
      <c r="AX72" s="129"/>
      <c r="AY72">
        <f t="shared" ref="AY72:AY77" si="1">$AY$71</f>
        <v>1</v>
      </c>
    </row>
    <row r="73" spans="1:51" ht="39.950000000000003" customHeight="1" x14ac:dyDescent="0.15">
      <c r="A73" s="599"/>
      <c r="B73" s="597"/>
      <c r="C73" s="597"/>
      <c r="D73" s="597"/>
      <c r="E73" s="597"/>
      <c r="F73" s="598"/>
      <c r="G73" s="178" t="s">
        <v>618</v>
      </c>
      <c r="H73" s="179"/>
      <c r="I73" s="179"/>
      <c r="J73" s="179"/>
      <c r="K73" s="179"/>
      <c r="L73" s="179"/>
      <c r="M73" s="179"/>
      <c r="N73" s="179"/>
      <c r="O73" s="180"/>
      <c r="P73" s="131" t="s">
        <v>619</v>
      </c>
      <c r="Q73" s="131"/>
      <c r="R73" s="131"/>
      <c r="S73" s="131"/>
      <c r="T73" s="131"/>
      <c r="U73" s="131"/>
      <c r="V73" s="131"/>
      <c r="W73" s="131"/>
      <c r="X73" s="132"/>
      <c r="Y73" s="219" t="s">
        <v>12</v>
      </c>
      <c r="Z73" s="220"/>
      <c r="AA73" s="221"/>
      <c r="AB73" s="148" t="s">
        <v>627</v>
      </c>
      <c r="AC73" s="148"/>
      <c r="AD73" s="148"/>
      <c r="AE73" s="93">
        <v>94</v>
      </c>
      <c r="AF73" s="87"/>
      <c r="AG73" s="87"/>
      <c r="AH73" s="87"/>
      <c r="AI73" s="93">
        <v>94.4</v>
      </c>
      <c r="AJ73" s="87"/>
      <c r="AK73" s="87"/>
      <c r="AL73" s="87"/>
      <c r="AM73" s="93">
        <v>91.2</v>
      </c>
      <c r="AN73" s="87"/>
      <c r="AO73" s="87"/>
      <c r="AP73" s="87"/>
      <c r="AQ73" s="94" t="s">
        <v>658</v>
      </c>
      <c r="AR73" s="95"/>
      <c r="AS73" s="95"/>
      <c r="AT73" s="96"/>
      <c r="AU73" s="87" t="s">
        <v>658</v>
      </c>
      <c r="AV73" s="87"/>
      <c r="AW73" s="87"/>
      <c r="AX73" s="88"/>
      <c r="AY73">
        <f t="shared" si="1"/>
        <v>1</v>
      </c>
    </row>
    <row r="74" spans="1:51" ht="39.950000000000003" customHeight="1" x14ac:dyDescent="0.15">
      <c r="A74" s="600"/>
      <c r="B74" s="601"/>
      <c r="C74" s="601"/>
      <c r="D74" s="601"/>
      <c r="E74" s="601"/>
      <c r="F74" s="602"/>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627</v>
      </c>
      <c r="AC74" s="92"/>
      <c r="AD74" s="92"/>
      <c r="AE74" s="93">
        <v>80</v>
      </c>
      <c r="AF74" s="87"/>
      <c r="AG74" s="87"/>
      <c r="AH74" s="87"/>
      <c r="AI74" s="93">
        <v>80</v>
      </c>
      <c r="AJ74" s="87"/>
      <c r="AK74" s="87"/>
      <c r="AL74" s="87"/>
      <c r="AM74" s="93">
        <v>90</v>
      </c>
      <c r="AN74" s="87"/>
      <c r="AO74" s="87"/>
      <c r="AP74" s="87"/>
      <c r="AQ74" s="94" t="s">
        <v>658</v>
      </c>
      <c r="AR74" s="95"/>
      <c r="AS74" s="95"/>
      <c r="AT74" s="96"/>
      <c r="AU74" s="87">
        <v>90</v>
      </c>
      <c r="AV74" s="87"/>
      <c r="AW74" s="87"/>
      <c r="AX74" s="88"/>
      <c r="AY74">
        <f t="shared" si="1"/>
        <v>1</v>
      </c>
    </row>
    <row r="75" spans="1:51" ht="39.950000000000003" customHeight="1" x14ac:dyDescent="0.15">
      <c r="A75" s="599"/>
      <c r="B75" s="597"/>
      <c r="C75" s="597"/>
      <c r="D75" s="597"/>
      <c r="E75" s="597"/>
      <c r="F75" s="598"/>
      <c r="G75" s="184"/>
      <c r="H75" s="185"/>
      <c r="I75" s="185"/>
      <c r="J75" s="185"/>
      <c r="K75" s="185"/>
      <c r="L75" s="185"/>
      <c r="M75" s="185"/>
      <c r="N75" s="185"/>
      <c r="O75" s="186"/>
      <c r="P75" s="137"/>
      <c r="Q75" s="137"/>
      <c r="R75" s="137"/>
      <c r="S75" s="137"/>
      <c r="T75" s="137"/>
      <c r="U75" s="137"/>
      <c r="V75" s="137"/>
      <c r="W75" s="137"/>
      <c r="X75" s="138"/>
      <c r="Y75" s="175" t="s">
        <v>13</v>
      </c>
      <c r="Z75" s="176"/>
      <c r="AA75" s="177"/>
      <c r="AB75" s="593" t="s">
        <v>14</v>
      </c>
      <c r="AC75" s="593"/>
      <c r="AD75" s="593"/>
      <c r="AE75" s="93">
        <v>117.5</v>
      </c>
      <c r="AF75" s="87"/>
      <c r="AG75" s="87"/>
      <c r="AH75" s="87"/>
      <c r="AI75" s="93">
        <v>118</v>
      </c>
      <c r="AJ75" s="87"/>
      <c r="AK75" s="87"/>
      <c r="AL75" s="87"/>
      <c r="AM75" s="93">
        <v>101.3</v>
      </c>
      <c r="AN75" s="87"/>
      <c r="AO75" s="87"/>
      <c r="AP75" s="87"/>
      <c r="AQ75" s="94" t="s">
        <v>658</v>
      </c>
      <c r="AR75" s="95"/>
      <c r="AS75" s="95"/>
      <c r="AT75" s="96"/>
      <c r="AU75" s="87" t="s">
        <v>658</v>
      </c>
      <c r="AV75" s="87"/>
      <c r="AW75" s="87"/>
      <c r="AX75" s="88"/>
      <c r="AY75">
        <f t="shared" si="1"/>
        <v>1</v>
      </c>
    </row>
    <row r="76" spans="1:51" ht="23.25" customHeight="1" x14ac:dyDescent="0.15">
      <c r="A76" s="187" t="s">
        <v>256</v>
      </c>
      <c r="B76" s="150"/>
      <c r="C76" s="150"/>
      <c r="D76" s="150"/>
      <c r="E76" s="150"/>
      <c r="F76" s="151"/>
      <c r="G76" s="189" t="s">
        <v>617</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569</v>
      </c>
      <c r="B78" s="152" t="s">
        <v>570</v>
      </c>
      <c r="C78" s="153"/>
      <c r="D78" s="153"/>
      <c r="E78" s="153"/>
      <c r="F78" s="154"/>
      <c r="G78" s="197" t="s">
        <v>571</v>
      </c>
      <c r="H78" s="197"/>
      <c r="I78" s="197"/>
      <c r="J78" s="197"/>
      <c r="K78" s="197"/>
      <c r="L78" s="197"/>
      <c r="M78" s="197"/>
      <c r="N78" s="197"/>
      <c r="O78" s="197"/>
      <c r="P78" s="197"/>
      <c r="Q78" s="197"/>
      <c r="R78" s="197"/>
      <c r="S78" s="197"/>
      <c r="T78" s="197"/>
      <c r="U78" s="197"/>
      <c r="V78" s="197"/>
      <c r="W78" s="197"/>
      <c r="X78" s="197"/>
      <c r="Y78" s="197"/>
      <c r="Z78" s="197"/>
      <c r="AA78" s="198"/>
      <c r="AB78" s="199" t="s">
        <v>591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412</v>
      </c>
      <c r="AF83" s="119"/>
      <c r="AG83" s="119"/>
      <c r="AH83" s="119"/>
      <c r="AI83" s="119" t="s">
        <v>564</v>
      </c>
      <c r="AJ83" s="119"/>
      <c r="AK83" s="119"/>
      <c r="AL83" s="119"/>
      <c r="AM83" s="119" t="s">
        <v>380</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412</v>
      </c>
      <c r="AF88" s="119"/>
      <c r="AG88" s="119"/>
      <c r="AH88" s="119"/>
      <c r="AI88" s="119" t="s">
        <v>564</v>
      </c>
      <c r="AJ88" s="119"/>
      <c r="AK88" s="119"/>
      <c r="AL88" s="119"/>
      <c r="AM88" s="119" t="s">
        <v>380</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412</v>
      </c>
      <c r="AF93" s="119"/>
      <c r="AG93" s="119"/>
      <c r="AH93" s="119"/>
      <c r="AI93" s="119" t="s">
        <v>564</v>
      </c>
      <c r="AJ93" s="119"/>
      <c r="AK93" s="119"/>
      <c r="AL93" s="119"/>
      <c r="AM93" s="119" t="s">
        <v>380</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575</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49" t="s">
        <v>576</v>
      </c>
      <c r="B99" s="153"/>
      <c r="C99" s="153"/>
      <c r="D99" s="153"/>
      <c r="E99" s="153"/>
      <c r="F99" s="154"/>
      <c r="G99" s="692" t="s">
        <v>568</v>
      </c>
      <c r="H99" s="693"/>
      <c r="I99" s="693"/>
      <c r="J99" s="693"/>
      <c r="K99" s="693"/>
      <c r="L99" s="693"/>
      <c r="M99" s="693"/>
      <c r="N99" s="693"/>
      <c r="O99" s="693"/>
      <c r="P99" s="694" t="s">
        <v>567</v>
      </c>
      <c r="Q99" s="693"/>
      <c r="R99" s="693"/>
      <c r="S99" s="693"/>
      <c r="T99" s="693"/>
      <c r="U99" s="693"/>
      <c r="V99" s="693"/>
      <c r="W99" s="693"/>
      <c r="X99" s="695"/>
      <c r="Y99" s="696"/>
      <c r="Z99" s="697"/>
      <c r="AA99" s="698"/>
      <c r="AB99" s="628" t="s">
        <v>11</v>
      </c>
      <c r="AC99" s="628"/>
      <c r="AD99" s="628"/>
      <c r="AE99" s="119" t="s">
        <v>412</v>
      </c>
      <c r="AF99" s="119"/>
      <c r="AG99" s="119"/>
      <c r="AH99" s="119"/>
      <c r="AI99" s="119" t="s">
        <v>564</v>
      </c>
      <c r="AJ99" s="119"/>
      <c r="AK99" s="119"/>
      <c r="AL99" s="119"/>
      <c r="AM99" s="119" t="s">
        <v>380</v>
      </c>
      <c r="AN99" s="119"/>
      <c r="AO99" s="119"/>
      <c r="AP99" s="119"/>
      <c r="AQ99" s="625" t="s">
        <v>411</v>
      </c>
      <c r="AR99" s="626"/>
      <c r="AS99" s="626"/>
      <c r="AT99" s="627"/>
      <c r="AU99" s="625" t="s">
        <v>589</v>
      </c>
      <c r="AV99" s="626"/>
      <c r="AW99" s="626"/>
      <c r="AX99" s="635"/>
      <c r="AY99">
        <f>COUNTA($G$100)</f>
        <v>0</v>
      </c>
    </row>
    <row r="100" spans="1:60" ht="23.25" hidden="1" customHeight="1" x14ac:dyDescent="0.15">
      <c r="A100" s="649"/>
      <c r="B100" s="153"/>
      <c r="C100" s="153"/>
      <c r="D100" s="153"/>
      <c r="E100" s="153"/>
      <c r="F100" s="154"/>
      <c r="G100" s="636"/>
      <c r="H100" s="637"/>
      <c r="I100" s="637"/>
      <c r="J100" s="637"/>
      <c r="K100" s="637"/>
      <c r="L100" s="637"/>
      <c r="M100" s="637"/>
      <c r="N100" s="637"/>
      <c r="O100" s="637"/>
      <c r="P100" s="386"/>
      <c r="Q100" s="640"/>
      <c r="R100" s="640"/>
      <c r="S100" s="640"/>
      <c r="T100" s="640"/>
      <c r="U100" s="640"/>
      <c r="V100" s="640"/>
      <c r="W100" s="640"/>
      <c r="X100" s="641"/>
      <c r="Y100" s="645" t="s">
        <v>51</v>
      </c>
      <c r="Z100" s="646"/>
      <c r="AA100" s="647"/>
      <c r="AB100" s="148"/>
      <c r="AC100" s="648"/>
      <c r="AD100" s="648"/>
      <c r="AE100" s="618"/>
      <c r="AF100" s="618"/>
      <c r="AG100" s="618"/>
      <c r="AH100" s="618"/>
      <c r="AI100" s="618"/>
      <c r="AJ100" s="618"/>
      <c r="AK100" s="618"/>
      <c r="AL100" s="618"/>
      <c r="AM100" s="618"/>
      <c r="AN100" s="618"/>
      <c r="AO100" s="618"/>
      <c r="AP100" s="618"/>
      <c r="AQ100" s="619"/>
      <c r="AR100" s="618"/>
      <c r="AS100" s="618"/>
      <c r="AT100" s="618"/>
      <c r="AU100" s="93"/>
      <c r="AV100" s="620"/>
      <c r="AW100" s="620"/>
      <c r="AX100" s="621"/>
      <c r="AY100">
        <f>$AY$99</f>
        <v>0</v>
      </c>
    </row>
    <row r="101" spans="1:60" ht="74.25" hidden="1" customHeight="1" x14ac:dyDescent="0.15">
      <c r="A101" s="188"/>
      <c r="B101" s="158"/>
      <c r="C101" s="158"/>
      <c r="D101" s="158"/>
      <c r="E101" s="158"/>
      <c r="F101" s="159"/>
      <c r="G101" s="638"/>
      <c r="H101" s="639"/>
      <c r="I101" s="639"/>
      <c r="J101" s="639"/>
      <c r="K101" s="639"/>
      <c r="L101" s="639"/>
      <c r="M101" s="639"/>
      <c r="N101" s="639"/>
      <c r="O101" s="639"/>
      <c r="P101" s="642"/>
      <c r="Q101" s="643"/>
      <c r="R101" s="643"/>
      <c r="S101" s="643"/>
      <c r="T101" s="643"/>
      <c r="U101" s="643"/>
      <c r="V101" s="643"/>
      <c r="W101" s="643"/>
      <c r="X101" s="644"/>
      <c r="Y101" s="622" t="s">
        <v>52</v>
      </c>
      <c r="Z101" s="623"/>
      <c r="AA101" s="624"/>
      <c r="AB101" s="148"/>
      <c r="AC101" s="648"/>
      <c r="AD101" s="648"/>
      <c r="AE101" s="618"/>
      <c r="AF101" s="618"/>
      <c r="AG101" s="618"/>
      <c r="AH101" s="618"/>
      <c r="AI101" s="618"/>
      <c r="AJ101" s="618"/>
      <c r="AK101" s="618"/>
      <c r="AL101" s="618"/>
      <c r="AM101" s="618"/>
      <c r="AN101" s="618"/>
      <c r="AO101" s="618"/>
      <c r="AP101" s="618"/>
      <c r="AQ101" s="618"/>
      <c r="AR101" s="618"/>
      <c r="AS101" s="618"/>
      <c r="AT101" s="618"/>
      <c r="AU101" s="93"/>
      <c r="AV101" s="620"/>
      <c r="AW101" s="620"/>
      <c r="AX101" s="621"/>
      <c r="AY101">
        <f>$AY$99</f>
        <v>0</v>
      </c>
    </row>
    <row r="102" spans="1:60" ht="23.25" hidden="1" customHeight="1" x14ac:dyDescent="0.15">
      <c r="A102" s="187" t="s">
        <v>577</v>
      </c>
      <c r="B102" s="105"/>
      <c r="C102" s="105"/>
      <c r="D102" s="105"/>
      <c r="E102" s="105"/>
      <c r="F102" s="663"/>
      <c r="G102" s="176" t="s">
        <v>578</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412</v>
      </c>
      <c r="AF102" s="119"/>
      <c r="AG102" s="119"/>
      <c r="AH102" s="119"/>
      <c r="AI102" s="119" t="s">
        <v>564</v>
      </c>
      <c r="AJ102" s="119"/>
      <c r="AK102" s="119"/>
      <c r="AL102" s="119"/>
      <c r="AM102" s="119" t="s">
        <v>380</v>
      </c>
      <c r="AN102" s="119"/>
      <c r="AO102" s="119"/>
      <c r="AP102" s="119"/>
      <c r="AQ102" s="629" t="s">
        <v>590</v>
      </c>
      <c r="AR102" s="630"/>
      <c r="AS102" s="630"/>
      <c r="AT102" s="630"/>
      <c r="AU102" s="630"/>
      <c r="AV102" s="630"/>
      <c r="AW102" s="630"/>
      <c r="AX102" s="631"/>
      <c r="AY102">
        <f>IF(SUBSTITUTE(SUBSTITUTE($G$103,"／",""),"　","")="",0,1)</f>
        <v>0</v>
      </c>
    </row>
    <row r="103" spans="1:60" ht="23.25" hidden="1" customHeight="1" x14ac:dyDescent="0.15">
      <c r="A103" s="664"/>
      <c r="B103" s="197"/>
      <c r="C103" s="197"/>
      <c r="D103" s="197"/>
      <c r="E103" s="197"/>
      <c r="F103" s="665"/>
      <c r="G103" s="653"/>
      <c r="H103" s="654"/>
      <c r="I103" s="654"/>
      <c r="J103" s="654"/>
      <c r="K103" s="654"/>
      <c r="L103" s="654"/>
      <c r="M103" s="654"/>
      <c r="N103" s="654"/>
      <c r="O103" s="654"/>
      <c r="P103" s="654"/>
      <c r="Q103" s="654"/>
      <c r="R103" s="654"/>
      <c r="S103" s="654"/>
      <c r="T103" s="654"/>
      <c r="U103" s="654"/>
      <c r="V103" s="654"/>
      <c r="W103" s="654"/>
      <c r="X103" s="654"/>
      <c r="Y103" s="657" t="s">
        <v>577</v>
      </c>
      <c r="Z103" s="658"/>
      <c r="AA103" s="659"/>
      <c r="AB103" s="660"/>
      <c r="AC103" s="661"/>
      <c r="AD103" s="662"/>
      <c r="AE103" s="619"/>
      <c r="AF103" s="619"/>
      <c r="AG103" s="619"/>
      <c r="AH103" s="619"/>
      <c r="AI103" s="619"/>
      <c r="AJ103" s="619"/>
      <c r="AK103" s="619"/>
      <c r="AL103" s="619"/>
      <c r="AM103" s="619"/>
      <c r="AN103" s="619"/>
      <c r="AO103" s="619"/>
      <c r="AP103" s="619"/>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5"/>
      <c r="H104" s="656"/>
      <c r="I104" s="656"/>
      <c r="J104" s="656"/>
      <c r="K104" s="656"/>
      <c r="L104" s="656"/>
      <c r="M104" s="656"/>
      <c r="N104" s="656"/>
      <c r="O104" s="656"/>
      <c r="P104" s="656"/>
      <c r="Q104" s="656"/>
      <c r="R104" s="656"/>
      <c r="S104" s="656"/>
      <c r="T104" s="656"/>
      <c r="U104" s="656"/>
      <c r="V104" s="656"/>
      <c r="W104" s="656"/>
      <c r="X104" s="656"/>
      <c r="Y104" s="219" t="s">
        <v>580</v>
      </c>
      <c r="Z104" s="650"/>
      <c r="AA104" s="651"/>
      <c r="AB104" s="613"/>
      <c r="AC104" s="614"/>
      <c r="AD104" s="615"/>
      <c r="AE104" s="616"/>
      <c r="AF104" s="617"/>
      <c r="AG104" s="617"/>
      <c r="AH104" s="617"/>
      <c r="AI104" s="616"/>
      <c r="AJ104" s="617"/>
      <c r="AK104" s="617"/>
      <c r="AL104" s="617"/>
      <c r="AM104" s="616"/>
      <c r="AN104" s="617"/>
      <c r="AO104" s="617"/>
      <c r="AP104" s="617"/>
      <c r="AQ104" s="617"/>
      <c r="AR104" s="617"/>
      <c r="AS104" s="617"/>
      <c r="AT104" s="617"/>
      <c r="AU104" s="617"/>
      <c r="AV104" s="617"/>
      <c r="AW104" s="617"/>
      <c r="AX104" s="652"/>
      <c r="AY104">
        <f>$AY$102</f>
        <v>0</v>
      </c>
    </row>
    <row r="105" spans="1:60" ht="18.75" customHeight="1" x14ac:dyDescent="0.15">
      <c r="A105" s="418" t="s">
        <v>232</v>
      </c>
      <c r="B105" s="594"/>
      <c r="C105" s="594"/>
      <c r="D105" s="594"/>
      <c r="E105" s="594"/>
      <c r="F105" s="595"/>
      <c r="G105" s="603" t="s">
        <v>139</v>
      </c>
      <c r="H105" s="197"/>
      <c r="I105" s="197"/>
      <c r="J105" s="197"/>
      <c r="K105" s="197"/>
      <c r="L105" s="197"/>
      <c r="M105" s="197"/>
      <c r="N105" s="197"/>
      <c r="O105" s="198"/>
      <c r="P105" s="199" t="s">
        <v>55</v>
      </c>
      <c r="Q105" s="197"/>
      <c r="R105" s="197"/>
      <c r="S105" s="197"/>
      <c r="T105" s="197"/>
      <c r="U105" s="197"/>
      <c r="V105" s="197"/>
      <c r="W105" s="197"/>
      <c r="X105" s="198"/>
      <c r="Y105" s="604"/>
      <c r="Z105" s="605"/>
      <c r="AA105" s="606"/>
      <c r="AB105" s="610" t="s">
        <v>11</v>
      </c>
      <c r="AC105" s="611"/>
      <c r="AD105" s="612"/>
      <c r="AE105" s="119" t="s">
        <v>412</v>
      </c>
      <c r="AF105" s="119"/>
      <c r="AG105" s="119"/>
      <c r="AH105" s="119"/>
      <c r="AI105" s="119" t="s">
        <v>564</v>
      </c>
      <c r="AJ105" s="119"/>
      <c r="AK105" s="119"/>
      <c r="AL105" s="119"/>
      <c r="AM105" s="119" t="s">
        <v>380</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t="s">
        <v>658</v>
      </c>
      <c r="AR106" s="509"/>
      <c r="AS106" s="127" t="s">
        <v>175</v>
      </c>
      <c r="AT106" s="128"/>
      <c r="AU106" s="126">
        <v>4</v>
      </c>
      <c r="AV106" s="126"/>
      <c r="AW106" s="108" t="s">
        <v>166</v>
      </c>
      <c r="AX106" s="129"/>
      <c r="AY106">
        <f t="shared" ref="AY106:AY111" si="3">$AY$105</f>
        <v>1</v>
      </c>
    </row>
    <row r="107" spans="1:60" ht="46.5" customHeight="1" x14ac:dyDescent="0.15">
      <c r="A107" s="599"/>
      <c r="B107" s="597"/>
      <c r="C107" s="597"/>
      <c r="D107" s="597"/>
      <c r="E107" s="597"/>
      <c r="F107" s="598"/>
      <c r="G107" s="178" t="s">
        <v>620</v>
      </c>
      <c r="H107" s="179"/>
      <c r="I107" s="179"/>
      <c r="J107" s="179"/>
      <c r="K107" s="179"/>
      <c r="L107" s="179"/>
      <c r="M107" s="179"/>
      <c r="N107" s="179"/>
      <c r="O107" s="180"/>
      <c r="P107" s="131" t="s">
        <v>621</v>
      </c>
      <c r="Q107" s="131"/>
      <c r="R107" s="131"/>
      <c r="S107" s="131"/>
      <c r="T107" s="131"/>
      <c r="U107" s="131"/>
      <c r="V107" s="131"/>
      <c r="W107" s="131"/>
      <c r="X107" s="132"/>
      <c r="Y107" s="219" t="s">
        <v>12</v>
      </c>
      <c r="Z107" s="220"/>
      <c r="AA107" s="221"/>
      <c r="AB107" s="148" t="s">
        <v>627</v>
      </c>
      <c r="AC107" s="148"/>
      <c r="AD107" s="148"/>
      <c r="AE107" s="93">
        <v>86.3</v>
      </c>
      <c r="AF107" s="87"/>
      <c r="AG107" s="87"/>
      <c r="AH107" s="87"/>
      <c r="AI107" s="93">
        <v>87.1</v>
      </c>
      <c r="AJ107" s="87"/>
      <c r="AK107" s="87"/>
      <c r="AL107" s="87"/>
      <c r="AM107" s="93">
        <v>86.6</v>
      </c>
      <c r="AN107" s="87"/>
      <c r="AO107" s="87"/>
      <c r="AP107" s="87"/>
      <c r="AQ107" s="94" t="s">
        <v>658</v>
      </c>
      <c r="AR107" s="95"/>
      <c r="AS107" s="95"/>
      <c r="AT107" s="96"/>
      <c r="AU107" s="87" t="s">
        <v>658</v>
      </c>
      <c r="AV107" s="87"/>
      <c r="AW107" s="87"/>
      <c r="AX107" s="88"/>
      <c r="AY107">
        <f t="shared" si="3"/>
        <v>1</v>
      </c>
    </row>
    <row r="108" spans="1:60" ht="46.5" customHeight="1" x14ac:dyDescent="0.15">
      <c r="A108" s="600"/>
      <c r="B108" s="601"/>
      <c r="C108" s="601"/>
      <c r="D108" s="601"/>
      <c r="E108" s="601"/>
      <c r="F108" s="60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627</v>
      </c>
      <c r="AC108" s="92"/>
      <c r="AD108" s="92"/>
      <c r="AE108" s="93">
        <v>80</v>
      </c>
      <c r="AF108" s="87"/>
      <c r="AG108" s="87"/>
      <c r="AH108" s="87"/>
      <c r="AI108" s="93">
        <v>80</v>
      </c>
      <c r="AJ108" s="87"/>
      <c r="AK108" s="87"/>
      <c r="AL108" s="87"/>
      <c r="AM108" s="93">
        <v>85</v>
      </c>
      <c r="AN108" s="87"/>
      <c r="AO108" s="87"/>
      <c r="AP108" s="87"/>
      <c r="AQ108" s="94" t="s">
        <v>658</v>
      </c>
      <c r="AR108" s="95"/>
      <c r="AS108" s="95"/>
      <c r="AT108" s="96"/>
      <c r="AU108" s="87">
        <v>85</v>
      </c>
      <c r="AV108" s="87"/>
      <c r="AW108" s="87"/>
      <c r="AX108" s="88"/>
      <c r="AY108">
        <f t="shared" si="3"/>
        <v>1</v>
      </c>
    </row>
    <row r="109" spans="1:60" ht="46.5" customHeight="1" x14ac:dyDescent="0.15">
      <c r="A109" s="599"/>
      <c r="B109" s="597"/>
      <c r="C109" s="597"/>
      <c r="D109" s="597"/>
      <c r="E109" s="597"/>
      <c r="F109" s="59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3" t="s">
        <v>14</v>
      </c>
      <c r="AC109" s="593"/>
      <c r="AD109" s="593"/>
      <c r="AE109" s="93">
        <v>107.9</v>
      </c>
      <c r="AF109" s="87"/>
      <c r="AG109" s="87"/>
      <c r="AH109" s="87"/>
      <c r="AI109" s="93">
        <v>108.9</v>
      </c>
      <c r="AJ109" s="87"/>
      <c r="AK109" s="87"/>
      <c r="AL109" s="87"/>
      <c r="AM109" s="93">
        <v>101.9</v>
      </c>
      <c r="AN109" s="87"/>
      <c r="AO109" s="87"/>
      <c r="AP109" s="87"/>
      <c r="AQ109" s="94" t="s">
        <v>658</v>
      </c>
      <c r="AR109" s="95"/>
      <c r="AS109" s="95"/>
      <c r="AT109" s="96"/>
      <c r="AU109" s="87" t="s">
        <v>658</v>
      </c>
      <c r="AV109" s="87"/>
      <c r="AW109" s="87"/>
      <c r="AX109" s="88"/>
      <c r="AY109">
        <f t="shared" si="3"/>
        <v>1</v>
      </c>
    </row>
    <row r="110" spans="1:60" ht="23.25" customHeight="1" x14ac:dyDescent="0.15">
      <c r="A110" s="187" t="s">
        <v>256</v>
      </c>
      <c r="B110" s="150"/>
      <c r="C110" s="150"/>
      <c r="D110" s="150"/>
      <c r="E110" s="150"/>
      <c r="F110" s="151"/>
      <c r="G110" s="189" t="s">
        <v>617</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569</v>
      </c>
      <c r="B112" s="152" t="s">
        <v>570</v>
      </c>
      <c r="C112" s="153"/>
      <c r="D112" s="153"/>
      <c r="E112" s="153"/>
      <c r="F112" s="154"/>
      <c r="G112" s="197" t="s">
        <v>571</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412</v>
      </c>
      <c r="AF117" s="119"/>
      <c r="AG117" s="119"/>
      <c r="AH117" s="119"/>
      <c r="AI117" s="119" t="s">
        <v>564</v>
      </c>
      <c r="AJ117" s="119"/>
      <c r="AK117" s="119"/>
      <c r="AL117" s="119"/>
      <c r="AM117" s="119" t="s">
        <v>380</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412</v>
      </c>
      <c r="AF122" s="119"/>
      <c r="AG122" s="119"/>
      <c r="AH122" s="119"/>
      <c r="AI122" s="119" t="s">
        <v>564</v>
      </c>
      <c r="AJ122" s="119"/>
      <c r="AK122" s="119"/>
      <c r="AL122" s="119"/>
      <c r="AM122" s="119" t="s">
        <v>380</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412</v>
      </c>
      <c r="AF127" s="119"/>
      <c r="AG127" s="119"/>
      <c r="AH127" s="119"/>
      <c r="AI127" s="119" t="s">
        <v>564</v>
      </c>
      <c r="AJ127" s="119"/>
      <c r="AK127" s="119"/>
      <c r="AL127" s="119"/>
      <c r="AM127" s="119" t="s">
        <v>380</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575</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49" t="s">
        <v>576</v>
      </c>
      <c r="B133" s="153"/>
      <c r="C133" s="153"/>
      <c r="D133" s="153"/>
      <c r="E133" s="153"/>
      <c r="F133" s="154"/>
      <c r="G133" s="692" t="s">
        <v>568</v>
      </c>
      <c r="H133" s="693"/>
      <c r="I133" s="693"/>
      <c r="J133" s="693"/>
      <c r="K133" s="693"/>
      <c r="L133" s="693"/>
      <c r="M133" s="693"/>
      <c r="N133" s="693"/>
      <c r="O133" s="693"/>
      <c r="P133" s="694" t="s">
        <v>567</v>
      </c>
      <c r="Q133" s="693"/>
      <c r="R133" s="693"/>
      <c r="S133" s="693"/>
      <c r="T133" s="693"/>
      <c r="U133" s="693"/>
      <c r="V133" s="693"/>
      <c r="W133" s="693"/>
      <c r="X133" s="695"/>
      <c r="Y133" s="696"/>
      <c r="Z133" s="697"/>
      <c r="AA133" s="698"/>
      <c r="AB133" s="628" t="s">
        <v>11</v>
      </c>
      <c r="AC133" s="628"/>
      <c r="AD133" s="628"/>
      <c r="AE133" s="119" t="s">
        <v>412</v>
      </c>
      <c r="AF133" s="119"/>
      <c r="AG133" s="119"/>
      <c r="AH133" s="119"/>
      <c r="AI133" s="119" t="s">
        <v>564</v>
      </c>
      <c r="AJ133" s="119"/>
      <c r="AK133" s="119"/>
      <c r="AL133" s="119"/>
      <c r="AM133" s="119" t="s">
        <v>380</v>
      </c>
      <c r="AN133" s="119"/>
      <c r="AO133" s="119"/>
      <c r="AP133" s="119"/>
      <c r="AQ133" s="625" t="s">
        <v>411</v>
      </c>
      <c r="AR133" s="626"/>
      <c r="AS133" s="626"/>
      <c r="AT133" s="627"/>
      <c r="AU133" s="625" t="s">
        <v>589</v>
      </c>
      <c r="AV133" s="626"/>
      <c r="AW133" s="626"/>
      <c r="AX133" s="635"/>
      <c r="AY133">
        <f>COUNTA($G$134)</f>
        <v>0</v>
      </c>
    </row>
    <row r="134" spans="1:60" ht="23.25" hidden="1" customHeight="1" x14ac:dyDescent="0.15">
      <c r="A134" s="649"/>
      <c r="B134" s="153"/>
      <c r="C134" s="153"/>
      <c r="D134" s="153"/>
      <c r="E134" s="153"/>
      <c r="F134" s="154"/>
      <c r="G134" s="690"/>
      <c r="H134" s="637"/>
      <c r="I134" s="637"/>
      <c r="J134" s="637"/>
      <c r="K134" s="637"/>
      <c r="L134" s="637"/>
      <c r="M134" s="637"/>
      <c r="N134" s="637"/>
      <c r="O134" s="637"/>
      <c r="P134" s="691"/>
      <c r="Q134" s="640"/>
      <c r="R134" s="640"/>
      <c r="S134" s="640"/>
      <c r="T134" s="640"/>
      <c r="U134" s="640"/>
      <c r="V134" s="640"/>
      <c r="W134" s="640"/>
      <c r="X134" s="641"/>
      <c r="Y134" s="645" t="s">
        <v>51</v>
      </c>
      <c r="Z134" s="646"/>
      <c r="AA134" s="647"/>
      <c r="AB134" s="648"/>
      <c r="AC134" s="648"/>
      <c r="AD134" s="648"/>
      <c r="AE134" s="618"/>
      <c r="AF134" s="618"/>
      <c r="AG134" s="618"/>
      <c r="AH134" s="618"/>
      <c r="AI134" s="618"/>
      <c r="AJ134" s="618"/>
      <c r="AK134" s="618"/>
      <c r="AL134" s="618"/>
      <c r="AM134" s="618"/>
      <c r="AN134" s="618"/>
      <c r="AO134" s="618"/>
      <c r="AP134" s="618"/>
      <c r="AQ134" s="618"/>
      <c r="AR134" s="618"/>
      <c r="AS134" s="618"/>
      <c r="AT134" s="618"/>
      <c r="AU134" s="668"/>
      <c r="AV134" s="620"/>
      <c r="AW134" s="620"/>
      <c r="AX134" s="621"/>
      <c r="AY134">
        <f>$AY$133</f>
        <v>0</v>
      </c>
    </row>
    <row r="135" spans="1:60" ht="23.25" hidden="1" customHeight="1" x14ac:dyDescent="0.15">
      <c r="A135" s="188"/>
      <c r="B135" s="158"/>
      <c r="C135" s="158"/>
      <c r="D135" s="158"/>
      <c r="E135" s="158"/>
      <c r="F135" s="159"/>
      <c r="G135" s="638"/>
      <c r="H135" s="639"/>
      <c r="I135" s="639"/>
      <c r="J135" s="639"/>
      <c r="K135" s="639"/>
      <c r="L135" s="639"/>
      <c r="M135" s="639"/>
      <c r="N135" s="639"/>
      <c r="O135" s="639"/>
      <c r="P135" s="642"/>
      <c r="Q135" s="643"/>
      <c r="R135" s="643"/>
      <c r="S135" s="643"/>
      <c r="T135" s="643"/>
      <c r="U135" s="643"/>
      <c r="V135" s="643"/>
      <c r="W135" s="643"/>
      <c r="X135" s="644"/>
      <c r="Y135" s="622" t="s">
        <v>52</v>
      </c>
      <c r="Z135" s="623"/>
      <c r="AA135" s="624"/>
      <c r="AB135" s="648"/>
      <c r="AC135" s="648"/>
      <c r="AD135" s="648"/>
      <c r="AE135" s="618"/>
      <c r="AF135" s="618"/>
      <c r="AG135" s="618"/>
      <c r="AH135" s="618"/>
      <c r="AI135" s="618"/>
      <c r="AJ135" s="618"/>
      <c r="AK135" s="618"/>
      <c r="AL135" s="618"/>
      <c r="AM135" s="618"/>
      <c r="AN135" s="618"/>
      <c r="AO135" s="618"/>
      <c r="AP135" s="618"/>
      <c r="AQ135" s="618"/>
      <c r="AR135" s="618"/>
      <c r="AS135" s="618"/>
      <c r="AT135" s="618"/>
      <c r="AU135" s="668"/>
      <c r="AV135" s="620"/>
      <c r="AW135" s="620"/>
      <c r="AX135" s="621"/>
      <c r="AY135">
        <f>$AY$133</f>
        <v>0</v>
      </c>
    </row>
    <row r="136" spans="1:60" ht="23.25" hidden="1" customHeight="1" x14ac:dyDescent="0.15">
      <c r="A136" s="187" t="s">
        <v>577</v>
      </c>
      <c r="B136" s="105"/>
      <c r="C136" s="105"/>
      <c r="D136" s="105"/>
      <c r="E136" s="105"/>
      <c r="F136" s="663"/>
      <c r="G136" s="176" t="s">
        <v>578</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412</v>
      </c>
      <c r="AF136" s="119"/>
      <c r="AG136" s="119"/>
      <c r="AH136" s="119"/>
      <c r="AI136" s="119" t="s">
        <v>564</v>
      </c>
      <c r="AJ136" s="119"/>
      <c r="AK136" s="119"/>
      <c r="AL136" s="119"/>
      <c r="AM136" s="119" t="s">
        <v>380</v>
      </c>
      <c r="AN136" s="119"/>
      <c r="AO136" s="119"/>
      <c r="AP136" s="119"/>
      <c r="AQ136" s="629" t="s">
        <v>590</v>
      </c>
      <c r="AR136" s="630"/>
      <c r="AS136" s="630"/>
      <c r="AT136" s="630"/>
      <c r="AU136" s="630"/>
      <c r="AV136" s="630"/>
      <c r="AW136" s="630"/>
      <c r="AX136" s="631"/>
      <c r="AY136">
        <f>IF(SUBSTITUTE(SUBSTITUTE($G$137,"／",""),"　","")="",0,1)</f>
        <v>0</v>
      </c>
    </row>
    <row r="137" spans="1:60" ht="23.25" hidden="1" customHeight="1" x14ac:dyDescent="0.15">
      <c r="A137" s="664"/>
      <c r="B137" s="197"/>
      <c r="C137" s="197"/>
      <c r="D137" s="197"/>
      <c r="E137" s="197"/>
      <c r="F137" s="665"/>
      <c r="G137" s="653" t="s">
        <v>579</v>
      </c>
      <c r="H137" s="654"/>
      <c r="I137" s="654"/>
      <c r="J137" s="654"/>
      <c r="K137" s="654"/>
      <c r="L137" s="654"/>
      <c r="M137" s="654"/>
      <c r="N137" s="654"/>
      <c r="O137" s="654"/>
      <c r="P137" s="654"/>
      <c r="Q137" s="654"/>
      <c r="R137" s="654"/>
      <c r="S137" s="654"/>
      <c r="T137" s="654"/>
      <c r="U137" s="654"/>
      <c r="V137" s="654"/>
      <c r="W137" s="654"/>
      <c r="X137" s="654"/>
      <c r="Y137" s="657" t="s">
        <v>577</v>
      </c>
      <c r="Z137" s="658"/>
      <c r="AA137" s="659"/>
      <c r="AB137" s="660"/>
      <c r="AC137" s="661"/>
      <c r="AD137" s="662"/>
      <c r="AE137" s="619"/>
      <c r="AF137" s="619"/>
      <c r="AG137" s="619"/>
      <c r="AH137" s="619"/>
      <c r="AI137" s="619"/>
      <c r="AJ137" s="619"/>
      <c r="AK137" s="619"/>
      <c r="AL137" s="619"/>
      <c r="AM137" s="619"/>
      <c r="AN137" s="619"/>
      <c r="AO137" s="619"/>
      <c r="AP137" s="619"/>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5"/>
      <c r="H138" s="656"/>
      <c r="I138" s="656"/>
      <c r="J138" s="656"/>
      <c r="K138" s="656"/>
      <c r="L138" s="656"/>
      <c r="M138" s="656"/>
      <c r="N138" s="656"/>
      <c r="O138" s="656"/>
      <c r="P138" s="656"/>
      <c r="Q138" s="656"/>
      <c r="R138" s="656"/>
      <c r="S138" s="656"/>
      <c r="T138" s="656"/>
      <c r="U138" s="656"/>
      <c r="V138" s="656"/>
      <c r="W138" s="656"/>
      <c r="X138" s="656"/>
      <c r="Y138" s="219" t="s">
        <v>580</v>
      </c>
      <c r="Z138" s="650"/>
      <c r="AA138" s="651"/>
      <c r="AB138" s="613" t="s">
        <v>581</v>
      </c>
      <c r="AC138" s="614"/>
      <c r="AD138" s="615"/>
      <c r="AE138" s="617"/>
      <c r="AF138" s="617"/>
      <c r="AG138" s="617"/>
      <c r="AH138" s="617"/>
      <c r="AI138" s="617"/>
      <c r="AJ138" s="617"/>
      <c r="AK138" s="617"/>
      <c r="AL138" s="617"/>
      <c r="AM138" s="617"/>
      <c r="AN138" s="617"/>
      <c r="AO138" s="617"/>
      <c r="AP138" s="617"/>
      <c r="AQ138" s="617"/>
      <c r="AR138" s="617"/>
      <c r="AS138" s="617"/>
      <c r="AT138" s="617"/>
      <c r="AU138" s="617"/>
      <c r="AV138" s="617"/>
      <c r="AW138" s="617"/>
      <c r="AX138" s="652"/>
      <c r="AY138">
        <f>$AY$136</f>
        <v>0</v>
      </c>
    </row>
    <row r="139" spans="1:60" ht="18.75" customHeight="1" x14ac:dyDescent="0.15">
      <c r="A139" s="418" t="s">
        <v>232</v>
      </c>
      <c r="B139" s="594"/>
      <c r="C139" s="594"/>
      <c r="D139" s="594"/>
      <c r="E139" s="594"/>
      <c r="F139" s="595"/>
      <c r="G139" s="603" t="s">
        <v>139</v>
      </c>
      <c r="H139" s="197"/>
      <c r="I139" s="197"/>
      <c r="J139" s="197"/>
      <c r="K139" s="197"/>
      <c r="L139" s="197"/>
      <c r="M139" s="197"/>
      <c r="N139" s="197"/>
      <c r="O139" s="198"/>
      <c r="P139" s="199" t="s">
        <v>55</v>
      </c>
      <c r="Q139" s="197"/>
      <c r="R139" s="197"/>
      <c r="S139" s="197"/>
      <c r="T139" s="197"/>
      <c r="U139" s="197"/>
      <c r="V139" s="197"/>
      <c r="W139" s="197"/>
      <c r="X139" s="198"/>
      <c r="Y139" s="604"/>
      <c r="Z139" s="605"/>
      <c r="AA139" s="606"/>
      <c r="AB139" s="610" t="s">
        <v>11</v>
      </c>
      <c r="AC139" s="611"/>
      <c r="AD139" s="612"/>
      <c r="AE139" s="119" t="s">
        <v>412</v>
      </c>
      <c r="AF139" s="119"/>
      <c r="AG139" s="119"/>
      <c r="AH139" s="119"/>
      <c r="AI139" s="119" t="s">
        <v>564</v>
      </c>
      <c r="AJ139" s="119"/>
      <c r="AK139" s="119"/>
      <c r="AL139" s="119"/>
      <c r="AM139" s="119" t="s">
        <v>380</v>
      </c>
      <c r="AN139" s="119"/>
      <c r="AO139" s="119"/>
      <c r="AP139" s="119"/>
      <c r="AQ139" s="216" t="s">
        <v>174</v>
      </c>
      <c r="AR139" s="217"/>
      <c r="AS139" s="217"/>
      <c r="AT139" s="218"/>
      <c r="AU139" s="197" t="s">
        <v>128</v>
      </c>
      <c r="AV139" s="197"/>
      <c r="AW139" s="197"/>
      <c r="AX139" s="200"/>
      <c r="AY139">
        <f>COUNTA($G$141)</f>
        <v>1</v>
      </c>
    </row>
    <row r="140" spans="1:60" ht="18.75" customHeight="1" x14ac:dyDescent="0.15">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t="s">
        <v>658</v>
      </c>
      <c r="AR140" s="509"/>
      <c r="AS140" s="127" t="s">
        <v>175</v>
      </c>
      <c r="AT140" s="128"/>
      <c r="AU140" s="126">
        <v>4</v>
      </c>
      <c r="AV140" s="126"/>
      <c r="AW140" s="108" t="s">
        <v>166</v>
      </c>
      <c r="AX140" s="129"/>
      <c r="AY140">
        <f t="shared" ref="AY140:AY145" si="5">$AY$139</f>
        <v>1</v>
      </c>
    </row>
    <row r="141" spans="1:60" ht="23.25" customHeight="1" x14ac:dyDescent="0.15">
      <c r="A141" s="599"/>
      <c r="B141" s="597"/>
      <c r="C141" s="597"/>
      <c r="D141" s="597"/>
      <c r="E141" s="597"/>
      <c r="F141" s="598"/>
      <c r="G141" s="178" t="s">
        <v>622</v>
      </c>
      <c r="H141" s="179"/>
      <c r="I141" s="179"/>
      <c r="J141" s="179"/>
      <c r="K141" s="179"/>
      <c r="L141" s="179"/>
      <c r="M141" s="179"/>
      <c r="N141" s="179"/>
      <c r="O141" s="180"/>
      <c r="P141" s="131" t="s">
        <v>623</v>
      </c>
      <c r="Q141" s="131"/>
      <c r="R141" s="131"/>
      <c r="S141" s="131"/>
      <c r="T141" s="131"/>
      <c r="U141" s="131"/>
      <c r="V141" s="131"/>
      <c r="W141" s="131"/>
      <c r="X141" s="132"/>
      <c r="Y141" s="219" t="s">
        <v>12</v>
      </c>
      <c r="Z141" s="220"/>
      <c r="AA141" s="221"/>
      <c r="AB141" s="148" t="s">
        <v>627</v>
      </c>
      <c r="AC141" s="148"/>
      <c r="AD141" s="148"/>
      <c r="AE141" s="93">
        <v>99.6</v>
      </c>
      <c r="AF141" s="87"/>
      <c r="AG141" s="87"/>
      <c r="AH141" s="87"/>
      <c r="AI141" s="93">
        <v>98.8</v>
      </c>
      <c r="AJ141" s="87"/>
      <c r="AK141" s="87"/>
      <c r="AL141" s="87"/>
      <c r="AM141" s="93">
        <v>99.2</v>
      </c>
      <c r="AN141" s="87"/>
      <c r="AO141" s="87"/>
      <c r="AP141" s="87"/>
      <c r="AQ141" s="94" t="s">
        <v>658</v>
      </c>
      <c r="AR141" s="95"/>
      <c r="AS141" s="95"/>
      <c r="AT141" s="96"/>
      <c r="AU141" s="87" t="s">
        <v>658</v>
      </c>
      <c r="AV141" s="87"/>
      <c r="AW141" s="87"/>
      <c r="AX141" s="88"/>
      <c r="AY141">
        <f t="shared" si="5"/>
        <v>1</v>
      </c>
    </row>
    <row r="142" spans="1:60" ht="23.25" customHeight="1" x14ac:dyDescent="0.15">
      <c r="A142" s="600"/>
      <c r="B142" s="601"/>
      <c r="C142" s="601"/>
      <c r="D142" s="601"/>
      <c r="E142" s="601"/>
      <c r="F142" s="60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627</v>
      </c>
      <c r="AC142" s="92"/>
      <c r="AD142" s="92"/>
      <c r="AE142" s="93">
        <v>90</v>
      </c>
      <c r="AF142" s="87"/>
      <c r="AG142" s="87"/>
      <c r="AH142" s="87"/>
      <c r="AI142" s="93">
        <v>90</v>
      </c>
      <c r="AJ142" s="87"/>
      <c r="AK142" s="87"/>
      <c r="AL142" s="87"/>
      <c r="AM142" s="93">
        <v>90</v>
      </c>
      <c r="AN142" s="87"/>
      <c r="AO142" s="87"/>
      <c r="AP142" s="87"/>
      <c r="AQ142" s="94" t="s">
        <v>658</v>
      </c>
      <c r="AR142" s="95"/>
      <c r="AS142" s="95"/>
      <c r="AT142" s="96"/>
      <c r="AU142" s="87">
        <v>90</v>
      </c>
      <c r="AV142" s="87"/>
      <c r="AW142" s="87"/>
      <c r="AX142" s="88"/>
      <c r="AY142">
        <f t="shared" si="5"/>
        <v>1</v>
      </c>
    </row>
    <row r="143" spans="1:60" ht="43.5" customHeight="1" x14ac:dyDescent="0.15">
      <c r="A143" s="599"/>
      <c r="B143" s="597"/>
      <c r="C143" s="597"/>
      <c r="D143" s="597"/>
      <c r="E143" s="597"/>
      <c r="F143" s="59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3" t="s">
        <v>14</v>
      </c>
      <c r="AC143" s="593"/>
      <c r="AD143" s="593"/>
      <c r="AE143" s="93">
        <v>110.7</v>
      </c>
      <c r="AF143" s="87"/>
      <c r="AG143" s="87"/>
      <c r="AH143" s="87"/>
      <c r="AI143" s="93">
        <v>109.8</v>
      </c>
      <c r="AJ143" s="87"/>
      <c r="AK143" s="87"/>
      <c r="AL143" s="87"/>
      <c r="AM143" s="93">
        <v>110.2</v>
      </c>
      <c r="AN143" s="87"/>
      <c r="AO143" s="87"/>
      <c r="AP143" s="87"/>
      <c r="AQ143" s="94" t="s">
        <v>658</v>
      </c>
      <c r="AR143" s="95"/>
      <c r="AS143" s="95"/>
      <c r="AT143" s="96"/>
      <c r="AU143" s="87" t="s">
        <v>658</v>
      </c>
      <c r="AV143" s="87"/>
      <c r="AW143" s="87"/>
      <c r="AX143" s="88"/>
      <c r="AY143">
        <f t="shared" si="5"/>
        <v>1</v>
      </c>
    </row>
    <row r="144" spans="1:60" ht="23.25" customHeight="1" x14ac:dyDescent="0.15">
      <c r="A144" s="187" t="s">
        <v>256</v>
      </c>
      <c r="B144" s="150"/>
      <c r="C144" s="150"/>
      <c r="D144" s="150"/>
      <c r="E144" s="150"/>
      <c r="F144" s="151"/>
      <c r="G144" s="189" t="s">
        <v>617</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569</v>
      </c>
      <c r="B146" s="152" t="s">
        <v>570</v>
      </c>
      <c r="C146" s="153"/>
      <c r="D146" s="153"/>
      <c r="E146" s="153"/>
      <c r="F146" s="154"/>
      <c r="G146" s="197" t="s">
        <v>571</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412</v>
      </c>
      <c r="AF151" s="119"/>
      <c r="AG151" s="119"/>
      <c r="AH151" s="119"/>
      <c r="AI151" s="119" t="s">
        <v>564</v>
      </c>
      <c r="AJ151" s="119"/>
      <c r="AK151" s="119"/>
      <c r="AL151" s="119"/>
      <c r="AM151" s="119" t="s">
        <v>380</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412</v>
      </c>
      <c r="AF156" s="119"/>
      <c r="AG156" s="119"/>
      <c r="AH156" s="119"/>
      <c r="AI156" s="119" t="s">
        <v>564</v>
      </c>
      <c r="AJ156" s="119"/>
      <c r="AK156" s="119"/>
      <c r="AL156" s="119"/>
      <c r="AM156" s="119" t="s">
        <v>380</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412</v>
      </c>
      <c r="AF161" s="119"/>
      <c r="AG161" s="119"/>
      <c r="AH161" s="119"/>
      <c r="AI161" s="119" t="s">
        <v>564</v>
      </c>
      <c r="AJ161" s="119"/>
      <c r="AK161" s="119"/>
      <c r="AL161" s="119"/>
      <c r="AM161" s="119" t="s">
        <v>380</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575</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49" t="s">
        <v>576</v>
      </c>
      <c r="B167" s="153"/>
      <c r="C167" s="153"/>
      <c r="D167" s="153"/>
      <c r="E167" s="153"/>
      <c r="F167" s="154"/>
      <c r="G167" s="692" t="s">
        <v>568</v>
      </c>
      <c r="H167" s="693"/>
      <c r="I167" s="693"/>
      <c r="J167" s="693"/>
      <c r="K167" s="693"/>
      <c r="L167" s="693"/>
      <c r="M167" s="693"/>
      <c r="N167" s="693"/>
      <c r="O167" s="693"/>
      <c r="P167" s="694" t="s">
        <v>567</v>
      </c>
      <c r="Q167" s="693"/>
      <c r="R167" s="693"/>
      <c r="S167" s="693"/>
      <c r="T167" s="693"/>
      <c r="U167" s="693"/>
      <c r="V167" s="693"/>
      <c r="W167" s="693"/>
      <c r="X167" s="695"/>
      <c r="Y167" s="696"/>
      <c r="Z167" s="697"/>
      <c r="AA167" s="698"/>
      <c r="AB167" s="628" t="s">
        <v>11</v>
      </c>
      <c r="AC167" s="628"/>
      <c r="AD167" s="628"/>
      <c r="AE167" s="119" t="s">
        <v>412</v>
      </c>
      <c r="AF167" s="119"/>
      <c r="AG167" s="119"/>
      <c r="AH167" s="119"/>
      <c r="AI167" s="119" t="s">
        <v>564</v>
      </c>
      <c r="AJ167" s="119"/>
      <c r="AK167" s="119"/>
      <c r="AL167" s="119"/>
      <c r="AM167" s="119" t="s">
        <v>380</v>
      </c>
      <c r="AN167" s="119"/>
      <c r="AO167" s="119"/>
      <c r="AP167" s="119"/>
      <c r="AQ167" s="625" t="s">
        <v>411</v>
      </c>
      <c r="AR167" s="626"/>
      <c r="AS167" s="626"/>
      <c r="AT167" s="627"/>
      <c r="AU167" s="625" t="s">
        <v>589</v>
      </c>
      <c r="AV167" s="626"/>
      <c r="AW167" s="626"/>
      <c r="AX167" s="635"/>
      <c r="AY167">
        <f>COUNTA($G$168)</f>
        <v>0</v>
      </c>
    </row>
    <row r="168" spans="1:60" ht="23.25" hidden="1" customHeight="1" x14ac:dyDescent="0.15">
      <c r="A168" s="649"/>
      <c r="B168" s="153"/>
      <c r="C168" s="153"/>
      <c r="D168" s="153"/>
      <c r="E168" s="153"/>
      <c r="F168" s="154"/>
      <c r="G168" s="636"/>
      <c r="H168" s="637"/>
      <c r="I168" s="637"/>
      <c r="J168" s="637"/>
      <c r="K168" s="637"/>
      <c r="L168" s="637"/>
      <c r="M168" s="637"/>
      <c r="N168" s="637"/>
      <c r="O168" s="637"/>
      <c r="P168" s="386"/>
      <c r="Q168" s="640"/>
      <c r="R168" s="640"/>
      <c r="S168" s="640"/>
      <c r="T168" s="640"/>
      <c r="U168" s="640"/>
      <c r="V168" s="640"/>
      <c r="W168" s="640"/>
      <c r="X168" s="641"/>
      <c r="Y168" s="645" t="s">
        <v>51</v>
      </c>
      <c r="Z168" s="646"/>
      <c r="AA168" s="647"/>
      <c r="AB168" s="148"/>
      <c r="AC168" s="648"/>
      <c r="AD168" s="648"/>
      <c r="AE168" s="618"/>
      <c r="AF168" s="618"/>
      <c r="AG168" s="618"/>
      <c r="AH168" s="618"/>
      <c r="AI168" s="618"/>
      <c r="AJ168" s="618"/>
      <c r="AK168" s="618"/>
      <c r="AL168" s="618"/>
      <c r="AM168" s="618"/>
      <c r="AN168" s="618"/>
      <c r="AO168" s="618"/>
      <c r="AP168" s="618"/>
      <c r="AQ168" s="619"/>
      <c r="AR168" s="618"/>
      <c r="AS168" s="618"/>
      <c r="AT168" s="618"/>
      <c r="AU168" s="93"/>
      <c r="AV168" s="620"/>
      <c r="AW168" s="620"/>
      <c r="AX168" s="621"/>
      <c r="AY168">
        <f>$AY$167</f>
        <v>0</v>
      </c>
    </row>
    <row r="169" spans="1:60" ht="72" hidden="1" customHeight="1" x14ac:dyDescent="0.15">
      <c r="A169" s="188"/>
      <c r="B169" s="158"/>
      <c r="C169" s="158"/>
      <c r="D169" s="158"/>
      <c r="E169" s="158"/>
      <c r="F169" s="159"/>
      <c r="G169" s="638"/>
      <c r="H169" s="639"/>
      <c r="I169" s="639"/>
      <c r="J169" s="639"/>
      <c r="K169" s="639"/>
      <c r="L169" s="639"/>
      <c r="M169" s="639"/>
      <c r="N169" s="639"/>
      <c r="O169" s="639"/>
      <c r="P169" s="642"/>
      <c r="Q169" s="643"/>
      <c r="R169" s="643"/>
      <c r="S169" s="643"/>
      <c r="T169" s="643"/>
      <c r="U169" s="643"/>
      <c r="V169" s="643"/>
      <c r="W169" s="643"/>
      <c r="X169" s="644"/>
      <c r="Y169" s="622" t="s">
        <v>52</v>
      </c>
      <c r="Z169" s="623"/>
      <c r="AA169" s="624"/>
      <c r="AB169" s="148"/>
      <c r="AC169" s="648"/>
      <c r="AD169" s="648"/>
      <c r="AE169" s="618"/>
      <c r="AF169" s="618"/>
      <c r="AG169" s="618"/>
      <c r="AH169" s="618"/>
      <c r="AI169" s="618"/>
      <c r="AJ169" s="618"/>
      <c r="AK169" s="618"/>
      <c r="AL169" s="618"/>
      <c r="AM169" s="618"/>
      <c r="AN169" s="618"/>
      <c r="AO169" s="618"/>
      <c r="AP169" s="618"/>
      <c r="AQ169" s="618"/>
      <c r="AR169" s="618"/>
      <c r="AS169" s="618"/>
      <c r="AT169" s="618"/>
      <c r="AU169" s="93"/>
      <c r="AV169" s="620"/>
      <c r="AW169" s="620"/>
      <c r="AX169" s="621"/>
      <c r="AY169">
        <f>$AY$167</f>
        <v>0</v>
      </c>
    </row>
    <row r="170" spans="1:60" ht="23.25" hidden="1" customHeight="1" x14ac:dyDescent="0.15">
      <c r="A170" s="187" t="s">
        <v>577</v>
      </c>
      <c r="B170" s="105"/>
      <c r="C170" s="105"/>
      <c r="D170" s="105"/>
      <c r="E170" s="105"/>
      <c r="F170" s="663"/>
      <c r="G170" s="176" t="s">
        <v>578</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412</v>
      </c>
      <c r="AF170" s="119"/>
      <c r="AG170" s="119"/>
      <c r="AH170" s="119"/>
      <c r="AI170" s="119" t="s">
        <v>564</v>
      </c>
      <c r="AJ170" s="119"/>
      <c r="AK170" s="119"/>
      <c r="AL170" s="119"/>
      <c r="AM170" s="119" t="s">
        <v>380</v>
      </c>
      <c r="AN170" s="119"/>
      <c r="AO170" s="119"/>
      <c r="AP170" s="119"/>
      <c r="AQ170" s="629" t="s">
        <v>590</v>
      </c>
      <c r="AR170" s="630"/>
      <c r="AS170" s="630"/>
      <c r="AT170" s="630"/>
      <c r="AU170" s="630"/>
      <c r="AV170" s="630"/>
      <c r="AW170" s="630"/>
      <c r="AX170" s="631"/>
      <c r="AY170">
        <f>IF(SUBSTITUTE(SUBSTITUTE($G$171,"／",""),"　","")="",0,1)</f>
        <v>0</v>
      </c>
    </row>
    <row r="171" spans="1:60" ht="23.25" hidden="1" customHeight="1" x14ac:dyDescent="0.15">
      <c r="A171" s="664"/>
      <c r="B171" s="197"/>
      <c r="C171" s="197"/>
      <c r="D171" s="197"/>
      <c r="E171" s="197"/>
      <c r="F171" s="665"/>
      <c r="G171" s="653"/>
      <c r="H171" s="654"/>
      <c r="I171" s="654"/>
      <c r="J171" s="654"/>
      <c r="K171" s="654"/>
      <c r="L171" s="654"/>
      <c r="M171" s="654"/>
      <c r="N171" s="654"/>
      <c r="O171" s="654"/>
      <c r="P171" s="654"/>
      <c r="Q171" s="654"/>
      <c r="R171" s="654"/>
      <c r="S171" s="654"/>
      <c r="T171" s="654"/>
      <c r="U171" s="654"/>
      <c r="V171" s="654"/>
      <c r="W171" s="654"/>
      <c r="X171" s="654"/>
      <c r="Y171" s="657" t="s">
        <v>577</v>
      </c>
      <c r="Z171" s="658"/>
      <c r="AA171" s="659"/>
      <c r="AB171" s="660"/>
      <c r="AC171" s="661"/>
      <c r="AD171" s="662"/>
      <c r="AE171" s="619"/>
      <c r="AF171" s="619"/>
      <c r="AG171" s="619"/>
      <c r="AH171" s="619"/>
      <c r="AI171" s="619"/>
      <c r="AJ171" s="619"/>
      <c r="AK171" s="619"/>
      <c r="AL171" s="619"/>
      <c r="AM171" s="619"/>
      <c r="AN171" s="619"/>
      <c r="AO171" s="619"/>
      <c r="AP171" s="619"/>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5"/>
      <c r="H172" s="656"/>
      <c r="I172" s="656"/>
      <c r="J172" s="656"/>
      <c r="K172" s="656"/>
      <c r="L172" s="656"/>
      <c r="M172" s="656"/>
      <c r="N172" s="656"/>
      <c r="O172" s="656"/>
      <c r="P172" s="656"/>
      <c r="Q172" s="656"/>
      <c r="R172" s="656"/>
      <c r="S172" s="656"/>
      <c r="T172" s="656"/>
      <c r="U172" s="656"/>
      <c r="V172" s="656"/>
      <c r="W172" s="656"/>
      <c r="X172" s="656"/>
      <c r="Y172" s="219" t="s">
        <v>580</v>
      </c>
      <c r="Z172" s="650"/>
      <c r="AA172" s="651"/>
      <c r="AB172" s="613"/>
      <c r="AC172" s="614"/>
      <c r="AD172" s="615"/>
      <c r="AE172" s="616"/>
      <c r="AF172" s="617"/>
      <c r="AG172" s="617"/>
      <c r="AH172" s="617"/>
      <c r="AI172" s="616"/>
      <c r="AJ172" s="617"/>
      <c r="AK172" s="617"/>
      <c r="AL172" s="617"/>
      <c r="AM172" s="616"/>
      <c r="AN172" s="617"/>
      <c r="AO172" s="617"/>
      <c r="AP172" s="617"/>
      <c r="AQ172" s="617"/>
      <c r="AR172" s="617"/>
      <c r="AS172" s="617"/>
      <c r="AT172" s="617"/>
      <c r="AU172" s="617"/>
      <c r="AV172" s="617"/>
      <c r="AW172" s="617"/>
      <c r="AX172" s="652"/>
      <c r="AY172">
        <f>$AY$170</f>
        <v>0</v>
      </c>
    </row>
    <row r="173" spans="1:60" ht="18.75" hidden="1" customHeight="1" x14ac:dyDescent="0.15">
      <c r="A173" s="418" t="s">
        <v>232</v>
      </c>
      <c r="B173" s="594"/>
      <c r="C173" s="594"/>
      <c r="D173" s="594"/>
      <c r="E173" s="594"/>
      <c r="F173" s="595"/>
      <c r="G173" s="603" t="s">
        <v>139</v>
      </c>
      <c r="H173" s="197"/>
      <c r="I173" s="197"/>
      <c r="J173" s="197"/>
      <c r="K173" s="197"/>
      <c r="L173" s="197"/>
      <c r="M173" s="197"/>
      <c r="N173" s="197"/>
      <c r="O173" s="198"/>
      <c r="P173" s="199" t="s">
        <v>55</v>
      </c>
      <c r="Q173" s="197"/>
      <c r="R173" s="197"/>
      <c r="S173" s="197"/>
      <c r="T173" s="197"/>
      <c r="U173" s="197"/>
      <c r="V173" s="197"/>
      <c r="W173" s="197"/>
      <c r="X173" s="198"/>
      <c r="Y173" s="604"/>
      <c r="Z173" s="605"/>
      <c r="AA173" s="606"/>
      <c r="AB173" s="610" t="s">
        <v>11</v>
      </c>
      <c r="AC173" s="611"/>
      <c r="AD173" s="612"/>
      <c r="AE173" s="119" t="s">
        <v>412</v>
      </c>
      <c r="AF173" s="119"/>
      <c r="AG173" s="119"/>
      <c r="AH173" s="119"/>
      <c r="AI173" s="119" t="s">
        <v>564</v>
      </c>
      <c r="AJ173" s="119"/>
      <c r="AK173" s="119"/>
      <c r="AL173" s="119"/>
      <c r="AM173" s="119" t="s">
        <v>380</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c r="AR174" s="509"/>
      <c r="AS174" s="127" t="s">
        <v>175</v>
      </c>
      <c r="AT174" s="128"/>
      <c r="AU174" s="126"/>
      <c r="AV174" s="126"/>
      <c r="AW174" s="108" t="s">
        <v>166</v>
      </c>
      <c r="AX174" s="129"/>
      <c r="AY174">
        <f t="shared" ref="AY174:AY179" si="7">$AY$173</f>
        <v>0</v>
      </c>
    </row>
    <row r="175" spans="1:60" ht="23.25" hidden="1" customHeight="1" x14ac:dyDescent="0.15">
      <c r="A175" s="599"/>
      <c r="B175" s="597"/>
      <c r="C175" s="597"/>
      <c r="D175" s="597"/>
      <c r="E175" s="597"/>
      <c r="F175" s="59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0"/>
      <c r="B176" s="601"/>
      <c r="C176" s="601"/>
      <c r="D176" s="601"/>
      <c r="E176" s="601"/>
      <c r="F176" s="60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9"/>
      <c r="B177" s="597"/>
      <c r="C177" s="597"/>
      <c r="D177" s="597"/>
      <c r="E177" s="597"/>
      <c r="F177" s="59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3" t="s">
        <v>14</v>
      </c>
      <c r="AC177" s="593"/>
      <c r="AD177" s="59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256</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569</v>
      </c>
      <c r="B180" s="152" t="s">
        <v>570</v>
      </c>
      <c r="C180" s="153"/>
      <c r="D180" s="153"/>
      <c r="E180" s="153"/>
      <c r="F180" s="154"/>
      <c r="G180" s="197" t="s">
        <v>571</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412</v>
      </c>
      <c r="AF185" s="119"/>
      <c r="AG185" s="119"/>
      <c r="AH185" s="119"/>
      <c r="AI185" s="119" t="s">
        <v>564</v>
      </c>
      <c r="AJ185" s="119"/>
      <c r="AK185" s="119"/>
      <c r="AL185" s="119"/>
      <c r="AM185" s="119" t="s">
        <v>380</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412</v>
      </c>
      <c r="AF190" s="119"/>
      <c r="AG190" s="119"/>
      <c r="AH190" s="119"/>
      <c r="AI190" s="119" t="s">
        <v>564</v>
      </c>
      <c r="AJ190" s="119"/>
      <c r="AK190" s="119"/>
      <c r="AL190" s="119"/>
      <c r="AM190" s="119" t="s">
        <v>380</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412</v>
      </c>
      <c r="AF195" s="119"/>
      <c r="AG195" s="119"/>
      <c r="AH195" s="119"/>
      <c r="AI195" s="119" t="s">
        <v>564</v>
      </c>
      <c r="AJ195" s="119"/>
      <c r="AK195" s="119"/>
      <c r="AL195" s="119"/>
      <c r="AM195" s="119" t="s">
        <v>380</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3" t="s">
        <v>233</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229</v>
      </c>
      <c r="X200" s="586"/>
      <c r="Y200" s="589"/>
      <c r="Z200" s="589"/>
      <c r="AA200" s="590"/>
      <c r="AB200" s="583" t="s">
        <v>11</v>
      </c>
      <c r="AC200" s="580"/>
      <c r="AD200" s="581"/>
      <c r="AE200" s="119" t="s">
        <v>412</v>
      </c>
      <c r="AF200" s="119"/>
      <c r="AG200" s="119"/>
      <c r="AH200" s="119"/>
      <c r="AI200" s="119" t="s">
        <v>564</v>
      </c>
      <c r="AJ200" s="119"/>
      <c r="AK200" s="119"/>
      <c r="AL200" s="119"/>
      <c r="AM200" s="119" t="s">
        <v>380</v>
      </c>
      <c r="AN200" s="119"/>
      <c r="AO200" s="119"/>
      <c r="AP200" s="119"/>
      <c r="AQ200" s="120" t="s">
        <v>174</v>
      </c>
      <c r="AR200" s="121"/>
      <c r="AS200" s="121"/>
      <c r="AT200" s="122"/>
      <c r="AU200" s="574" t="s">
        <v>128</v>
      </c>
      <c r="AV200" s="574"/>
      <c r="AW200" s="574"/>
      <c r="AX200" s="575"/>
      <c r="AY200">
        <f>COUNTA($H$202)</f>
        <v>0</v>
      </c>
    </row>
    <row r="201" spans="1:60" ht="18.75" hidden="1" customHeight="1" x14ac:dyDescent="0.15">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15">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246</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15">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246</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15">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247</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15">
      <c r="A205" s="514" t="s">
        <v>236</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245</v>
      </c>
      <c r="X205" s="544"/>
      <c r="Y205" s="549" t="s">
        <v>12</v>
      </c>
      <c r="Z205" s="549"/>
      <c r="AA205" s="550"/>
      <c r="AB205" s="559" t="s">
        <v>246</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15">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246</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15">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247</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15">
      <c r="A208" s="511" t="s">
        <v>233</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6" t="s">
        <v>412</v>
      </c>
      <c r="AF208" s="256"/>
      <c r="AG208" s="256"/>
      <c r="AH208" s="256"/>
      <c r="AI208" s="119" t="s">
        <v>564</v>
      </c>
      <c r="AJ208" s="119"/>
      <c r="AK208" s="119"/>
      <c r="AL208" s="119"/>
      <c r="AM208" s="119" t="s">
        <v>380</v>
      </c>
      <c r="AN208" s="119"/>
      <c r="AO208" s="119"/>
      <c r="AP208" s="119"/>
      <c r="AQ208" s="120" t="s">
        <v>174</v>
      </c>
      <c r="AR208" s="121"/>
      <c r="AS208" s="121"/>
      <c r="AT208" s="122"/>
      <c r="AU208" s="505" t="s">
        <v>128</v>
      </c>
      <c r="AV208" s="506"/>
      <c r="AW208" s="506"/>
      <c r="AX208" s="507"/>
      <c r="AY208">
        <f>COUNTA($H$210)</f>
        <v>0</v>
      </c>
    </row>
    <row r="209" spans="1:51" ht="18.75" hidden="1" customHeight="1" x14ac:dyDescent="0.15">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6"/>
      <c r="AF209" s="256"/>
      <c r="AG209" s="256"/>
      <c r="AH209" s="256"/>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15">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15">
      <c r="A213" s="497" t="s">
        <v>259</v>
      </c>
      <c r="B213" s="498"/>
      <c r="C213" s="498"/>
      <c r="D213" s="498"/>
      <c r="E213" s="499" t="s">
        <v>221</v>
      </c>
      <c r="F213" s="500"/>
      <c r="G213" s="82" t="s">
        <v>177</v>
      </c>
      <c r="H213" s="470"/>
      <c r="I213" s="471"/>
      <c r="J213" s="471"/>
      <c r="K213" s="471"/>
      <c r="L213" s="471"/>
      <c r="M213" s="471"/>
      <c r="N213" s="471"/>
      <c r="O213" s="501"/>
      <c r="P213" s="240"/>
      <c r="Q213" s="240"/>
      <c r="R213" s="240"/>
      <c r="S213" s="240"/>
      <c r="T213" s="240"/>
      <c r="U213" s="240"/>
      <c r="V213" s="240"/>
      <c r="W213" s="240"/>
      <c r="X213" s="240"/>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
      <c r="A214" s="418" t="s">
        <v>572</v>
      </c>
      <c r="B214" s="419"/>
      <c r="C214" s="419"/>
      <c r="D214" s="419"/>
      <c r="E214" s="419"/>
      <c r="F214" s="419"/>
      <c r="G214" s="419"/>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20" t="s">
        <v>228</v>
      </c>
      <c r="AP214" s="421"/>
      <c r="AQ214" s="421"/>
      <c r="AR214" s="81"/>
      <c r="AS214" s="420"/>
      <c r="AT214" s="421"/>
      <c r="AU214" s="421"/>
      <c r="AV214" s="421"/>
      <c r="AW214" s="421"/>
      <c r="AX214" s="422"/>
      <c r="AY214">
        <f>COUNTIF($AR$214,"☑")</f>
        <v>0</v>
      </c>
    </row>
    <row r="215" spans="1:51" ht="45" customHeight="1" x14ac:dyDescent="0.15">
      <c r="A215" s="407" t="s">
        <v>279</v>
      </c>
      <c r="B215" s="408"/>
      <c r="C215" s="411" t="s">
        <v>178</v>
      </c>
      <c r="D215" s="408"/>
      <c r="E215" s="413" t="s">
        <v>194</v>
      </c>
      <c r="F215" s="414"/>
      <c r="G215" s="415" t="s">
        <v>629</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x14ac:dyDescent="0.15">
      <c r="A216" s="409"/>
      <c r="B216" s="410"/>
      <c r="C216" s="412"/>
      <c r="D216" s="410"/>
      <c r="E216" s="149" t="s">
        <v>193</v>
      </c>
      <c r="F216" s="151"/>
      <c r="G216" s="130" t="s">
        <v>630</v>
      </c>
      <c r="H216" s="131"/>
      <c r="I216" s="131"/>
      <c r="J216" s="131"/>
      <c r="K216" s="131"/>
      <c r="L216" s="131"/>
      <c r="M216" s="131"/>
      <c r="N216" s="131"/>
      <c r="O216" s="131"/>
      <c r="P216" s="131"/>
      <c r="Q216" s="131"/>
      <c r="R216" s="131"/>
      <c r="S216" s="131"/>
      <c r="T216" s="131"/>
      <c r="U216" s="131"/>
      <c r="V216" s="132"/>
      <c r="W216" s="483" t="s">
        <v>582</v>
      </c>
      <c r="X216" s="484"/>
      <c r="Y216" s="484"/>
      <c r="Z216" s="484"/>
      <c r="AA216" s="485"/>
      <c r="AB216" s="486" t="s">
        <v>685</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15">
      <c r="A217" s="409"/>
      <c r="B217" s="410"/>
      <c r="C217" s="412"/>
      <c r="D217" s="410"/>
      <c r="E217" s="157"/>
      <c r="F217" s="159"/>
      <c r="G217" s="136"/>
      <c r="H217" s="137"/>
      <c r="I217" s="137"/>
      <c r="J217" s="137"/>
      <c r="K217" s="137"/>
      <c r="L217" s="137"/>
      <c r="M217" s="137"/>
      <c r="N217" s="137"/>
      <c r="O217" s="137"/>
      <c r="P217" s="137"/>
      <c r="Q217" s="137"/>
      <c r="R217" s="137"/>
      <c r="S217" s="137"/>
      <c r="T217" s="137"/>
      <c r="U217" s="137"/>
      <c r="V217" s="138"/>
      <c r="W217" s="489" t="s">
        <v>583</v>
      </c>
      <c r="X217" s="490"/>
      <c r="Y217" s="490"/>
      <c r="Z217" s="490"/>
      <c r="AA217" s="491"/>
      <c r="AB217" s="486" t="s">
        <v>701</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15">
      <c r="A218" s="409"/>
      <c r="B218" s="410"/>
      <c r="C218" s="492" t="s">
        <v>595</v>
      </c>
      <c r="D218" s="493"/>
      <c r="E218" s="149" t="s">
        <v>275</v>
      </c>
      <c r="F218" s="151"/>
      <c r="G218" s="473" t="s">
        <v>181</v>
      </c>
      <c r="H218" s="474"/>
      <c r="I218" s="474"/>
      <c r="J218" s="494" t="s">
        <v>612</v>
      </c>
      <c r="K218" s="495"/>
      <c r="L218" s="495"/>
      <c r="M218" s="495"/>
      <c r="N218" s="495"/>
      <c r="O218" s="495"/>
      <c r="P218" s="495"/>
      <c r="Q218" s="495"/>
      <c r="R218" s="495"/>
      <c r="S218" s="495"/>
      <c r="T218" s="496"/>
      <c r="U218" s="471" t="s">
        <v>698</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15">
      <c r="A219" s="409"/>
      <c r="B219" s="410"/>
      <c r="C219" s="412"/>
      <c r="D219" s="410"/>
      <c r="E219" s="152"/>
      <c r="F219" s="154"/>
      <c r="G219" s="473" t="s">
        <v>596</v>
      </c>
      <c r="H219" s="474"/>
      <c r="I219" s="474"/>
      <c r="J219" s="474"/>
      <c r="K219" s="474"/>
      <c r="L219" s="474"/>
      <c r="M219" s="474"/>
      <c r="N219" s="474"/>
      <c r="O219" s="474"/>
      <c r="P219" s="474"/>
      <c r="Q219" s="474"/>
      <c r="R219" s="474"/>
      <c r="S219" s="474"/>
      <c r="T219" s="474"/>
      <c r="U219" s="470" t="s">
        <v>698</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
      <c r="A220" s="409"/>
      <c r="B220" s="410"/>
      <c r="C220" s="412"/>
      <c r="D220" s="410"/>
      <c r="E220" s="157"/>
      <c r="F220" s="159"/>
      <c r="G220" s="473" t="s">
        <v>583</v>
      </c>
      <c r="H220" s="474"/>
      <c r="I220" s="474"/>
      <c r="J220" s="474"/>
      <c r="K220" s="474"/>
      <c r="L220" s="474"/>
      <c r="M220" s="474"/>
      <c r="N220" s="474"/>
      <c r="O220" s="474"/>
      <c r="P220" s="474"/>
      <c r="Q220" s="474"/>
      <c r="R220" s="474"/>
      <c r="S220" s="474"/>
      <c r="T220" s="474"/>
      <c r="U220" s="808" t="s">
        <v>698</v>
      </c>
      <c r="V220" s="334"/>
      <c r="W220" s="334"/>
      <c r="X220" s="334"/>
      <c r="Y220" s="334"/>
      <c r="Z220" s="334"/>
      <c r="AA220" s="334"/>
      <c r="AB220" s="334"/>
      <c r="AC220" s="334"/>
      <c r="AD220" s="334"/>
      <c r="AE220" s="334"/>
      <c r="AF220" s="334"/>
      <c r="AG220" s="334"/>
      <c r="AH220" s="334"/>
      <c r="AI220" s="334"/>
      <c r="AJ220" s="334"/>
      <c r="AK220" s="334"/>
      <c r="AL220" s="334"/>
      <c r="AM220" s="334"/>
      <c r="AN220" s="334"/>
      <c r="AO220" s="334"/>
      <c r="AP220" s="334"/>
      <c r="AQ220" s="334"/>
      <c r="AR220" s="334"/>
      <c r="AS220" s="334"/>
      <c r="AT220" s="334"/>
      <c r="AU220" s="334"/>
      <c r="AV220" s="334"/>
      <c r="AW220" s="334"/>
      <c r="AX220" s="335"/>
      <c r="AY220" s="70"/>
    </row>
    <row r="221" spans="1:51" ht="27" customHeight="1" x14ac:dyDescent="0.15">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15">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102" customHeight="1" x14ac:dyDescent="0.15">
      <c r="A223" s="443" t="s">
        <v>133</v>
      </c>
      <c r="B223" s="444"/>
      <c r="C223" s="449" t="s">
        <v>134</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609</v>
      </c>
      <c r="AE223" s="453"/>
      <c r="AF223" s="453"/>
      <c r="AG223" s="454" t="s">
        <v>694</v>
      </c>
      <c r="AH223" s="455"/>
      <c r="AI223" s="455"/>
      <c r="AJ223" s="455"/>
      <c r="AK223" s="455"/>
      <c r="AL223" s="455"/>
      <c r="AM223" s="455"/>
      <c r="AN223" s="455"/>
      <c r="AO223" s="455"/>
      <c r="AP223" s="455"/>
      <c r="AQ223" s="455"/>
      <c r="AR223" s="455"/>
      <c r="AS223" s="455"/>
      <c r="AT223" s="455"/>
      <c r="AU223" s="455"/>
      <c r="AV223" s="455"/>
      <c r="AW223" s="455"/>
      <c r="AX223" s="456"/>
    </row>
    <row r="224" spans="1:51" ht="64.5" customHeight="1" x14ac:dyDescent="0.15">
      <c r="A224" s="445"/>
      <c r="B224" s="446"/>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4"/>
      <c r="AD224" s="365" t="s">
        <v>609</v>
      </c>
      <c r="AE224" s="366"/>
      <c r="AF224" s="366"/>
      <c r="AG224" s="360" t="s">
        <v>631</v>
      </c>
      <c r="AH224" s="361"/>
      <c r="AI224" s="361"/>
      <c r="AJ224" s="361"/>
      <c r="AK224" s="361"/>
      <c r="AL224" s="361"/>
      <c r="AM224" s="361"/>
      <c r="AN224" s="361"/>
      <c r="AO224" s="361"/>
      <c r="AP224" s="361"/>
      <c r="AQ224" s="361"/>
      <c r="AR224" s="361"/>
      <c r="AS224" s="361"/>
      <c r="AT224" s="361"/>
      <c r="AU224" s="361"/>
      <c r="AV224" s="361"/>
      <c r="AW224" s="361"/>
      <c r="AX224" s="362"/>
    </row>
    <row r="225" spans="1:50" ht="75" customHeight="1" x14ac:dyDescent="0.15">
      <c r="A225" s="447"/>
      <c r="B225" s="448"/>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402" t="s">
        <v>609</v>
      </c>
      <c r="AE225" s="403"/>
      <c r="AF225" s="403"/>
      <c r="AG225" s="388" t="s">
        <v>695</v>
      </c>
      <c r="AH225" s="134"/>
      <c r="AI225" s="134"/>
      <c r="AJ225" s="134"/>
      <c r="AK225" s="134"/>
      <c r="AL225" s="134"/>
      <c r="AM225" s="134"/>
      <c r="AN225" s="134"/>
      <c r="AO225" s="134"/>
      <c r="AP225" s="134"/>
      <c r="AQ225" s="134"/>
      <c r="AR225" s="134"/>
      <c r="AS225" s="134"/>
      <c r="AT225" s="134"/>
      <c r="AU225" s="134"/>
      <c r="AV225" s="134"/>
      <c r="AW225" s="134"/>
      <c r="AX225" s="389"/>
    </row>
    <row r="226" spans="1:50" ht="27" customHeight="1" x14ac:dyDescent="0.15">
      <c r="A226" s="340" t="s">
        <v>36</v>
      </c>
      <c r="B226" s="423"/>
      <c r="C226" s="425" t="s">
        <v>38</v>
      </c>
      <c r="D226" s="382"/>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7"/>
      <c r="AD226" s="383" t="s">
        <v>609</v>
      </c>
      <c r="AE226" s="384"/>
      <c r="AF226" s="384"/>
      <c r="AG226" s="386" t="s">
        <v>634</v>
      </c>
      <c r="AH226" s="131"/>
      <c r="AI226" s="131"/>
      <c r="AJ226" s="131"/>
      <c r="AK226" s="131"/>
      <c r="AL226" s="131"/>
      <c r="AM226" s="131"/>
      <c r="AN226" s="131"/>
      <c r="AO226" s="131"/>
      <c r="AP226" s="131"/>
      <c r="AQ226" s="131"/>
      <c r="AR226" s="131"/>
      <c r="AS226" s="131"/>
      <c r="AT226" s="131"/>
      <c r="AU226" s="131"/>
      <c r="AV226" s="131"/>
      <c r="AW226" s="131"/>
      <c r="AX226" s="387"/>
    </row>
    <row r="227" spans="1:50" ht="35.25" customHeight="1" x14ac:dyDescent="0.15">
      <c r="A227" s="342"/>
      <c r="B227" s="424"/>
      <c r="C227" s="428"/>
      <c r="D227" s="429"/>
      <c r="E227" s="432" t="s">
        <v>257</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365" t="s">
        <v>633</v>
      </c>
      <c r="AE227" s="366"/>
      <c r="AF227" s="435"/>
      <c r="AG227" s="388"/>
      <c r="AH227" s="134"/>
      <c r="AI227" s="134"/>
      <c r="AJ227" s="134"/>
      <c r="AK227" s="134"/>
      <c r="AL227" s="134"/>
      <c r="AM227" s="134"/>
      <c r="AN227" s="134"/>
      <c r="AO227" s="134"/>
      <c r="AP227" s="134"/>
      <c r="AQ227" s="134"/>
      <c r="AR227" s="134"/>
      <c r="AS227" s="134"/>
      <c r="AT227" s="134"/>
      <c r="AU227" s="134"/>
      <c r="AV227" s="134"/>
      <c r="AW227" s="134"/>
      <c r="AX227" s="389"/>
    </row>
    <row r="228" spans="1:50" ht="26.25" customHeight="1" x14ac:dyDescent="0.15">
      <c r="A228" s="342"/>
      <c r="B228" s="424"/>
      <c r="C228" s="430"/>
      <c r="D228" s="431"/>
      <c r="E228" s="436" t="s">
        <v>215</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696</v>
      </c>
      <c r="AE228" s="440"/>
      <c r="AF228" s="440"/>
      <c r="AG228" s="388"/>
      <c r="AH228" s="134"/>
      <c r="AI228" s="134"/>
      <c r="AJ228" s="134"/>
      <c r="AK228" s="134"/>
      <c r="AL228" s="134"/>
      <c r="AM228" s="134"/>
      <c r="AN228" s="134"/>
      <c r="AO228" s="134"/>
      <c r="AP228" s="134"/>
      <c r="AQ228" s="134"/>
      <c r="AR228" s="134"/>
      <c r="AS228" s="134"/>
      <c r="AT228" s="134"/>
      <c r="AU228" s="134"/>
      <c r="AV228" s="134"/>
      <c r="AW228" s="134"/>
      <c r="AX228" s="389"/>
    </row>
    <row r="229" spans="1:50" ht="35.25" customHeight="1" x14ac:dyDescent="0.15">
      <c r="A229" s="342"/>
      <c r="B229" s="343"/>
      <c r="C229" s="441" t="s">
        <v>39</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49" t="s">
        <v>609</v>
      </c>
      <c r="AE229" s="350"/>
      <c r="AF229" s="350"/>
      <c r="AG229" s="352" t="s">
        <v>636</v>
      </c>
      <c r="AH229" s="353"/>
      <c r="AI229" s="353"/>
      <c r="AJ229" s="353"/>
      <c r="AK229" s="353"/>
      <c r="AL229" s="353"/>
      <c r="AM229" s="353"/>
      <c r="AN229" s="353"/>
      <c r="AO229" s="353"/>
      <c r="AP229" s="353"/>
      <c r="AQ229" s="353"/>
      <c r="AR229" s="353"/>
      <c r="AS229" s="353"/>
      <c r="AT229" s="353"/>
      <c r="AU229" s="353"/>
      <c r="AV229" s="353"/>
      <c r="AW229" s="353"/>
      <c r="AX229" s="354"/>
    </row>
    <row r="230" spans="1:50" ht="81.75" customHeight="1" x14ac:dyDescent="0.15">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632</v>
      </c>
      <c r="AE230" s="366"/>
      <c r="AF230" s="366"/>
      <c r="AG230" s="360" t="s">
        <v>700</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15">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635</v>
      </c>
      <c r="AE231" s="366"/>
      <c r="AF231" s="366"/>
      <c r="AG231" s="360"/>
      <c r="AH231" s="361"/>
      <c r="AI231" s="361"/>
      <c r="AJ231" s="361"/>
      <c r="AK231" s="361"/>
      <c r="AL231" s="361"/>
      <c r="AM231" s="361"/>
      <c r="AN231" s="361"/>
      <c r="AO231" s="361"/>
      <c r="AP231" s="361"/>
      <c r="AQ231" s="361"/>
      <c r="AR231" s="361"/>
      <c r="AS231" s="361"/>
      <c r="AT231" s="361"/>
      <c r="AU231" s="361"/>
      <c r="AV231" s="361"/>
      <c r="AW231" s="361"/>
      <c r="AX231" s="362"/>
    </row>
    <row r="232" spans="1:50" ht="26.25" customHeight="1" x14ac:dyDescent="0.15">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609</v>
      </c>
      <c r="AE232" s="366"/>
      <c r="AF232" s="366"/>
      <c r="AG232" s="360" t="s">
        <v>637</v>
      </c>
      <c r="AH232" s="361"/>
      <c r="AI232" s="361"/>
      <c r="AJ232" s="361"/>
      <c r="AK232" s="361"/>
      <c r="AL232" s="361"/>
      <c r="AM232" s="361"/>
      <c r="AN232" s="361"/>
      <c r="AO232" s="361"/>
      <c r="AP232" s="361"/>
      <c r="AQ232" s="361"/>
      <c r="AR232" s="361"/>
      <c r="AS232" s="361"/>
      <c r="AT232" s="361"/>
      <c r="AU232" s="361"/>
      <c r="AV232" s="361"/>
      <c r="AW232" s="361"/>
      <c r="AX232" s="362"/>
    </row>
    <row r="233" spans="1:50" ht="35.25" customHeight="1" x14ac:dyDescent="0.15">
      <c r="A233" s="342"/>
      <c r="B233" s="343"/>
      <c r="C233" s="363" t="s">
        <v>230</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632</v>
      </c>
      <c r="AE233" s="403"/>
      <c r="AF233" s="403"/>
      <c r="AG233" s="404" t="s">
        <v>638</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42"/>
      <c r="B234" s="343"/>
      <c r="C234" s="462" t="s">
        <v>231</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5" t="s">
        <v>635</v>
      </c>
      <c r="AE234" s="366"/>
      <c r="AF234" s="435"/>
      <c r="AG234" s="360"/>
      <c r="AH234" s="361"/>
      <c r="AI234" s="361"/>
      <c r="AJ234" s="361"/>
      <c r="AK234" s="361"/>
      <c r="AL234" s="361"/>
      <c r="AM234" s="361"/>
      <c r="AN234" s="361"/>
      <c r="AO234" s="361"/>
      <c r="AP234" s="361"/>
      <c r="AQ234" s="361"/>
      <c r="AR234" s="361"/>
      <c r="AS234" s="361"/>
      <c r="AT234" s="361"/>
      <c r="AU234" s="361"/>
      <c r="AV234" s="361"/>
      <c r="AW234" s="361"/>
      <c r="AX234" s="362"/>
    </row>
    <row r="235" spans="1:50" ht="64.5" customHeight="1" x14ac:dyDescent="0.15">
      <c r="A235" s="344"/>
      <c r="B235" s="345"/>
      <c r="C235" s="465" t="s">
        <v>218</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5" t="s">
        <v>609</v>
      </c>
      <c r="AE235" s="396"/>
      <c r="AF235" s="397"/>
      <c r="AG235" s="398" t="s">
        <v>639</v>
      </c>
      <c r="AH235" s="399"/>
      <c r="AI235" s="399"/>
      <c r="AJ235" s="399"/>
      <c r="AK235" s="399"/>
      <c r="AL235" s="399"/>
      <c r="AM235" s="399"/>
      <c r="AN235" s="399"/>
      <c r="AO235" s="399"/>
      <c r="AP235" s="399"/>
      <c r="AQ235" s="399"/>
      <c r="AR235" s="399"/>
      <c r="AS235" s="399"/>
      <c r="AT235" s="399"/>
      <c r="AU235" s="399"/>
      <c r="AV235" s="399"/>
      <c r="AW235" s="399"/>
      <c r="AX235" s="400"/>
    </row>
    <row r="236" spans="1:50" ht="27" customHeight="1" x14ac:dyDescent="0.15">
      <c r="A236" s="340" t="s">
        <v>37</v>
      </c>
      <c r="B236" s="341"/>
      <c r="C236" s="346" t="s">
        <v>219</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609</v>
      </c>
      <c r="AE236" s="350"/>
      <c r="AF236" s="351"/>
      <c r="AG236" s="352" t="s">
        <v>640</v>
      </c>
      <c r="AH236" s="353"/>
      <c r="AI236" s="353"/>
      <c r="AJ236" s="353"/>
      <c r="AK236" s="353"/>
      <c r="AL236" s="353"/>
      <c r="AM236" s="353"/>
      <c r="AN236" s="353"/>
      <c r="AO236" s="353"/>
      <c r="AP236" s="353"/>
      <c r="AQ236" s="353"/>
      <c r="AR236" s="353"/>
      <c r="AS236" s="353"/>
      <c r="AT236" s="353"/>
      <c r="AU236" s="353"/>
      <c r="AV236" s="353"/>
      <c r="AW236" s="353"/>
      <c r="AX236" s="354"/>
    </row>
    <row r="237" spans="1:50" ht="43.5" customHeight="1" x14ac:dyDescent="0.15">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609</v>
      </c>
      <c r="AE237" s="359"/>
      <c r="AF237" s="359"/>
      <c r="AG237" s="360" t="s">
        <v>641</v>
      </c>
      <c r="AH237" s="361"/>
      <c r="AI237" s="361"/>
      <c r="AJ237" s="361"/>
      <c r="AK237" s="361"/>
      <c r="AL237" s="361"/>
      <c r="AM237" s="361"/>
      <c r="AN237" s="361"/>
      <c r="AO237" s="361"/>
      <c r="AP237" s="361"/>
      <c r="AQ237" s="361"/>
      <c r="AR237" s="361"/>
      <c r="AS237" s="361"/>
      <c r="AT237" s="361"/>
      <c r="AU237" s="361"/>
      <c r="AV237" s="361"/>
      <c r="AW237" s="361"/>
      <c r="AX237" s="362"/>
    </row>
    <row r="238" spans="1:50" ht="39" customHeight="1" x14ac:dyDescent="0.15">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632</v>
      </c>
      <c r="AE238" s="366"/>
      <c r="AF238" s="366"/>
      <c r="AG238" s="360" t="s">
        <v>699</v>
      </c>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15">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635</v>
      </c>
      <c r="AE239" s="366"/>
      <c r="AF239" s="366"/>
      <c r="AG239" s="390"/>
      <c r="AH239" s="137"/>
      <c r="AI239" s="137"/>
      <c r="AJ239" s="137"/>
      <c r="AK239" s="137"/>
      <c r="AL239" s="137"/>
      <c r="AM239" s="137"/>
      <c r="AN239" s="137"/>
      <c r="AO239" s="137"/>
      <c r="AP239" s="137"/>
      <c r="AQ239" s="137"/>
      <c r="AR239" s="137"/>
      <c r="AS239" s="137"/>
      <c r="AT239" s="137"/>
      <c r="AU239" s="137"/>
      <c r="AV239" s="137"/>
      <c r="AW239" s="137"/>
      <c r="AX239" s="391"/>
    </row>
    <row r="240" spans="1:50" ht="41.25" customHeight="1" x14ac:dyDescent="0.15">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609</v>
      </c>
      <c r="AE240" s="384"/>
      <c r="AF240" s="385"/>
      <c r="AG240" s="386" t="s">
        <v>714</v>
      </c>
      <c r="AH240" s="131"/>
      <c r="AI240" s="131"/>
      <c r="AJ240" s="131"/>
      <c r="AK240" s="131"/>
      <c r="AL240" s="131"/>
      <c r="AM240" s="131"/>
      <c r="AN240" s="131"/>
      <c r="AO240" s="131"/>
      <c r="AP240" s="131"/>
      <c r="AQ240" s="131"/>
      <c r="AR240" s="131"/>
      <c r="AS240" s="131"/>
      <c r="AT240" s="131"/>
      <c r="AU240" s="131"/>
      <c r="AV240" s="131"/>
      <c r="AW240" s="131"/>
      <c r="AX240" s="387"/>
    </row>
    <row r="241" spans="1:50" ht="19.7" customHeight="1" x14ac:dyDescent="0.15">
      <c r="A241" s="376"/>
      <c r="B241" s="377"/>
      <c r="C241" s="887" t="s">
        <v>0</v>
      </c>
      <c r="D241" s="888"/>
      <c r="E241" s="888"/>
      <c r="F241" s="888"/>
      <c r="G241" s="888"/>
      <c r="H241" s="888"/>
      <c r="I241" s="888"/>
      <c r="J241" s="888"/>
      <c r="K241" s="888"/>
      <c r="L241" s="888"/>
      <c r="M241" s="888"/>
      <c r="N241" s="888"/>
      <c r="O241" s="884" t="s">
        <v>601</v>
      </c>
      <c r="P241" s="885"/>
      <c r="Q241" s="885"/>
      <c r="R241" s="885"/>
      <c r="S241" s="885"/>
      <c r="T241" s="885"/>
      <c r="U241" s="885"/>
      <c r="V241" s="885"/>
      <c r="W241" s="885"/>
      <c r="X241" s="885"/>
      <c r="Y241" s="885"/>
      <c r="Z241" s="885"/>
      <c r="AA241" s="885"/>
      <c r="AB241" s="885"/>
      <c r="AC241" s="885"/>
      <c r="AD241" s="885"/>
      <c r="AE241" s="885"/>
      <c r="AF241" s="886"/>
      <c r="AG241" s="388"/>
      <c r="AH241" s="134"/>
      <c r="AI241" s="134"/>
      <c r="AJ241" s="134"/>
      <c r="AK241" s="134"/>
      <c r="AL241" s="134"/>
      <c r="AM241" s="134"/>
      <c r="AN241" s="134"/>
      <c r="AO241" s="134"/>
      <c r="AP241" s="134"/>
      <c r="AQ241" s="134"/>
      <c r="AR241" s="134"/>
      <c r="AS241" s="134"/>
      <c r="AT241" s="134"/>
      <c r="AU241" s="134"/>
      <c r="AV241" s="134"/>
      <c r="AW241" s="134"/>
      <c r="AX241" s="389"/>
    </row>
    <row r="242" spans="1:50" ht="24.75" customHeight="1" x14ac:dyDescent="0.15">
      <c r="A242" s="376"/>
      <c r="B242" s="377"/>
      <c r="C242" s="871">
        <v>2022</v>
      </c>
      <c r="D242" s="872"/>
      <c r="E242" s="369" t="s">
        <v>603</v>
      </c>
      <c r="F242" s="369"/>
      <c r="G242" s="369"/>
      <c r="H242" s="370">
        <v>21</v>
      </c>
      <c r="I242" s="370"/>
      <c r="J242" s="873">
        <v>605</v>
      </c>
      <c r="K242" s="873"/>
      <c r="L242" s="873"/>
      <c r="M242" s="370" t="s">
        <v>642</v>
      </c>
      <c r="N242" s="874"/>
      <c r="O242" s="875" t="s">
        <v>717</v>
      </c>
      <c r="P242" s="876"/>
      <c r="Q242" s="876"/>
      <c r="R242" s="876"/>
      <c r="S242" s="876"/>
      <c r="T242" s="876"/>
      <c r="U242" s="876"/>
      <c r="V242" s="876"/>
      <c r="W242" s="876"/>
      <c r="X242" s="876"/>
      <c r="Y242" s="876"/>
      <c r="Z242" s="876"/>
      <c r="AA242" s="876"/>
      <c r="AB242" s="876"/>
      <c r="AC242" s="876"/>
      <c r="AD242" s="876"/>
      <c r="AE242" s="876"/>
      <c r="AF242" s="877"/>
      <c r="AG242" s="388"/>
      <c r="AH242" s="134"/>
      <c r="AI242" s="134"/>
      <c r="AJ242" s="134"/>
      <c r="AK242" s="134"/>
      <c r="AL242" s="134"/>
      <c r="AM242" s="134"/>
      <c r="AN242" s="134"/>
      <c r="AO242" s="134"/>
      <c r="AP242" s="134"/>
      <c r="AQ242" s="134"/>
      <c r="AR242" s="134"/>
      <c r="AS242" s="134"/>
      <c r="AT242" s="134"/>
      <c r="AU242" s="134"/>
      <c r="AV242" s="134"/>
      <c r="AW242" s="134"/>
      <c r="AX242" s="389"/>
    </row>
    <row r="243" spans="1:50" ht="24.75" hidden="1" customHeight="1" x14ac:dyDescent="0.15">
      <c r="A243" s="376"/>
      <c r="B243" s="377"/>
      <c r="C243" s="367"/>
      <c r="D243" s="368"/>
      <c r="E243" s="369"/>
      <c r="F243" s="369"/>
      <c r="G243" s="369"/>
      <c r="H243" s="370"/>
      <c r="I243" s="370"/>
      <c r="J243" s="371"/>
      <c r="K243" s="371"/>
      <c r="L243" s="371"/>
      <c r="M243" s="372"/>
      <c r="N243" s="373"/>
      <c r="O243" s="878"/>
      <c r="P243" s="879"/>
      <c r="Q243" s="879"/>
      <c r="R243" s="879"/>
      <c r="S243" s="879"/>
      <c r="T243" s="879"/>
      <c r="U243" s="879"/>
      <c r="V243" s="879"/>
      <c r="W243" s="879"/>
      <c r="X243" s="879"/>
      <c r="Y243" s="879"/>
      <c r="Z243" s="879"/>
      <c r="AA243" s="879"/>
      <c r="AB243" s="879"/>
      <c r="AC243" s="879"/>
      <c r="AD243" s="879"/>
      <c r="AE243" s="879"/>
      <c r="AF243" s="880"/>
      <c r="AG243" s="388"/>
      <c r="AH243" s="134"/>
      <c r="AI243" s="134"/>
      <c r="AJ243" s="134"/>
      <c r="AK243" s="134"/>
      <c r="AL243" s="134"/>
      <c r="AM243" s="134"/>
      <c r="AN243" s="134"/>
      <c r="AO243" s="134"/>
      <c r="AP243" s="134"/>
      <c r="AQ243" s="134"/>
      <c r="AR243" s="134"/>
      <c r="AS243" s="134"/>
      <c r="AT243" s="134"/>
      <c r="AU243" s="134"/>
      <c r="AV243" s="134"/>
      <c r="AW243" s="134"/>
      <c r="AX243" s="389"/>
    </row>
    <row r="244" spans="1:50" ht="24.75" hidden="1" customHeight="1" x14ac:dyDescent="0.15">
      <c r="A244" s="376"/>
      <c r="B244" s="377"/>
      <c r="C244" s="367"/>
      <c r="D244" s="368"/>
      <c r="E244" s="369"/>
      <c r="F244" s="369"/>
      <c r="G244" s="369"/>
      <c r="H244" s="370"/>
      <c r="I244" s="370"/>
      <c r="J244" s="371"/>
      <c r="K244" s="371"/>
      <c r="L244" s="371"/>
      <c r="M244" s="372"/>
      <c r="N244" s="373"/>
      <c r="O244" s="878"/>
      <c r="P244" s="879"/>
      <c r="Q244" s="879"/>
      <c r="R244" s="879"/>
      <c r="S244" s="879"/>
      <c r="T244" s="879"/>
      <c r="U244" s="879"/>
      <c r="V244" s="879"/>
      <c r="W244" s="879"/>
      <c r="X244" s="879"/>
      <c r="Y244" s="879"/>
      <c r="Z244" s="879"/>
      <c r="AA244" s="879"/>
      <c r="AB244" s="879"/>
      <c r="AC244" s="879"/>
      <c r="AD244" s="879"/>
      <c r="AE244" s="879"/>
      <c r="AF244" s="880"/>
      <c r="AG244" s="388"/>
      <c r="AH244" s="134"/>
      <c r="AI244" s="134"/>
      <c r="AJ244" s="134"/>
      <c r="AK244" s="134"/>
      <c r="AL244" s="134"/>
      <c r="AM244" s="134"/>
      <c r="AN244" s="134"/>
      <c r="AO244" s="134"/>
      <c r="AP244" s="134"/>
      <c r="AQ244" s="134"/>
      <c r="AR244" s="134"/>
      <c r="AS244" s="134"/>
      <c r="AT244" s="134"/>
      <c r="AU244" s="134"/>
      <c r="AV244" s="134"/>
      <c r="AW244" s="134"/>
      <c r="AX244" s="389"/>
    </row>
    <row r="245" spans="1:50" ht="24.75" hidden="1" customHeight="1" x14ac:dyDescent="0.15">
      <c r="A245" s="376"/>
      <c r="B245" s="377"/>
      <c r="C245" s="367"/>
      <c r="D245" s="368"/>
      <c r="E245" s="369"/>
      <c r="F245" s="369"/>
      <c r="G245" s="369"/>
      <c r="H245" s="370"/>
      <c r="I245" s="370"/>
      <c r="J245" s="371"/>
      <c r="K245" s="371"/>
      <c r="L245" s="371"/>
      <c r="M245" s="372"/>
      <c r="N245" s="373"/>
      <c r="O245" s="878"/>
      <c r="P245" s="879"/>
      <c r="Q245" s="879"/>
      <c r="R245" s="879"/>
      <c r="S245" s="879"/>
      <c r="T245" s="879"/>
      <c r="U245" s="879"/>
      <c r="V245" s="879"/>
      <c r="W245" s="879"/>
      <c r="X245" s="879"/>
      <c r="Y245" s="879"/>
      <c r="Z245" s="879"/>
      <c r="AA245" s="879"/>
      <c r="AB245" s="879"/>
      <c r="AC245" s="879"/>
      <c r="AD245" s="879"/>
      <c r="AE245" s="879"/>
      <c r="AF245" s="880"/>
      <c r="AG245" s="388"/>
      <c r="AH245" s="134"/>
      <c r="AI245" s="134"/>
      <c r="AJ245" s="134"/>
      <c r="AK245" s="134"/>
      <c r="AL245" s="134"/>
      <c r="AM245" s="134"/>
      <c r="AN245" s="134"/>
      <c r="AO245" s="134"/>
      <c r="AP245" s="134"/>
      <c r="AQ245" s="134"/>
      <c r="AR245" s="134"/>
      <c r="AS245" s="134"/>
      <c r="AT245" s="134"/>
      <c r="AU245" s="134"/>
      <c r="AV245" s="134"/>
      <c r="AW245" s="134"/>
      <c r="AX245" s="389"/>
    </row>
    <row r="246" spans="1:50" ht="24.75" hidden="1" customHeight="1" x14ac:dyDescent="0.15">
      <c r="A246" s="378"/>
      <c r="B246" s="379"/>
      <c r="C246" s="392"/>
      <c r="D246" s="393"/>
      <c r="E246" s="369"/>
      <c r="F246" s="369"/>
      <c r="G246" s="369"/>
      <c r="H246" s="370"/>
      <c r="I246" s="370"/>
      <c r="J246" s="394"/>
      <c r="K246" s="394"/>
      <c r="L246" s="394"/>
      <c r="M246" s="869"/>
      <c r="N246" s="870"/>
      <c r="O246" s="881"/>
      <c r="P246" s="882"/>
      <c r="Q246" s="882"/>
      <c r="R246" s="882"/>
      <c r="S246" s="882"/>
      <c r="T246" s="882"/>
      <c r="U246" s="882"/>
      <c r="V246" s="882"/>
      <c r="W246" s="882"/>
      <c r="X246" s="882"/>
      <c r="Y246" s="882"/>
      <c r="Z246" s="882"/>
      <c r="AA246" s="882"/>
      <c r="AB246" s="882"/>
      <c r="AC246" s="882"/>
      <c r="AD246" s="882"/>
      <c r="AE246" s="882"/>
      <c r="AF246" s="883"/>
      <c r="AG246" s="390"/>
      <c r="AH246" s="137"/>
      <c r="AI246" s="137"/>
      <c r="AJ246" s="137"/>
      <c r="AK246" s="137"/>
      <c r="AL246" s="137"/>
      <c r="AM246" s="137"/>
      <c r="AN246" s="137"/>
      <c r="AO246" s="137"/>
      <c r="AP246" s="137"/>
      <c r="AQ246" s="137"/>
      <c r="AR246" s="137"/>
      <c r="AS246" s="137"/>
      <c r="AT246" s="137"/>
      <c r="AU246" s="137"/>
      <c r="AV246" s="137"/>
      <c r="AW246" s="137"/>
      <c r="AX246" s="391"/>
    </row>
    <row r="247" spans="1:50" ht="67.5" customHeight="1" x14ac:dyDescent="0.15">
      <c r="A247" s="340" t="s">
        <v>45</v>
      </c>
      <c r="B247" s="899"/>
      <c r="C247" s="299" t="s">
        <v>49</v>
      </c>
      <c r="D247" s="721"/>
      <c r="E247" s="721"/>
      <c r="F247" s="722"/>
      <c r="G247" s="902" t="s">
        <v>692</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7.5" customHeight="1" thickBot="1" x14ac:dyDescent="0.2">
      <c r="A248" s="900"/>
      <c r="B248" s="901"/>
      <c r="C248" s="904" t="s">
        <v>53</v>
      </c>
      <c r="D248" s="905"/>
      <c r="E248" s="905"/>
      <c r="F248" s="906"/>
      <c r="G248" s="907" t="s">
        <v>693</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67.5" customHeight="1" thickBot="1" x14ac:dyDescent="0.2">
      <c r="A250" s="892" t="s">
        <v>686</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
      <c r="A252" s="324" t="s">
        <v>131</v>
      </c>
      <c r="B252" s="325"/>
      <c r="C252" s="325"/>
      <c r="D252" s="325"/>
      <c r="E252" s="326"/>
      <c r="F252" s="898" t="s">
        <v>716</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
      <c r="A254" s="324" t="s">
        <v>261</v>
      </c>
      <c r="B254" s="325"/>
      <c r="C254" s="325"/>
      <c r="D254" s="325"/>
      <c r="E254" s="326"/>
      <c r="F254" s="327" t="s">
        <v>715</v>
      </c>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15">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237.75" customHeight="1" thickBot="1" x14ac:dyDescent="0.2">
      <c r="A256" s="333" t="s">
        <v>651</v>
      </c>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15">
      <c r="A257" s="336" t="s">
        <v>234</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15">
      <c r="A258" s="339" t="s">
        <v>273</v>
      </c>
      <c r="B258" s="90"/>
      <c r="C258" s="90"/>
      <c r="D258" s="91"/>
      <c r="E258" s="320" t="s">
        <v>643</v>
      </c>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15">
      <c r="A259" s="256" t="s">
        <v>272</v>
      </c>
      <c r="B259" s="256"/>
      <c r="C259" s="256"/>
      <c r="D259" s="256"/>
      <c r="E259" s="320" t="s">
        <v>644</v>
      </c>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15">
      <c r="A260" s="256" t="s">
        <v>271</v>
      </c>
      <c r="B260" s="256"/>
      <c r="C260" s="256"/>
      <c r="D260" s="256"/>
      <c r="E260" s="320" t="s">
        <v>645</v>
      </c>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15">
      <c r="A261" s="256" t="s">
        <v>270</v>
      </c>
      <c r="B261" s="256"/>
      <c r="C261" s="256"/>
      <c r="D261" s="256"/>
      <c r="E261" s="320" t="s">
        <v>646</v>
      </c>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15">
      <c r="A262" s="256" t="s">
        <v>269</v>
      </c>
      <c r="B262" s="256"/>
      <c r="C262" s="256"/>
      <c r="D262" s="256"/>
      <c r="E262" s="320" t="s">
        <v>647</v>
      </c>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15">
      <c r="A263" s="256" t="s">
        <v>268</v>
      </c>
      <c r="B263" s="256"/>
      <c r="C263" s="256"/>
      <c r="D263" s="256"/>
      <c r="E263" s="320" t="s">
        <v>648</v>
      </c>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15">
      <c r="A264" s="256" t="s">
        <v>267</v>
      </c>
      <c r="B264" s="256"/>
      <c r="C264" s="256"/>
      <c r="D264" s="256"/>
      <c r="E264" s="320" t="s">
        <v>649</v>
      </c>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15">
      <c r="A265" s="256" t="s">
        <v>266</v>
      </c>
      <c r="B265" s="256"/>
      <c r="C265" s="256"/>
      <c r="D265" s="256"/>
      <c r="E265" s="320" t="s">
        <v>650</v>
      </c>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15">
      <c r="A266" s="256" t="s">
        <v>412</v>
      </c>
      <c r="B266" s="256"/>
      <c r="C266" s="256"/>
      <c r="D266" s="256"/>
      <c r="E266" s="100" t="s">
        <v>604</v>
      </c>
      <c r="F266" s="86"/>
      <c r="G266" s="86"/>
      <c r="H266" s="77" t="str">
        <f>IF(E266="","","-")</f>
        <v>-</v>
      </c>
      <c r="I266" s="86"/>
      <c r="J266" s="86"/>
      <c r="K266" s="77" t="str">
        <f>IF(I266="","","-")</f>
        <v/>
      </c>
      <c r="L266" s="101">
        <v>546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592</v>
      </c>
      <c r="B267" s="256"/>
      <c r="C267" s="256"/>
      <c r="D267" s="256"/>
      <c r="E267" s="100" t="s">
        <v>604</v>
      </c>
      <c r="F267" s="86"/>
      <c r="G267" s="86"/>
      <c r="H267" s="77"/>
      <c r="I267" s="86"/>
      <c r="J267" s="86"/>
      <c r="K267" s="77"/>
      <c r="L267" s="101">
        <v>553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380</v>
      </c>
      <c r="B268" s="256"/>
      <c r="C268" s="256"/>
      <c r="D268" s="256"/>
      <c r="E268" s="84">
        <v>2021</v>
      </c>
      <c r="F268" s="85"/>
      <c r="G268" s="86" t="s">
        <v>603</v>
      </c>
      <c r="H268" s="86"/>
      <c r="I268" s="86"/>
      <c r="J268" s="85">
        <v>20</v>
      </c>
      <c r="K268" s="85"/>
      <c r="L268" s="101">
        <v>607</v>
      </c>
      <c r="M268" s="101"/>
      <c r="N268" s="101"/>
      <c r="O268" s="85" t="s">
        <v>642</v>
      </c>
      <c r="P268" s="85"/>
      <c r="Q268" s="84"/>
      <c r="R268" s="85"/>
      <c r="S268" s="86"/>
      <c r="T268" s="86"/>
      <c r="U268" s="86"/>
      <c r="V268" s="85"/>
      <c r="W268" s="85"/>
      <c r="X268" s="101"/>
      <c r="Y268" s="101"/>
      <c r="Z268" s="101"/>
      <c r="AA268" s="85"/>
      <c r="AB268" s="307"/>
      <c r="AC268" s="84"/>
      <c r="AD268" s="85"/>
      <c r="AE268" s="86"/>
      <c r="AF268" s="86"/>
      <c r="AG268" s="86"/>
      <c r="AH268" s="85"/>
      <c r="AI268" s="85"/>
      <c r="AJ268" s="101"/>
      <c r="AK268" s="101"/>
      <c r="AL268" s="101"/>
      <c r="AM268" s="85"/>
      <c r="AN268" s="307"/>
      <c r="AO268" s="84"/>
      <c r="AP268" s="85"/>
      <c r="AQ268" s="86"/>
      <c r="AR268" s="86"/>
      <c r="AS268" s="86"/>
      <c r="AT268" s="85"/>
      <c r="AU268" s="85"/>
      <c r="AV268" s="101"/>
      <c r="AW268" s="101"/>
      <c r="AX268" s="80"/>
    </row>
    <row r="269" spans="1:52" ht="28.35" customHeight="1" x14ac:dyDescent="0.15">
      <c r="A269" s="308" t="s">
        <v>260</v>
      </c>
      <c r="B269" s="309"/>
      <c r="C269" s="309"/>
      <c r="D269" s="309"/>
      <c r="E269" s="309"/>
      <c r="F269" s="310"/>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8"/>
      <c r="B285" s="309"/>
      <c r="C285" s="309"/>
      <c r="D285" s="309"/>
      <c r="E285" s="309"/>
      <c r="F285" s="31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8"/>
      <c r="B286" s="309"/>
      <c r="C286" s="309"/>
      <c r="D286" s="309"/>
      <c r="E286" s="309"/>
      <c r="F286" s="31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8"/>
      <c r="B287" s="309"/>
      <c r="C287" s="309"/>
      <c r="D287" s="309"/>
      <c r="E287" s="309"/>
      <c r="F287" s="31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8"/>
      <c r="B288" s="309"/>
      <c r="C288" s="309"/>
      <c r="D288" s="309"/>
      <c r="E288" s="309"/>
      <c r="F288" s="31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4" t="s">
        <v>262</v>
      </c>
      <c r="B308" s="315"/>
      <c r="C308" s="315"/>
      <c r="D308" s="315"/>
      <c r="E308" s="315"/>
      <c r="F308" s="316"/>
      <c r="G308" s="295" t="s">
        <v>669</v>
      </c>
      <c r="H308" s="296"/>
      <c r="I308" s="296"/>
      <c r="J308" s="296"/>
      <c r="K308" s="296"/>
      <c r="L308" s="296"/>
      <c r="M308" s="296"/>
      <c r="N308" s="296"/>
      <c r="O308" s="296"/>
      <c r="P308" s="296"/>
      <c r="Q308" s="296"/>
      <c r="R308" s="296"/>
      <c r="S308" s="296"/>
      <c r="T308" s="296"/>
      <c r="U308" s="296"/>
      <c r="V308" s="296"/>
      <c r="W308" s="296"/>
      <c r="X308" s="296"/>
      <c r="Y308" s="296"/>
      <c r="Z308" s="296"/>
      <c r="AA308" s="296"/>
      <c r="AB308" s="297"/>
      <c r="AC308" s="295" t="s">
        <v>670</v>
      </c>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8"/>
    </row>
    <row r="309" spans="1:50" ht="24.75" customHeight="1" x14ac:dyDescent="0.15">
      <c r="A309" s="317"/>
      <c r="B309" s="318"/>
      <c r="C309" s="318"/>
      <c r="D309" s="318"/>
      <c r="E309" s="318"/>
      <c r="F309" s="319"/>
      <c r="G309" s="299" t="s">
        <v>15</v>
      </c>
      <c r="H309" s="300"/>
      <c r="I309" s="300"/>
      <c r="J309" s="300"/>
      <c r="K309" s="300"/>
      <c r="L309" s="301" t="s">
        <v>16</v>
      </c>
      <c r="M309" s="300"/>
      <c r="N309" s="300"/>
      <c r="O309" s="300"/>
      <c r="P309" s="300"/>
      <c r="Q309" s="300"/>
      <c r="R309" s="300"/>
      <c r="S309" s="300"/>
      <c r="T309" s="300"/>
      <c r="U309" s="300"/>
      <c r="V309" s="300"/>
      <c r="W309" s="300"/>
      <c r="X309" s="302"/>
      <c r="Y309" s="303" t="s">
        <v>17</v>
      </c>
      <c r="Z309" s="304"/>
      <c r="AA309" s="304"/>
      <c r="AB309" s="305"/>
      <c r="AC309" s="299" t="s">
        <v>15</v>
      </c>
      <c r="AD309" s="300"/>
      <c r="AE309" s="300"/>
      <c r="AF309" s="300"/>
      <c r="AG309" s="300"/>
      <c r="AH309" s="301" t="s">
        <v>16</v>
      </c>
      <c r="AI309" s="300"/>
      <c r="AJ309" s="300"/>
      <c r="AK309" s="300"/>
      <c r="AL309" s="300"/>
      <c r="AM309" s="300"/>
      <c r="AN309" s="300"/>
      <c r="AO309" s="300"/>
      <c r="AP309" s="300"/>
      <c r="AQ309" s="300"/>
      <c r="AR309" s="300"/>
      <c r="AS309" s="300"/>
      <c r="AT309" s="302"/>
      <c r="AU309" s="303" t="s">
        <v>17</v>
      </c>
      <c r="AV309" s="304"/>
      <c r="AW309" s="304"/>
      <c r="AX309" s="306"/>
    </row>
    <row r="310" spans="1:50" ht="24.75" customHeight="1" x14ac:dyDescent="0.15">
      <c r="A310" s="317"/>
      <c r="B310" s="318"/>
      <c r="C310" s="318"/>
      <c r="D310" s="318"/>
      <c r="E310" s="318"/>
      <c r="F310" s="319"/>
      <c r="G310" s="285" t="s">
        <v>664</v>
      </c>
      <c r="H310" s="286"/>
      <c r="I310" s="286"/>
      <c r="J310" s="286"/>
      <c r="K310" s="287"/>
      <c r="L310" s="288" t="s">
        <v>667</v>
      </c>
      <c r="M310" s="289"/>
      <c r="N310" s="289"/>
      <c r="O310" s="289"/>
      <c r="P310" s="289"/>
      <c r="Q310" s="289"/>
      <c r="R310" s="289"/>
      <c r="S310" s="289"/>
      <c r="T310" s="289"/>
      <c r="U310" s="289"/>
      <c r="V310" s="289"/>
      <c r="W310" s="289"/>
      <c r="X310" s="290"/>
      <c r="Y310" s="291">
        <v>16</v>
      </c>
      <c r="Z310" s="292"/>
      <c r="AA310" s="292"/>
      <c r="AB310" s="293"/>
      <c r="AC310" s="285" t="s">
        <v>664</v>
      </c>
      <c r="AD310" s="286"/>
      <c r="AE310" s="286"/>
      <c r="AF310" s="286"/>
      <c r="AG310" s="287"/>
      <c r="AH310" s="288" t="s">
        <v>667</v>
      </c>
      <c r="AI310" s="289"/>
      <c r="AJ310" s="289"/>
      <c r="AK310" s="289"/>
      <c r="AL310" s="289"/>
      <c r="AM310" s="289"/>
      <c r="AN310" s="289"/>
      <c r="AO310" s="289"/>
      <c r="AP310" s="289"/>
      <c r="AQ310" s="289"/>
      <c r="AR310" s="289"/>
      <c r="AS310" s="289"/>
      <c r="AT310" s="290"/>
      <c r="AU310" s="291">
        <v>4</v>
      </c>
      <c r="AV310" s="292"/>
      <c r="AW310" s="292"/>
      <c r="AX310" s="294"/>
    </row>
    <row r="311" spans="1:50" ht="24.75" customHeight="1" x14ac:dyDescent="0.15">
      <c r="A311" s="317"/>
      <c r="B311" s="318"/>
      <c r="C311" s="318"/>
      <c r="D311" s="318"/>
      <c r="E311" s="318"/>
      <c r="F311" s="319"/>
      <c r="G311" s="275" t="s">
        <v>665</v>
      </c>
      <c r="H311" s="276"/>
      <c r="I311" s="276"/>
      <c r="J311" s="276"/>
      <c r="K311" s="277"/>
      <c r="L311" s="278" t="s">
        <v>668</v>
      </c>
      <c r="M311" s="279"/>
      <c r="N311" s="279"/>
      <c r="O311" s="279"/>
      <c r="P311" s="279"/>
      <c r="Q311" s="279"/>
      <c r="R311" s="279"/>
      <c r="S311" s="279"/>
      <c r="T311" s="279"/>
      <c r="U311" s="279"/>
      <c r="V311" s="279"/>
      <c r="W311" s="279"/>
      <c r="X311" s="280"/>
      <c r="Y311" s="281">
        <v>12</v>
      </c>
      <c r="Z311" s="282"/>
      <c r="AA311" s="282"/>
      <c r="AB311" s="283"/>
      <c r="AC311" s="275" t="s">
        <v>665</v>
      </c>
      <c r="AD311" s="276"/>
      <c r="AE311" s="276"/>
      <c r="AF311" s="276"/>
      <c r="AG311" s="277"/>
      <c r="AH311" s="278" t="s">
        <v>668</v>
      </c>
      <c r="AI311" s="279"/>
      <c r="AJ311" s="279"/>
      <c r="AK311" s="279"/>
      <c r="AL311" s="279"/>
      <c r="AM311" s="279"/>
      <c r="AN311" s="279"/>
      <c r="AO311" s="279"/>
      <c r="AP311" s="279"/>
      <c r="AQ311" s="279"/>
      <c r="AR311" s="279"/>
      <c r="AS311" s="279"/>
      <c r="AT311" s="280"/>
      <c r="AU311" s="281">
        <v>4</v>
      </c>
      <c r="AV311" s="282"/>
      <c r="AW311" s="282"/>
      <c r="AX311" s="284"/>
    </row>
    <row r="312" spans="1:50" ht="24.75" customHeight="1" x14ac:dyDescent="0.15">
      <c r="A312" s="317"/>
      <c r="B312" s="318"/>
      <c r="C312" s="318"/>
      <c r="D312" s="318"/>
      <c r="E312" s="318"/>
      <c r="F312" s="319"/>
      <c r="G312" s="275" t="s">
        <v>666</v>
      </c>
      <c r="H312" s="276"/>
      <c r="I312" s="276"/>
      <c r="J312" s="276"/>
      <c r="K312" s="277"/>
      <c r="L312" s="278" t="s">
        <v>666</v>
      </c>
      <c r="M312" s="279"/>
      <c r="N312" s="279"/>
      <c r="O312" s="279"/>
      <c r="P312" s="279"/>
      <c r="Q312" s="279"/>
      <c r="R312" s="279"/>
      <c r="S312" s="279"/>
      <c r="T312" s="279"/>
      <c r="U312" s="279"/>
      <c r="V312" s="279"/>
      <c r="W312" s="279"/>
      <c r="X312" s="280"/>
      <c r="Y312" s="281">
        <v>2</v>
      </c>
      <c r="Z312" s="282"/>
      <c r="AA312" s="282"/>
      <c r="AB312" s="283"/>
      <c r="AC312" s="275" t="s">
        <v>666</v>
      </c>
      <c r="AD312" s="276"/>
      <c r="AE312" s="276"/>
      <c r="AF312" s="276"/>
      <c r="AG312" s="277"/>
      <c r="AH312" s="278" t="s">
        <v>666</v>
      </c>
      <c r="AI312" s="279"/>
      <c r="AJ312" s="279"/>
      <c r="AK312" s="279"/>
      <c r="AL312" s="279"/>
      <c r="AM312" s="279"/>
      <c r="AN312" s="279"/>
      <c r="AO312" s="279"/>
      <c r="AP312" s="279"/>
      <c r="AQ312" s="279"/>
      <c r="AR312" s="279"/>
      <c r="AS312" s="279"/>
      <c r="AT312" s="280"/>
      <c r="AU312" s="281">
        <v>1</v>
      </c>
      <c r="AV312" s="282"/>
      <c r="AW312" s="282"/>
      <c r="AX312" s="284"/>
    </row>
    <row r="313" spans="1:50" ht="24.75" hidden="1" customHeight="1" x14ac:dyDescent="0.15">
      <c r="A313" s="317"/>
      <c r="B313" s="318"/>
      <c r="C313" s="318"/>
      <c r="D313" s="318"/>
      <c r="E313" s="318"/>
      <c r="F313" s="319"/>
      <c r="G313" s="275"/>
      <c r="H313" s="276"/>
      <c r="I313" s="276"/>
      <c r="J313" s="276"/>
      <c r="K313" s="277"/>
      <c r="L313" s="278"/>
      <c r="M313" s="279"/>
      <c r="N313" s="279"/>
      <c r="O313" s="279"/>
      <c r="P313" s="279"/>
      <c r="Q313" s="279"/>
      <c r="R313" s="279"/>
      <c r="S313" s="279"/>
      <c r="T313" s="279"/>
      <c r="U313" s="279"/>
      <c r="V313" s="279"/>
      <c r="W313" s="279"/>
      <c r="X313" s="280"/>
      <c r="Y313" s="281"/>
      <c r="Z313" s="282"/>
      <c r="AA313" s="282"/>
      <c r="AB313" s="283"/>
      <c r="AC313" s="275"/>
      <c r="AD313" s="276"/>
      <c r="AE313" s="276"/>
      <c r="AF313" s="276"/>
      <c r="AG313" s="277"/>
      <c r="AH313" s="278"/>
      <c r="AI313" s="279"/>
      <c r="AJ313" s="279"/>
      <c r="AK313" s="279"/>
      <c r="AL313" s="279"/>
      <c r="AM313" s="279"/>
      <c r="AN313" s="279"/>
      <c r="AO313" s="279"/>
      <c r="AP313" s="279"/>
      <c r="AQ313" s="279"/>
      <c r="AR313" s="279"/>
      <c r="AS313" s="279"/>
      <c r="AT313" s="280"/>
      <c r="AU313" s="281"/>
      <c r="AV313" s="282"/>
      <c r="AW313" s="282"/>
      <c r="AX313" s="284"/>
    </row>
    <row r="314" spans="1:50" ht="24.75" hidden="1" customHeight="1" x14ac:dyDescent="0.15">
      <c r="A314" s="317"/>
      <c r="B314" s="318"/>
      <c r="C314" s="318"/>
      <c r="D314" s="318"/>
      <c r="E314" s="318"/>
      <c r="F314" s="319"/>
      <c r="G314" s="275"/>
      <c r="H314" s="276"/>
      <c r="I314" s="276"/>
      <c r="J314" s="276"/>
      <c r="K314" s="277"/>
      <c r="L314" s="278"/>
      <c r="M314" s="279"/>
      <c r="N314" s="279"/>
      <c r="O314" s="279"/>
      <c r="P314" s="279"/>
      <c r="Q314" s="279"/>
      <c r="R314" s="279"/>
      <c r="S314" s="279"/>
      <c r="T314" s="279"/>
      <c r="U314" s="279"/>
      <c r="V314" s="279"/>
      <c r="W314" s="279"/>
      <c r="X314" s="280"/>
      <c r="Y314" s="281"/>
      <c r="Z314" s="282"/>
      <c r="AA314" s="282"/>
      <c r="AB314" s="283"/>
      <c r="AC314" s="275"/>
      <c r="AD314" s="276"/>
      <c r="AE314" s="276"/>
      <c r="AF314" s="276"/>
      <c r="AG314" s="277"/>
      <c r="AH314" s="278"/>
      <c r="AI314" s="279"/>
      <c r="AJ314" s="279"/>
      <c r="AK314" s="279"/>
      <c r="AL314" s="279"/>
      <c r="AM314" s="279"/>
      <c r="AN314" s="279"/>
      <c r="AO314" s="279"/>
      <c r="AP314" s="279"/>
      <c r="AQ314" s="279"/>
      <c r="AR314" s="279"/>
      <c r="AS314" s="279"/>
      <c r="AT314" s="280"/>
      <c r="AU314" s="281"/>
      <c r="AV314" s="282"/>
      <c r="AW314" s="282"/>
      <c r="AX314" s="284"/>
    </row>
    <row r="315" spans="1:50" ht="24.75" hidden="1" customHeight="1" x14ac:dyDescent="0.15">
      <c r="A315" s="317"/>
      <c r="B315" s="318"/>
      <c r="C315" s="318"/>
      <c r="D315" s="318"/>
      <c r="E315" s="318"/>
      <c r="F315" s="319"/>
      <c r="G315" s="275"/>
      <c r="H315" s="276"/>
      <c r="I315" s="276"/>
      <c r="J315" s="276"/>
      <c r="K315" s="277"/>
      <c r="L315" s="278"/>
      <c r="M315" s="279"/>
      <c r="N315" s="279"/>
      <c r="O315" s="279"/>
      <c r="P315" s="279"/>
      <c r="Q315" s="279"/>
      <c r="R315" s="279"/>
      <c r="S315" s="279"/>
      <c r="T315" s="279"/>
      <c r="U315" s="279"/>
      <c r="V315" s="279"/>
      <c r="W315" s="279"/>
      <c r="X315" s="280"/>
      <c r="Y315" s="281"/>
      <c r="Z315" s="282"/>
      <c r="AA315" s="282"/>
      <c r="AB315" s="283"/>
      <c r="AC315" s="275"/>
      <c r="AD315" s="276"/>
      <c r="AE315" s="276"/>
      <c r="AF315" s="276"/>
      <c r="AG315" s="277"/>
      <c r="AH315" s="278"/>
      <c r="AI315" s="279"/>
      <c r="AJ315" s="279"/>
      <c r="AK315" s="279"/>
      <c r="AL315" s="279"/>
      <c r="AM315" s="279"/>
      <c r="AN315" s="279"/>
      <c r="AO315" s="279"/>
      <c r="AP315" s="279"/>
      <c r="AQ315" s="279"/>
      <c r="AR315" s="279"/>
      <c r="AS315" s="279"/>
      <c r="AT315" s="280"/>
      <c r="AU315" s="281"/>
      <c r="AV315" s="282"/>
      <c r="AW315" s="282"/>
      <c r="AX315" s="284"/>
    </row>
    <row r="316" spans="1:50" ht="24.75" hidden="1" customHeight="1" x14ac:dyDescent="0.15">
      <c r="A316" s="317"/>
      <c r="B316" s="318"/>
      <c r="C316" s="318"/>
      <c r="D316" s="318"/>
      <c r="E316" s="318"/>
      <c r="F316" s="319"/>
      <c r="G316" s="275"/>
      <c r="H316" s="276"/>
      <c r="I316" s="276"/>
      <c r="J316" s="276"/>
      <c r="K316" s="277"/>
      <c r="L316" s="278"/>
      <c r="M316" s="279"/>
      <c r="N316" s="279"/>
      <c r="O316" s="279"/>
      <c r="P316" s="279"/>
      <c r="Q316" s="279"/>
      <c r="R316" s="279"/>
      <c r="S316" s="279"/>
      <c r="T316" s="279"/>
      <c r="U316" s="279"/>
      <c r="V316" s="279"/>
      <c r="W316" s="279"/>
      <c r="X316" s="280"/>
      <c r="Y316" s="281"/>
      <c r="Z316" s="282"/>
      <c r="AA316" s="282"/>
      <c r="AB316" s="283"/>
      <c r="AC316" s="275"/>
      <c r="AD316" s="276"/>
      <c r="AE316" s="276"/>
      <c r="AF316" s="276"/>
      <c r="AG316" s="277"/>
      <c r="AH316" s="278"/>
      <c r="AI316" s="279"/>
      <c r="AJ316" s="279"/>
      <c r="AK316" s="279"/>
      <c r="AL316" s="279"/>
      <c r="AM316" s="279"/>
      <c r="AN316" s="279"/>
      <c r="AO316" s="279"/>
      <c r="AP316" s="279"/>
      <c r="AQ316" s="279"/>
      <c r="AR316" s="279"/>
      <c r="AS316" s="279"/>
      <c r="AT316" s="280"/>
      <c r="AU316" s="281"/>
      <c r="AV316" s="282"/>
      <c r="AW316" s="282"/>
      <c r="AX316" s="284"/>
    </row>
    <row r="317" spans="1:50" ht="24.75" hidden="1" customHeight="1" x14ac:dyDescent="0.15">
      <c r="A317" s="317"/>
      <c r="B317" s="318"/>
      <c r="C317" s="318"/>
      <c r="D317" s="318"/>
      <c r="E317" s="318"/>
      <c r="F317" s="319"/>
      <c r="G317" s="275"/>
      <c r="H317" s="276"/>
      <c r="I317" s="276"/>
      <c r="J317" s="276"/>
      <c r="K317" s="277"/>
      <c r="L317" s="278"/>
      <c r="M317" s="279"/>
      <c r="N317" s="279"/>
      <c r="O317" s="279"/>
      <c r="P317" s="279"/>
      <c r="Q317" s="279"/>
      <c r="R317" s="279"/>
      <c r="S317" s="279"/>
      <c r="T317" s="279"/>
      <c r="U317" s="279"/>
      <c r="V317" s="279"/>
      <c r="W317" s="279"/>
      <c r="X317" s="280"/>
      <c r="Y317" s="281"/>
      <c r="Z317" s="282"/>
      <c r="AA317" s="282"/>
      <c r="AB317" s="283"/>
      <c r="AC317" s="275"/>
      <c r="AD317" s="276"/>
      <c r="AE317" s="276"/>
      <c r="AF317" s="276"/>
      <c r="AG317" s="277"/>
      <c r="AH317" s="278"/>
      <c r="AI317" s="279"/>
      <c r="AJ317" s="279"/>
      <c r="AK317" s="279"/>
      <c r="AL317" s="279"/>
      <c r="AM317" s="279"/>
      <c r="AN317" s="279"/>
      <c r="AO317" s="279"/>
      <c r="AP317" s="279"/>
      <c r="AQ317" s="279"/>
      <c r="AR317" s="279"/>
      <c r="AS317" s="279"/>
      <c r="AT317" s="280"/>
      <c r="AU317" s="281"/>
      <c r="AV317" s="282"/>
      <c r="AW317" s="282"/>
      <c r="AX317" s="284"/>
    </row>
    <row r="318" spans="1:50" ht="24.75" hidden="1" customHeight="1" x14ac:dyDescent="0.15">
      <c r="A318" s="317"/>
      <c r="B318" s="318"/>
      <c r="C318" s="318"/>
      <c r="D318" s="318"/>
      <c r="E318" s="318"/>
      <c r="F318" s="319"/>
      <c r="G318" s="275"/>
      <c r="H318" s="276"/>
      <c r="I318" s="276"/>
      <c r="J318" s="276"/>
      <c r="K318" s="277"/>
      <c r="L318" s="278"/>
      <c r="M318" s="279"/>
      <c r="N318" s="279"/>
      <c r="O318" s="279"/>
      <c r="P318" s="279"/>
      <c r="Q318" s="279"/>
      <c r="R318" s="279"/>
      <c r="S318" s="279"/>
      <c r="T318" s="279"/>
      <c r="U318" s="279"/>
      <c r="V318" s="279"/>
      <c r="W318" s="279"/>
      <c r="X318" s="280"/>
      <c r="Y318" s="281"/>
      <c r="Z318" s="282"/>
      <c r="AA318" s="282"/>
      <c r="AB318" s="283"/>
      <c r="AC318" s="275"/>
      <c r="AD318" s="276"/>
      <c r="AE318" s="276"/>
      <c r="AF318" s="276"/>
      <c r="AG318" s="277"/>
      <c r="AH318" s="278"/>
      <c r="AI318" s="279"/>
      <c r="AJ318" s="279"/>
      <c r="AK318" s="279"/>
      <c r="AL318" s="279"/>
      <c r="AM318" s="279"/>
      <c r="AN318" s="279"/>
      <c r="AO318" s="279"/>
      <c r="AP318" s="279"/>
      <c r="AQ318" s="279"/>
      <c r="AR318" s="279"/>
      <c r="AS318" s="279"/>
      <c r="AT318" s="280"/>
      <c r="AU318" s="281"/>
      <c r="AV318" s="282"/>
      <c r="AW318" s="282"/>
      <c r="AX318" s="284"/>
    </row>
    <row r="319" spans="1:50" ht="24.75" hidden="1" customHeight="1" x14ac:dyDescent="0.15">
      <c r="A319" s="317"/>
      <c r="B319" s="318"/>
      <c r="C319" s="318"/>
      <c r="D319" s="318"/>
      <c r="E319" s="318"/>
      <c r="F319" s="319"/>
      <c r="G319" s="275"/>
      <c r="H319" s="276"/>
      <c r="I319" s="276"/>
      <c r="J319" s="276"/>
      <c r="K319" s="277"/>
      <c r="L319" s="278"/>
      <c r="M319" s="279"/>
      <c r="N319" s="279"/>
      <c r="O319" s="279"/>
      <c r="P319" s="279"/>
      <c r="Q319" s="279"/>
      <c r="R319" s="279"/>
      <c r="S319" s="279"/>
      <c r="T319" s="279"/>
      <c r="U319" s="279"/>
      <c r="V319" s="279"/>
      <c r="W319" s="279"/>
      <c r="X319" s="280"/>
      <c r="Y319" s="281"/>
      <c r="Z319" s="282"/>
      <c r="AA319" s="282"/>
      <c r="AB319" s="283"/>
      <c r="AC319" s="275"/>
      <c r="AD319" s="276"/>
      <c r="AE319" s="276"/>
      <c r="AF319" s="276"/>
      <c r="AG319" s="277"/>
      <c r="AH319" s="278"/>
      <c r="AI319" s="279"/>
      <c r="AJ319" s="279"/>
      <c r="AK319" s="279"/>
      <c r="AL319" s="279"/>
      <c r="AM319" s="279"/>
      <c r="AN319" s="279"/>
      <c r="AO319" s="279"/>
      <c r="AP319" s="279"/>
      <c r="AQ319" s="279"/>
      <c r="AR319" s="279"/>
      <c r="AS319" s="279"/>
      <c r="AT319" s="280"/>
      <c r="AU319" s="281"/>
      <c r="AV319" s="282"/>
      <c r="AW319" s="282"/>
      <c r="AX319" s="284"/>
    </row>
    <row r="320" spans="1:50" ht="24.75" customHeight="1" thickBot="1" x14ac:dyDescent="0.2">
      <c r="A320" s="317"/>
      <c r="B320" s="318"/>
      <c r="C320" s="318"/>
      <c r="D320" s="318"/>
      <c r="E320" s="318"/>
      <c r="F320" s="319"/>
      <c r="G320" s="266" t="s">
        <v>18</v>
      </c>
      <c r="H320" s="267"/>
      <c r="I320" s="267"/>
      <c r="J320" s="267"/>
      <c r="K320" s="267"/>
      <c r="L320" s="268"/>
      <c r="M320" s="269"/>
      <c r="N320" s="269"/>
      <c r="O320" s="269"/>
      <c r="P320" s="269"/>
      <c r="Q320" s="269"/>
      <c r="R320" s="269"/>
      <c r="S320" s="269"/>
      <c r="T320" s="269"/>
      <c r="U320" s="269"/>
      <c r="V320" s="269"/>
      <c r="W320" s="269"/>
      <c r="X320" s="270"/>
      <c r="Y320" s="271">
        <f>SUM(Y310:AB319)</f>
        <v>30</v>
      </c>
      <c r="Z320" s="272"/>
      <c r="AA320" s="272"/>
      <c r="AB320" s="273"/>
      <c r="AC320" s="266" t="s">
        <v>18</v>
      </c>
      <c r="AD320" s="267"/>
      <c r="AE320" s="267"/>
      <c r="AF320" s="267"/>
      <c r="AG320" s="267"/>
      <c r="AH320" s="268"/>
      <c r="AI320" s="269"/>
      <c r="AJ320" s="269"/>
      <c r="AK320" s="269"/>
      <c r="AL320" s="269"/>
      <c r="AM320" s="269"/>
      <c r="AN320" s="269"/>
      <c r="AO320" s="269"/>
      <c r="AP320" s="269"/>
      <c r="AQ320" s="269"/>
      <c r="AR320" s="269"/>
      <c r="AS320" s="269"/>
      <c r="AT320" s="270"/>
      <c r="AU320" s="271">
        <f>SUM(AU310:AX319)</f>
        <v>9</v>
      </c>
      <c r="AV320" s="272"/>
      <c r="AW320" s="272"/>
      <c r="AX320" s="274"/>
    </row>
    <row r="321" spans="1:51" ht="24.75" customHeight="1" x14ac:dyDescent="0.15">
      <c r="A321" s="317"/>
      <c r="B321" s="318"/>
      <c r="C321" s="318"/>
      <c r="D321" s="318"/>
      <c r="E321" s="318"/>
      <c r="F321" s="319"/>
      <c r="G321" s="295" t="s">
        <v>671</v>
      </c>
      <c r="H321" s="296"/>
      <c r="I321" s="296"/>
      <c r="J321" s="296"/>
      <c r="K321" s="296"/>
      <c r="L321" s="296"/>
      <c r="M321" s="296"/>
      <c r="N321" s="296"/>
      <c r="O321" s="296"/>
      <c r="P321" s="296"/>
      <c r="Q321" s="296"/>
      <c r="R321" s="296"/>
      <c r="S321" s="296"/>
      <c r="T321" s="296"/>
      <c r="U321" s="296"/>
      <c r="V321" s="296"/>
      <c r="W321" s="296"/>
      <c r="X321" s="296"/>
      <c r="Y321" s="296"/>
      <c r="Z321" s="296"/>
      <c r="AA321" s="296"/>
      <c r="AB321" s="297"/>
      <c r="AC321" s="295" t="s">
        <v>672</v>
      </c>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8"/>
      <c r="AY321">
        <f>COUNTA($G$323,$AC$323)</f>
        <v>2</v>
      </c>
    </row>
    <row r="322" spans="1:51" ht="24.75" customHeight="1" x14ac:dyDescent="0.15">
      <c r="A322" s="317"/>
      <c r="B322" s="318"/>
      <c r="C322" s="318"/>
      <c r="D322" s="318"/>
      <c r="E322" s="318"/>
      <c r="F322" s="319"/>
      <c r="G322" s="299" t="s">
        <v>15</v>
      </c>
      <c r="H322" s="300"/>
      <c r="I322" s="300"/>
      <c r="J322" s="300"/>
      <c r="K322" s="300"/>
      <c r="L322" s="301" t="s">
        <v>16</v>
      </c>
      <c r="M322" s="300"/>
      <c r="N322" s="300"/>
      <c r="O322" s="300"/>
      <c r="P322" s="300"/>
      <c r="Q322" s="300"/>
      <c r="R322" s="300"/>
      <c r="S322" s="300"/>
      <c r="T322" s="300"/>
      <c r="U322" s="300"/>
      <c r="V322" s="300"/>
      <c r="W322" s="300"/>
      <c r="X322" s="302"/>
      <c r="Y322" s="303" t="s">
        <v>17</v>
      </c>
      <c r="Z322" s="304"/>
      <c r="AA322" s="304"/>
      <c r="AB322" s="305"/>
      <c r="AC322" s="299" t="s">
        <v>15</v>
      </c>
      <c r="AD322" s="300"/>
      <c r="AE322" s="300"/>
      <c r="AF322" s="300"/>
      <c r="AG322" s="300"/>
      <c r="AH322" s="301" t="s">
        <v>16</v>
      </c>
      <c r="AI322" s="300"/>
      <c r="AJ322" s="300"/>
      <c r="AK322" s="300"/>
      <c r="AL322" s="300"/>
      <c r="AM322" s="300"/>
      <c r="AN322" s="300"/>
      <c r="AO322" s="300"/>
      <c r="AP322" s="300"/>
      <c r="AQ322" s="300"/>
      <c r="AR322" s="300"/>
      <c r="AS322" s="300"/>
      <c r="AT322" s="302"/>
      <c r="AU322" s="303" t="s">
        <v>17</v>
      </c>
      <c r="AV322" s="304"/>
      <c r="AW322" s="304"/>
      <c r="AX322" s="306"/>
      <c r="AY322">
        <f t="shared" ref="AY322:AY333" si="11">$AY$321</f>
        <v>2</v>
      </c>
    </row>
    <row r="323" spans="1:51" ht="24.75" customHeight="1" x14ac:dyDescent="0.15">
      <c r="A323" s="317"/>
      <c r="B323" s="318"/>
      <c r="C323" s="318"/>
      <c r="D323" s="318"/>
      <c r="E323" s="318"/>
      <c r="F323" s="319"/>
      <c r="G323" s="285" t="s">
        <v>664</v>
      </c>
      <c r="H323" s="286"/>
      <c r="I323" s="286"/>
      <c r="J323" s="286"/>
      <c r="K323" s="287"/>
      <c r="L323" s="288" t="s">
        <v>667</v>
      </c>
      <c r="M323" s="289"/>
      <c r="N323" s="289"/>
      <c r="O323" s="289"/>
      <c r="P323" s="289"/>
      <c r="Q323" s="289"/>
      <c r="R323" s="289"/>
      <c r="S323" s="289"/>
      <c r="T323" s="289"/>
      <c r="U323" s="289"/>
      <c r="V323" s="289"/>
      <c r="W323" s="289"/>
      <c r="X323" s="290"/>
      <c r="Y323" s="291">
        <v>133</v>
      </c>
      <c r="Z323" s="292"/>
      <c r="AA323" s="292"/>
      <c r="AB323" s="293"/>
      <c r="AC323" s="285" t="s">
        <v>664</v>
      </c>
      <c r="AD323" s="286"/>
      <c r="AE323" s="286"/>
      <c r="AF323" s="286"/>
      <c r="AG323" s="287"/>
      <c r="AH323" s="288" t="s">
        <v>667</v>
      </c>
      <c r="AI323" s="289"/>
      <c r="AJ323" s="289"/>
      <c r="AK323" s="289"/>
      <c r="AL323" s="289"/>
      <c r="AM323" s="289"/>
      <c r="AN323" s="289"/>
      <c r="AO323" s="289"/>
      <c r="AP323" s="289"/>
      <c r="AQ323" s="289"/>
      <c r="AR323" s="289"/>
      <c r="AS323" s="289"/>
      <c r="AT323" s="290"/>
      <c r="AU323" s="291">
        <v>3</v>
      </c>
      <c r="AV323" s="292"/>
      <c r="AW323" s="292"/>
      <c r="AX323" s="294"/>
      <c r="AY323">
        <f t="shared" si="11"/>
        <v>2</v>
      </c>
    </row>
    <row r="324" spans="1:51" ht="24.75" customHeight="1" x14ac:dyDescent="0.15">
      <c r="A324" s="317"/>
      <c r="B324" s="318"/>
      <c r="C324" s="318"/>
      <c r="D324" s="318"/>
      <c r="E324" s="318"/>
      <c r="F324" s="319"/>
      <c r="G324" s="275" t="s">
        <v>665</v>
      </c>
      <c r="H324" s="276"/>
      <c r="I324" s="276"/>
      <c r="J324" s="276"/>
      <c r="K324" s="277"/>
      <c r="L324" s="278" t="s">
        <v>668</v>
      </c>
      <c r="M324" s="279"/>
      <c r="N324" s="279"/>
      <c r="O324" s="279"/>
      <c r="P324" s="279"/>
      <c r="Q324" s="279"/>
      <c r="R324" s="279"/>
      <c r="S324" s="279"/>
      <c r="T324" s="279"/>
      <c r="U324" s="279"/>
      <c r="V324" s="279"/>
      <c r="W324" s="279"/>
      <c r="X324" s="280"/>
      <c r="Y324" s="281">
        <v>111</v>
      </c>
      <c r="Z324" s="282"/>
      <c r="AA324" s="282"/>
      <c r="AB324" s="283"/>
      <c r="AC324" s="275" t="s">
        <v>665</v>
      </c>
      <c r="AD324" s="276"/>
      <c r="AE324" s="276"/>
      <c r="AF324" s="276"/>
      <c r="AG324" s="277"/>
      <c r="AH324" s="278" t="s">
        <v>668</v>
      </c>
      <c r="AI324" s="279"/>
      <c r="AJ324" s="279"/>
      <c r="AK324" s="279"/>
      <c r="AL324" s="279"/>
      <c r="AM324" s="279"/>
      <c r="AN324" s="279"/>
      <c r="AO324" s="279"/>
      <c r="AP324" s="279"/>
      <c r="AQ324" s="279"/>
      <c r="AR324" s="279"/>
      <c r="AS324" s="279"/>
      <c r="AT324" s="280"/>
      <c r="AU324" s="281">
        <v>1</v>
      </c>
      <c r="AV324" s="282"/>
      <c r="AW324" s="282"/>
      <c r="AX324" s="284"/>
      <c r="AY324">
        <f t="shared" si="11"/>
        <v>2</v>
      </c>
    </row>
    <row r="325" spans="1:51" ht="24.75" customHeight="1" x14ac:dyDescent="0.15">
      <c r="A325" s="317"/>
      <c r="B325" s="318"/>
      <c r="C325" s="318"/>
      <c r="D325" s="318"/>
      <c r="E325" s="318"/>
      <c r="F325" s="319"/>
      <c r="G325" s="275" t="s">
        <v>666</v>
      </c>
      <c r="H325" s="276"/>
      <c r="I325" s="276"/>
      <c r="J325" s="276"/>
      <c r="K325" s="277"/>
      <c r="L325" s="278" t="s">
        <v>666</v>
      </c>
      <c r="M325" s="279"/>
      <c r="N325" s="279"/>
      <c r="O325" s="279"/>
      <c r="P325" s="279"/>
      <c r="Q325" s="279"/>
      <c r="R325" s="279"/>
      <c r="S325" s="279"/>
      <c r="T325" s="279"/>
      <c r="U325" s="279"/>
      <c r="V325" s="279"/>
      <c r="W325" s="279"/>
      <c r="X325" s="280"/>
      <c r="Y325" s="281">
        <v>24</v>
      </c>
      <c r="Z325" s="282"/>
      <c r="AA325" s="282"/>
      <c r="AB325" s="283"/>
      <c r="AC325" s="275" t="s">
        <v>666</v>
      </c>
      <c r="AD325" s="276"/>
      <c r="AE325" s="276"/>
      <c r="AF325" s="276"/>
      <c r="AG325" s="277"/>
      <c r="AH325" s="278" t="s">
        <v>666</v>
      </c>
      <c r="AI325" s="279"/>
      <c r="AJ325" s="279"/>
      <c r="AK325" s="279"/>
      <c r="AL325" s="279"/>
      <c r="AM325" s="279"/>
      <c r="AN325" s="279"/>
      <c r="AO325" s="279"/>
      <c r="AP325" s="279"/>
      <c r="AQ325" s="279"/>
      <c r="AR325" s="279"/>
      <c r="AS325" s="279"/>
      <c r="AT325" s="280"/>
      <c r="AU325" s="281">
        <v>1</v>
      </c>
      <c r="AV325" s="282"/>
      <c r="AW325" s="282"/>
      <c r="AX325" s="284"/>
      <c r="AY325">
        <f t="shared" si="11"/>
        <v>2</v>
      </c>
    </row>
    <row r="326" spans="1:51" ht="24.75" hidden="1" customHeight="1" x14ac:dyDescent="0.15">
      <c r="A326" s="317"/>
      <c r="B326" s="318"/>
      <c r="C326" s="318"/>
      <c r="D326" s="318"/>
      <c r="E326" s="318"/>
      <c r="F326" s="319"/>
      <c r="G326" s="275"/>
      <c r="H326" s="276"/>
      <c r="I326" s="276"/>
      <c r="J326" s="276"/>
      <c r="K326" s="277"/>
      <c r="L326" s="278"/>
      <c r="M326" s="279"/>
      <c r="N326" s="279"/>
      <c r="O326" s="279"/>
      <c r="P326" s="279"/>
      <c r="Q326" s="279"/>
      <c r="R326" s="279"/>
      <c r="S326" s="279"/>
      <c r="T326" s="279"/>
      <c r="U326" s="279"/>
      <c r="V326" s="279"/>
      <c r="W326" s="279"/>
      <c r="X326" s="280"/>
      <c r="Y326" s="281"/>
      <c r="Z326" s="282"/>
      <c r="AA326" s="282"/>
      <c r="AB326" s="283"/>
      <c r="AC326" s="275"/>
      <c r="AD326" s="276"/>
      <c r="AE326" s="276"/>
      <c r="AF326" s="276"/>
      <c r="AG326" s="277"/>
      <c r="AH326" s="278"/>
      <c r="AI326" s="279"/>
      <c r="AJ326" s="279"/>
      <c r="AK326" s="279"/>
      <c r="AL326" s="279"/>
      <c r="AM326" s="279"/>
      <c r="AN326" s="279"/>
      <c r="AO326" s="279"/>
      <c r="AP326" s="279"/>
      <c r="AQ326" s="279"/>
      <c r="AR326" s="279"/>
      <c r="AS326" s="279"/>
      <c r="AT326" s="280"/>
      <c r="AU326" s="281"/>
      <c r="AV326" s="282"/>
      <c r="AW326" s="282"/>
      <c r="AX326" s="284"/>
      <c r="AY326">
        <f t="shared" si="11"/>
        <v>2</v>
      </c>
    </row>
    <row r="327" spans="1:51" ht="24.75" hidden="1" customHeight="1" x14ac:dyDescent="0.15">
      <c r="A327" s="317"/>
      <c r="B327" s="318"/>
      <c r="C327" s="318"/>
      <c r="D327" s="318"/>
      <c r="E327" s="318"/>
      <c r="F327" s="319"/>
      <c r="G327" s="275"/>
      <c r="H327" s="276"/>
      <c r="I327" s="276"/>
      <c r="J327" s="276"/>
      <c r="K327" s="277"/>
      <c r="L327" s="278"/>
      <c r="M327" s="279"/>
      <c r="N327" s="279"/>
      <c r="O327" s="279"/>
      <c r="P327" s="279"/>
      <c r="Q327" s="279"/>
      <c r="R327" s="279"/>
      <c r="S327" s="279"/>
      <c r="T327" s="279"/>
      <c r="U327" s="279"/>
      <c r="V327" s="279"/>
      <c r="W327" s="279"/>
      <c r="X327" s="280"/>
      <c r="Y327" s="281"/>
      <c r="Z327" s="282"/>
      <c r="AA327" s="282"/>
      <c r="AB327" s="283"/>
      <c r="AC327" s="275"/>
      <c r="AD327" s="276"/>
      <c r="AE327" s="276"/>
      <c r="AF327" s="276"/>
      <c r="AG327" s="277"/>
      <c r="AH327" s="278"/>
      <c r="AI327" s="279"/>
      <c r="AJ327" s="279"/>
      <c r="AK327" s="279"/>
      <c r="AL327" s="279"/>
      <c r="AM327" s="279"/>
      <c r="AN327" s="279"/>
      <c r="AO327" s="279"/>
      <c r="AP327" s="279"/>
      <c r="AQ327" s="279"/>
      <c r="AR327" s="279"/>
      <c r="AS327" s="279"/>
      <c r="AT327" s="280"/>
      <c r="AU327" s="281"/>
      <c r="AV327" s="282"/>
      <c r="AW327" s="282"/>
      <c r="AX327" s="284"/>
      <c r="AY327">
        <f t="shared" si="11"/>
        <v>2</v>
      </c>
    </row>
    <row r="328" spans="1:51" ht="24.75" hidden="1" customHeight="1" x14ac:dyDescent="0.15">
      <c r="A328" s="317"/>
      <c r="B328" s="318"/>
      <c r="C328" s="318"/>
      <c r="D328" s="318"/>
      <c r="E328" s="318"/>
      <c r="F328" s="319"/>
      <c r="G328" s="275"/>
      <c r="H328" s="276"/>
      <c r="I328" s="276"/>
      <c r="J328" s="276"/>
      <c r="K328" s="277"/>
      <c r="L328" s="278"/>
      <c r="M328" s="279"/>
      <c r="N328" s="279"/>
      <c r="O328" s="279"/>
      <c r="P328" s="279"/>
      <c r="Q328" s="279"/>
      <c r="R328" s="279"/>
      <c r="S328" s="279"/>
      <c r="T328" s="279"/>
      <c r="U328" s="279"/>
      <c r="V328" s="279"/>
      <c r="W328" s="279"/>
      <c r="X328" s="280"/>
      <c r="Y328" s="281"/>
      <c r="Z328" s="282"/>
      <c r="AA328" s="282"/>
      <c r="AB328" s="283"/>
      <c r="AC328" s="275"/>
      <c r="AD328" s="276"/>
      <c r="AE328" s="276"/>
      <c r="AF328" s="276"/>
      <c r="AG328" s="277"/>
      <c r="AH328" s="278"/>
      <c r="AI328" s="279"/>
      <c r="AJ328" s="279"/>
      <c r="AK328" s="279"/>
      <c r="AL328" s="279"/>
      <c r="AM328" s="279"/>
      <c r="AN328" s="279"/>
      <c r="AO328" s="279"/>
      <c r="AP328" s="279"/>
      <c r="AQ328" s="279"/>
      <c r="AR328" s="279"/>
      <c r="AS328" s="279"/>
      <c r="AT328" s="280"/>
      <c r="AU328" s="281"/>
      <c r="AV328" s="282"/>
      <c r="AW328" s="282"/>
      <c r="AX328" s="284"/>
      <c r="AY328">
        <f t="shared" si="11"/>
        <v>2</v>
      </c>
    </row>
    <row r="329" spans="1:51" ht="24.75" hidden="1" customHeight="1" x14ac:dyDescent="0.15">
      <c r="A329" s="317"/>
      <c r="B329" s="318"/>
      <c r="C329" s="318"/>
      <c r="D329" s="318"/>
      <c r="E329" s="318"/>
      <c r="F329" s="319"/>
      <c r="G329" s="275"/>
      <c r="H329" s="276"/>
      <c r="I329" s="276"/>
      <c r="J329" s="276"/>
      <c r="K329" s="277"/>
      <c r="L329" s="278"/>
      <c r="M329" s="279"/>
      <c r="N329" s="279"/>
      <c r="O329" s="279"/>
      <c r="P329" s="279"/>
      <c r="Q329" s="279"/>
      <c r="R329" s="279"/>
      <c r="S329" s="279"/>
      <c r="T329" s="279"/>
      <c r="U329" s="279"/>
      <c r="V329" s="279"/>
      <c r="W329" s="279"/>
      <c r="X329" s="280"/>
      <c r="Y329" s="281"/>
      <c r="Z329" s="282"/>
      <c r="AA329" s="282"/>
      <c r="AB329" s="283"/>
      <c r="AC329" s="275"/>
      <c r="AD329" s="276"/>
      <c r="AE329" s="276"/>
      <c r="AF329" s="276"/>
      <c r="AG329" s="277"/>
      <c r="AH329" s="278"/>
      <c r="AI329" s="279"/>
      <c r="AJ329" s="279"/>
      <c r="AK329" s="279"/>
      <c r="AL329" s="279"/>
      <c r="AM329" s="279"/>
      <c r="AN329" s="279"/>
      <c r="AO329" s="279"/>
      <c r="AP329" s="279"/>
      <c r="AQ329" s="279"/>
      <c r="AR329" s="279"/>
      <c r="AS329" s="279"/>
      <c r="AT329" s="280"/>
      <c r="AU329" s="281"/>
      <c r="AV329" s="282"/>
      <c r="AW329" s="282"/>
      <c r="AX329" s="284"/>
      <c r="AY329">
        <f t="shared" si="11"/>
        <v>2</v>
      </c>
    </row>
    <row r="330" spans="1:51" ht="24.75" hidden="1" customHeight="1" x14ac:dyDescent="0.15">
      <c r="A330" s="317"/>
      <c r="B330" s="318"/>
      <c r="C330" s="318"/>
      <c r="D330" s="318"/>
      <c r="E330" s="318"/>
      <c r="F330" s="319"/>
      <c r="G330" s="275"/>
      <c r="H330" s="276"/>
      <c r="I330" s="276"/>
      <c r="J330" s="276"/>
      <c r="K330" s="277"/>
      <c r="L330" s="278"/>
      <c r="M330" s="279"/>
      <c r="N330" s="279"/>
      <c r="O330" s="279"/>
      <c r="P330" s="279"/>
      <c r="Q330" s="279"/>
      <c r="R330" s="279"/>
      <c r="S330" s="279"/>
      <c r="T330" s="279"/>
      <c r="U330" s="279"/>
      <c r="V330" s="279"/>
      <c r="W330" s="279"/>
      <c r="X330" s="280"/>
      <c r="Y330" s="281"/>
      <c r="Z330" s="282"/>
      <c r="AA330" s="282"/>
      <c r="AB330" s="283"/>
      <c r="AC330" s="275"/>
      <c r="AD330" s="276"/>
      <c r="AE330" s="276"/>
      <c r="AF330" s="276"/>
      <c r="AG330" s="277"/>
      <c r="AH330" s="278"/>
      <c r="AI330" s="279"/>
      <c r="AJ330" s="279"/>
      <c r="AK330" s="279"/>
      <c r="AL330" s="279"/>
      <c r="AM330" s="279"/>
      <c r="AN330" s="279"/>
      <c r="AO330" s="279"/>
      <c r="AP330" s="279"/>
      <c r="AQ330" s="279"/>
      <c r="AR330" s="279"/>
      <c r="AS330" s="279"/>
      <c r="AT330" s="280"/>
      <c r="AU330" s="281"/>
      <c r="AV330" s="282"/>
      <c r="AW330" s="282"/>
      <c r="AX330" s="284"/>
      <c r="AY330">
        <f t="shared" si="11"/>
        <v>2</v>
      </c>
    </row>
    <row r="331" spans="1:51" ht="24.75" hidden="1" customHeight="1" x14ac:dyDescent="0.15">
      <c r="A331" s="317"/>
      <c r="B331" s="318"/>
      <c r="C331" s="318"/>
      <c r="D331" s="318"/>
      <c r="E331" s="318"/>
      <c r="F331" s="319"/>
      <c r="G331" s="275"/>
      <c r="H331" s="276"/>
      <c r="I331" s="276"/>
      <c r="J331" s="276"/>
      <c r="K331" s="277"/>
      <c r="L331" s="278"/>
      <c r="M331" s="279"/>
      <c r="N331" s="279"/>
      <c r="O331" s="279"/>
      <c r="P331" s="279"/>
      <c r="Q331" s="279"/>
      <c r="R331" s="279"/>
      <c r="S331" s="279"/>
      <c r="T331" s="279"/>
      <c r="U331" s="279"/>
      <c r="V331" s="279"/>
      <c r="W331" s="279"/>
      <c r="X331" s="280"/>
      <c r="Y331" s="281"/>
      <c r="Z331" s="282"/>
      <c r="AA331" s="282"/>
      <c r="AB331" s="283"/>
      <c r="AC331" s="275"/>
      <c r="AD331" s="276"/>
      <c r="AE331" s="276"/>
      <c r="AF331" s="276"/>
      <c r="AG331" s="277"/>
      <c r="AH331" s="278"/>
      <c r="AI331" s="279"/>
      <c r="AJ331" s="279"/>
      <c r="AK331" s="279"/>
      <c r="AL331" s="279"/>
      <c r="AM331" s="279"/>
      <c r="AN331" s="279"/>
      <c r="AO331" s="279"/>
      <c r="AP331" s="279"/>
      <c r="AQ331" s="279"/>
      <c r="AR331" s="279"/>
      <c r="AS331" s="279"/>
      <c r="AT331" s="280"/>
      <c r="AU331" s="281"/>
      <c r="AV331" s="282"/>
      <c r="AW331" s="282"/>
      <c r="AX331" s="284"/>
      <c r="AY331">
        <f t="shared" si="11"/>
        <v>2</v>
      </c>
    </row>
    <row r="332" spans="1:51" ht="24.75" hidden="1" customHeight="1" x14ac:dyDescent="0.15">
      <c r="A332" s="317"/>
      <c r="B332" s="318"/>
      <c r="C332" s="318"/>
      <c r="D332" s="318"/>
      <c r="E332" s="318"/>
      <c r="F332" s="319"/>
      <c r="G332" s="275"/>
      <c r="H332" s="276"/>
      <c r="I332" s="276"/>
      <c r="J332" s="276"/>
      <c r="K332" s="277"/>
      <c r="L332" s="278"/>
      <c r="M332" s="279"/>
      <c r="N332" s="279"/>
      <c r="O332" s="279"/>
      <c r="P332" s="279"/>
      <c r="Q332" s="279"/>
      <c r="R332" s="279"/>
      <c r="S332" s="279"/>
      <c r="T332" s="279"/>
      <c r="U332" s="279"/>
      <c r="V332" s="279"/>
      <c r="W332" s="279"/>
      <c r="X332" s="280"/>
      <c r="Y332" s="281"/>
      <c r="Z332" s="282"/>
      <c r="AA332" s="282"/>
      <c r="AB332" s="283"/>
      <c r="AC332" s="275"/>
      <c r="AD332" s="276"/>
      <c r="AE332" s="276"/>
      <c r="AF332" s="276"/>
      <c r="AG332" s="277"/>
      <c r="AH332" s="278"/>
      <c r="AI332" s="279"/>
      <c r="AJ332" s="279"/>
      <c r="AK332" s="279"/>
      <c r="AL332" s="279"/>
      <c r="AM332" s="279"/>
      <c r="AN332" s="279"/>
      <c r="AO332" s="279"/>
      <c r="AP332" s="279"/>
      <c r="AQ332" s="279"/>
      <c r="AR332" s="279"/>
      <c r="AS332" s="279"/>
      <c r="AT332" s="280"/>
      <c r="AU332" s="281"/>
      <c r="AV332" s="282"/>
      <c r="AW332" s="282"/>
      <c r="AX332" s="284"/>
      <c r="AY332">
        <f t="shared" si="11"/>
        <v>2</v>
      </c>
    </row>
    <row r="333" spans="1:51" ht="24.75" customHeight="1" thickBot="1" x14ac:dyDescent="0.2">
      <c r="A333" s="317"/>
      <c r="B333" s="318"/>
      <c r="C333" s="318"/>
      <c r="D333" s="318"/>
      <c r="E333" s="318"/>
      <c r="F333" s="319"/>
      <c r="G333" s="266" t="s">
        <v>18</v>
      </c>
      <c r="H333" s="267"/>
      <c r="I333" s="267"/>
      <c r="J333" s="267"/>
      <c r="K333" s="267"/>
      <c r="L333" s="268"/>
      <c r="M333" s="269"/>
      <c r="N333" s="269"/>
      <c r="O333" s="269"/>
      <c r="P333" s="269"/>
      <c r="Q333" s="269"/>
      <c r="R333" s="269"/>
      <c r="S333" s="269"/>
      <c r="T333" s="269"/>
      <c r="U333" s="269"/>
      <c r="V333" s="269"/>
      <c r="W333" s="269"/>
      <c r="X333" s="270"/>
      <c r="Y333" s="271">
        <f>SUM(Y323:AB332)</f>
        <v>268</v>
      </c>
      <c r="Z333" s="272"/>
      <c r="AA333" s="272"/>
      <c r="AB333" s="273"/>
      <c r="AC333" s="266" t="s">
        <v>18</v>
      </c>
      <c r="AD333" s="267"/>
      <c r="AE333" s="267"/>
      <c r="AF333" s="267"/>
      <c r="AG333" s="267"/>
      <c r="AH333" s="268"/>
      <c r="AI333" s="269"/>
      <c r="AJ333" s="269"/>
      <c r="AK333" s="269"/>
      <c r="AL333" s="269"/>
      <c r="AM333" s="269"/>
      <c r="AN333" s="269"/>
      <c r="AO333" s="269"/>
      <c r="AP333" s="269"/>
      <c r="AQ333" s="269"/>
      <c r="AR333" s="269"/>
      <c r="AS333" s="269"/>
      <c r="AT333" s="270"/>
      <c r="AU333" s="271">
        <f>SUM(AU323:AX332)</f>
        <v>5</v>
      </c>
      <c r="AV333" s="272"/>
      <c r="AW333" s="272"/>
      <c r="AX333" s="274"/>
      <c r="AY333">
        <f t="shared" si="11"/>
        <v>2</v>
      </c>
    </row>
    <row r="334" spans="1:51" ht="24.75" customHeight="1" x14ac:dyDescent="0.15">
      <c r="A334" s="317"/>
      <c r="B334" s="318"/>
      <c r="C334" s="318"/>
      <c r="D334" s="318"/>
      <c r="E334" s="318"/>
      <c r="F334" s="319"/>
      <c r="G334" s="295" t="s">
        <v>673</v>
      </c>
      <c r="H334" s="296"/>
      <c r="I334" s="296"/>
      <c r="J334" s="296"/>
      <c r="K334" s="296"/>
      <c r="L334" s="296"/>
      <c r="M334" s="296"/>
      <c r="N334" s="296"/>
      <c r="O334" s="296"/>
      <c r="P334" s="296"/>
      <c r="Q334" s="296"/>
      <c r="R334" s="296"/>
      <c r="S334" s="296"/>
      <c r="T334" s="296"/>
      <c r="U334" s="296"/>
      <c r="V334" s="296"/>
      <c r="W334" s="296"/>
      <c r="X334" s="296"/>
      <c r="Y334" s="296"/>
      <c r="Z334" s="296"/>
      <c r="AA334" s="296"/>
      <c r="AB334" s="297"/>
      <c r="AC334" s="295" t="s">
        <v>674</v>
      </c>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8"/>
      <c r="AY334">
        <f>COUNTA($G$336,$AC$336)</f>
        <v>2</v>
      </c>
    </row>
    <row r="335" spans="1:51" ht="24.75" customHeight="1" x14ac:dyDescent="0.15">
      <c r="A335" s="317"/>
      <c r="B335" s="318"/>
      <c r="C335" s="318"/>
      <c r="D335" s="318"/>
      <c r="E335" s="318"/>
      <c r="F335" s="319"/>
      <c r="G335" s="299" t="s">
        <v>15</v>
      </c>
      <c r="H335" s="300"/>
      <c r="I335" s="300"/>
      <c r="J335" s="300"/>
      <c r="K335" s="300"/>
      <c r="L335" s="301" t="s">
        <v>16</v>
      </c>
      <c r="M335" s="300"/>
      <c r="N335" s="300"/>
      <c r="O335" s="300"/>
      <c r="P335" s="300"/>
      <c r="Q335" s="300"/>
      <c r="R335" s="300"/>
      <c r="S335" s="300"/>
      <c r="T335" s="300"/>
      <c r="U335" s="300"/>
      <c r="V335" s="300"/>
      <c r="W335" s="300"/>
      <c r="X335" s="302"/>
      <c r="Y335" s="303" t="s">
        <v>17</v>
      </c>
      <c r="Z335" s="304"/>
      <c r="AA335" s="304"/>
      <c r="AB335" s="305"/>
      <c r="AC335" s="299" t="s">
        <v>15</v>
      </c>
      <c r="AD335" s="300"/>
      <c r="AE335" s="300"/>
      <c r="AF335" s="300"/>
      <c r="AG335" s="300"/>
      <c r="AH335" s="301" t="s">
        <v>16</v>
      </c>
      <c r="AI335" s="300"/>
      <c r="AJ335" s="300"/>
      <c r="AK335" s="300"/>
      <c r="AL335" s="300"/>
      <c r="AM335" s="300"/>
      <c r="AN335" s="300"/>
      <c r="AO335" s="300"/>
      <c r="AP335" s="300"/>
      <c r="AQ335" s="300"/>
      <c r="AR335" s="300"/>
      <c r="AS335" s="300"/>
      <c r="AT335" s="302"/>
      <c r="AU335" s="303" t="s">
        <v>17</v>
      </c>
      <c r="AV335" s="304"/>
      <c r="AW335" s="304"/>
      <c r="AX335" s="306"/>
      <c r="AY335">
        <f t="shared" ref="AY335:AY341" si="12">$AY$334</f>
        <v>2</v>
      </c>
    </row>
    <row r="336" spans="1:51" ht="24.75" customHeight="1" x14ac:dyDescent="0.15">
      <c r="A336" s="317"/>
      <c r="B336" s="318"/>
      <c r="C336" s="318"/>
      <c r="D336" s="318"/>
      <c r="E336" s="318"/>
      <c r="F336" s="319"/>
      <c r="G336" s="285" t="s">
        <v>664</v>
      </c>
      <c r="H336" s="286"/>
      <c r="I336" s="286"/>
      <c r="J336" s="286"/>
      <c r="K336" s="287"/>
      <c r="L336" s="288" t="s">
        <v>667</v>
      </c>
      <c r="M336" s="289"/>
      <c r="N336" s="289"/>
      <c r="O336" s="289"/>
      <c r="P336" s="289"/>
      <c r="Q336" s="289"/>
      <c r="R336" s="289"/>
      <c r="S336" s="289"/>
      <c r="T336" s="289"/>
      <c r="U336" s="289"/>
      <c r="V336" s="289"/>
      <c r="W336" s="289"/>
      <c r="X336" s="290"/>
      <c r="Y336" s="291">
        <v>4</v>
      </c>
      <c r="Z336" s="292"/>
      <c r="AA336" s="292"/>
      <c r="AB336" s="293"/>
      <c r="AC336" s="285" t="s">
        <v>664</v>
      </c>
      <c r="AD336" s="286"/>
      <c r="AE336" s="286"/>
      <c r="AF336" s="286"/>
      <c r="AG336" s="287"/>
      <c r="AH336" s="288" t="s">
        <v>667</v>
      </c>
      <c r="AI336" s="289"/>
      <c r="AJ336" s="289"/>
      <c r="AK336" s="289"/>
      <c r="AL336" s="289"/>
      <c r="AM336" s="289"/>
      <c r="AN336" s="289"/>
      <c r="AO336" s="289"/>
      <c r="AP336" s="289"/>
      <c r="AQ336" s="289"/>
      <c r="AR336" s="289"/>
      <c r="AS336" s="289"/>
      <c r="AT336" s="290"/>
      <c r="AU336" s="291">
        <v>24</v>
      </c>
      <c r="AV336" s="292"/>
      <c r="AW336" s="292"/>
      <c r="AX336" s="294"/>
      <c r="AY336">
        <f t="shared" si="12"/>
        <v>2</v>
      </c>
    </row>
    <row r="337" spans="1:51" ht="24.75" customHeight="1" x14ac:dyDescent="0.15">
      <c r="A337" s="317"/>
      <c r="B337" s="318"/>
      <c r="C337" s="318"/>
      <c r="D337" s="318"/>
      <c r="E337" s="318"/>
      <c r="F337" s="319"/>
      <c r="G337" s="275" t="s">
        <v>665</v>
      </c>
      <c r="H337" s="276"/>
      <c r="I337" s="276"/>
      <c r="J337" s="276"/>
      <c r="K337" s="277"/>
      <c r="L337" s="278" t="s">
        <v>668</v>
      </c>
      <c r="M337" s="279"/>
      <c r="N337" s="279"/>
      <c r="O337" s="279"/>
      <c r="P337" s="279"/>
      <c r="Q337" s="279"/>
      <c r="R337" s="279"/>
      <c r="S337" s="279"/>
      <c r="T337" s="279"/>
      <c r="U337" s="279"/>
      <c r="V337" s="279"/>
      <c r="W337" s="279"/>
      <c r="X337" s="280"/>
      <c r="Y337" s="281">
        <v>1</v>
      </c>
      <c r="Z337" s="282"/>
      <c r="AA337" s="282"/>
      <c r="AB337" s="283"/>
      <c r="AC337" s="275" t="s">
        <v>665</v>
      </c>
      <c r="AD337" s="276"/>
      <c r="AE337" s="276"/>
      <c r="AF337" s="276"/>
      <c r="AG337" s="277"/>
      <c r="AH337" s="278" t="s">
        <v>668</v>
      </c>
      <c r="AI337" s="279"/>
      <c r="AJ337" s="279"/>
      <c r="AK337" s="279"/>
      <c r="AL337" s="279"/>
      <c r="AM337" s="279"/>
      <c r="AN337" s="279"/>
      <c r="AO337" s="279"/>
      <c r="AP337" s="279"/>
      <c r="AQ337" s="279"/>
      <c r="AR337" s="279"/>
      <c r="AS337" s="279"/>
      <c r="AT337" s="280"/>
      <c r="AU337" s="281">
        <v>39</v>
      </c>
      <c r="AV337" s="282"/>
      <c r="AW337" s="282"/>
      <c r="AX337" s="284"/>
      <c r="AY337">
        <f t="shared" si="12"/>
        <v>2</v>
      </c>
    </row>
    <row r="338" spans="1:51" ht="24.75" customHeight="1" x14ac:dyDescent="0.15">
      <c r="A338" s="317"/>
      <c r="B338" s="318"/>
      <c r="C338" s="318"/>
      <c r="D338" s="318"/>
      <c r="E338" s="318"/>
      <c r="F338" s="319"/>
      <c r="G338" s="275" t="s">
        <v>666</v>
      </c>
      <c r="H338" s="276"/>
      <c r="I338" s="276"/>
      <c r="J338" s="276"/>
      <c r="K338" s="277"/>
      <c r="L338" s="278" t="s">
        <v>666</v>
      </c>
      <c r="M338" s="279"/>
      <c r="N338" s="279"/>
      <c r="O338" s="279"/>
      <c r="P338" s="279"/>
      <c r="Q338" s="279"/>
      <c r="R338" s="279"/>
      <c r="S338" s="279"/>
      <c r="T338" s="279"/>
      <c r="U338" s="279"/>
      <c r="V338" s="279"/>
      <c r="W338" s="279"/>
      <c r="X338" s="280"/>
      <c r="Y338" s="281">
        <v>0</v>
      </c>
      <c r="Z338" s="282"/>
      <c r="AA338" s="282"/>
      <c r="AB338" s="283"/>
      <c r="AC338" s="275" t="s">
        <v>666</v>
      </c>
      <c r="AD338" s="276"/>
      <c r="AE338" s="276"/>
      <c r="AF338" s="276"/>
      <c r="AG338" s="277"/>
      <c r="AH338" s="278" t="s">
        <v>666</v>
      </c>
      <c r="AI338" s="279"/>
      <c r="AJ338" s="279"/>
      <c r="AK338" s="279"/>
      <c r="AL338" s="279"/>
      <c r="AM338" s="279"/>
      <c r="AN338" s="279"/>
      <c r="AO338" s="279"/>
      <c r="AP338" s="279"/>
      <c r="AQ338" s="279"/>
      <c r="AR338" s="279"/>
      <c r="AS338" s="279"/>
      <c r="AT338" s="280"/>
      <c r="AU338" s="281">
        <v>7</v>
      </c>
      <c r="AV338" s="282"/>
      <c r="AW338" s="282"/>
      <c r="AX338" s="284"/>
      <c r="AY338">
        <f t="shared" si="12"/>
        <v>2</v>
      </c>
    </row>
    <row r="339" spans="1:51" ht="24.75" hidden="1" customHeight="1" x14ac:dyDescent="0.15">
      <c r="A339" s="317"/>
      <c r="B339" s="318"/>
      <c r="C339" s="318"/>
      <c r="D339" s="318"/>
      <c r="E339" s="318"/>
      <c r="F339" s="319"/>
      <c r="G339" s="275"/>
      <c r="H339" s="276"/>
      <c r="I339" s="276"/>
      <c r="J339" s="276"/>
      <c r="K339" s="277"/>
      <c r="L339" s="278"/>
      <c r="M339" s="279"/>
      <c r="N339" s="279"/>
      <c r="O339" s="279"/>
      <c r="P339" s="279"/>
      <c r="Q339" s="279"/>
      <c r="R339" s="279"/>
      <c r="S339" s="279"/>
      <c r="T339" s="279"/>
      <c r="U339" s="279"/>
      <c r="V339" s="279"/>
      <c r="W339" s="279"/>
      <c r="X339" s="280"/>
      <c r="Y339" s="281"/>
      <c r="Z339" s="282"/>
      <c r="AA339" s="282"/>
      <c r="AB339" s="283"/>
      <c r="AC339" s="275"/>
      <c r="AD339" s="276"/>
      <c r="AE339" s="276"/>
      <c r="AF339" s="276"/>
      <c r="AG339" s="277"/>
      <c r="AH339" s="278"/>
      <c r="AI339" s="279"/>
      <c r="AJ339" s="279"/>
      <c r="AK339" s="279"/>
      <c r="AL339" s="279"/>
      <c r="AM339" s="279"/>
      <c r="AN339" s="279"/>
      <c r="AO339" s="279"/>
      <c r="AP339" s="279"/>
      <c r="AQ339" s="279"/>
      <c r="AR339" s="279"/>
      <c r="AS339" s="279"/>
      <c r="AT339" s="280"/>
      <c r="AU339" s="281"/>
      <c r="AV339" s="282"/>
      <c r="AW339" s="282"/>
      <c r="AX339" s="284"/>
      <c r="AY339">
        <f t="shared" si="12"/>
        <v>2</v>
      </c>
    </row>
    <row r="340" spans="1:51" ht="24.75" hidden="1" customHeight="1" x14ac:dyDescent="0.15">
      <c r="A340" s="317"/>
      <c r="B340" s="318"/>
      <c r="C340" s="318"/>
      <c r="D340" s="318"/>
      <c r="E340" s="318"/>
      <c r="F340" s="319"/>
      <c r="G340" s="275"/>
      <c r="H340" s="276"/>
      <c r="I340" s="276"/>
      <c r="J340" s="276"/>
      <c r="K340" s="277"/>
      <c r="L340" s="278"/>
      <c r="M340" s="279"/>
      <c r="N340" s="279"/>
      <c r="O340" s="279"/>
      <c r="P340" s="279"/>
      <c r="Q340" s="279"/>
      <c r="R340" s="279"/>
      <c r="S340" s="279"/>
      <c r="T340" s="279"/>
      <c r="U340" s="279"/>
      <c r="V340" s="279"/>
      <c r="W340" s="279"/>
      <c r="X340" s="280"/>
      <c r="Y340" s="281"/>
      <c r="Z340" s="282"/>
      <c r="AA340" s="282"/>
      <c r="AB340" s="283"/>
      <c r="AC340" s="275"/>
      <c r="AD340" s="276"/>
      <c r="AE340" s="276"/>
      <c r="AF340" s="276"/>
      <c r="AG340" s="277"/>
      <c r="AH340" s="278"/>
      <c r="AI340" s="279"/>
      <c r="AJ340" s="279"/>
      <c r="AK340" s="279"/>
      <c r="AL340" s="279"/>
      <c r="AM340" s="279"/>
      <c r="AN340" s="279"/>
      <c r="AO340" s="279"/>
      <c r="AP340" s="279"/>
      <c r="AQ340" s="279"/>
      <c r="AR340" s="279"/>
      <c r="AS340" s="279"/>
      <c r="AT340" s="280"/>
      <c r="AU340" s="281"/>
      <c r="AV340" s="282"/>
      <c r="AW340" s="282"/>
      <c r="AX340" s="284"/>
      <c r="AY340">
        <f t="shared" si="12"/>
        <v>2</v>
      </c>
    </row>
    <row r="341" spans="1:51" ht="24.75" hidden="1" customHeight="1" x14ac:dyDescent="0.15">
      <c r="A341" s="317"/>
      <c r="B341" s="318"/>
      <c r="C341" s="318"/>
      <c r="D341" s="318"/>
      <c r="E341" s="318"/>
      <c r="F341" s="319"/>
      <c r="G341" s="275"/>
      <c r="H341" s="276"/>
      <c r="I341" s="276"/>
      <c r="J341" s="276"/>
      <c r="K341" s="277"/>
      <c r="L341" s="278"/>
      <c r="M341" s="279"/>
      <c r="N341" s="279"/>
      <c r="O341" s="279"/>
      <c r="P341" s="279"/>
      <c r="Q341" s="279"/>
      <c r="R341" s="279"/>
      <c r="S341" s="279"/>
      <c r="T341" s="279"/>
      <c r="U341" s="279"/>
      <c r="V341" s="279"/>
      <c r="W341" s="279"/>
      <c r="X341" s="280"/>
      <c r="Y341" s="281"/>
      <c r="Z341" s="282"/>
      <c r="AA341" s="282"/>
      <c r="AB341" s="283"/>
      <c r="AC341" s="275"/>
      <c r="AD341" s="276"/>
      <c r="AE341" s="276"/>
      <c r="AF341" s="276"/>
      <c r="AG341" s="277"/>
      <c r="AH341" s="278"/>
      <c r="AI341" s="279"/>
      <c r="AJ341" s="279"/>
      <c r="AK341" s="279"/>
      <c r="AL341" s="279"/>
      <c r="AM341" s="279"/>
      <c r="AN341" s="279"/>
      <c r="AO341" s="279"/>
      <c r="AP341" s="279"/>
      <c r="AQ341" s="279"/>
      <c r="AR341" s="279"/>
      <c r="AS341" s="279"/>
      <c r="AT341" s="280"/>
      <c r="AU341" s="281"/>
      <c r="AV341" s="282"/>
      <c r="AW341" s="282"/>
      <c r="AX341" s="284"/>
      <c r="AY341">
        <f t="shared" si="12"/>
        <v>2</v>
      </c>
    </row>
    <row r="342" spans="1:51" ht="24.75" hidden="1" customHeight="1" x14ac:dyDescent="0.15">
      <c r="A342" s="317"/>
      <c r="B342" s="318"/>
      <c r="C342" s="318"/>
      <c r="D342" s="318"/>
      <c r="E342" s="318"/>
      <c r="F342" s="319"/>
      <c r="G342" s="275"/>
      <c r="H342" s="276"/>
      <c r="I342" s="276"/>
      <c r="J342" s="276"/>
      <c r="K342" s="277"/>
      <c r="L342" s="278"/>
      <c r="M342" s="279"/>
      <c r="N342" s="279"/>
      <c r="O342" s="279"/>
      <c r="P342" s="279"/>
      <c r="Q342" s="279"/>
      <c r="R342" s="279"/>
      <c r="S342" s="279"/>
      <c r="T342" s="279"/>
      <c r="U342" s="279"/>
      <c r="V342" s="279"/>
      <c r="W342" s="279"/>
      <c r="X342" s="280"/>
      <c r="Y342" s="281"/>
      <c r="Z342" s="282"/>
      <c r="AA342" s="282"/>
      <c r="AB342" s="283"/>
      <c r="AC342" s="275"/>
      <c r="AD342" s="276"/>
      <c r="AE342" s="276"/>
      <c r="AF342" s="276"/>
      <c r="AG342" s="277"/>
      <c r="AH342" s="278"/>
      <c r="AI342" s="279"/>
      <c r="AJ342" s="279"/>
      <c r="AK342" s="279"/>
      <c r="AL342" s="279"/>
      <c r="AM342" s="279"/>
      <c r="AN342" s="279"/>
      <c r="AO342" s="279"/>
      <c r="AP342" s="279"/>
      <c r="AQ342" s="279"/>
      <c r="AR342" s="279"/>
      <c r="AS342" s="279"/>
      <c r="AT342" s="280"/>
      <c r="AU342" s="281"/>
      <c r="AV342" s="282"/>
      <c r="AW342" s="282"/>
      <c r="AX342" s="284"/>
      <c r="AY342">
        <f t="shared" ref="AY342:AY346" si="13">$AY$334</f>
        <v>2</v>
      </c>
    </row>
    <row r="343" spans="1:51" ht="24.75" hidden="1" customHeight="1" x14ac:dyDescent="0.15">
      <c r="A343" s="317"/>
      <c r="B343" s="318"/>
      <c r="C343" s="318"/>
      <c r="D343" s="318"/>
      <c r="E343" s="318"/>
      <c r="F343" s="319"/>
      <c r="G343" s="275"/>
      <c r="H343" s="276"/>
      <c r="I343" s="276"/>
      <c r="J343" s="276"/>
      <c r="K343" s="277"/>
      <c r="L343" s="278"/>
      <c r="M343" s="279"/>
      <c r="N343" s="279"/>
      <c r="O343" s="279"/>
      <c r="P343" s="279"/>
      <c r="Q343" s="279"/>
      <c r="R343" s="279"/>
      <c r="S343" s="279"/>
      <c r="T343" s="279"/>
      <c r="U343" s="279"/>
      <c r="V343" s="279"/>
      <c r="W343" s="279"/>
      <c r="X343" s="280"/>
      <c r="Y343" s="281"/>
      <c r="Z343" s="282"/>
      <c r="AA343" s="282"/>
      <c r="AB343" s="283"/>
      <c r="AC343" s="275"/>
      <c r="AD343" s="276"/>
      <c r="AE343" s="276"/>
      <c r="AF343" s="276"/>
      <c r="AG343" s="277"/>
      <c r="AH343" s="278"/>
      <c r="AI343" s="279"/>
      <c r="AJ343" s="279"/>
      <c r="AK343" s="279"/>
      <c r="AL343" s="279"/>
      <c r="AM343" s="279"/>
      <c r="AN343" s="279"/>
      <c r="AO343" s="279"/>
      <c r="AP343" s="279"/>
      <c r="AQ343" s="279"/>
      <c r="AR343" s="279"/>
      <c r="AS343" s="279"/>
      <c r="AT343" s="280"/>
      <c r="AU343" s="281"/>
      <c r="AV343" s="282"/>
      <c r="AW343" s="282"/>
      <c r="AX343" s="284"/>
      <c r="AY343">
        <f t="shared" si="13"/>
        <v>2</v>
      </c>
    </row>
    <row r="344" spans="1:51" ht="24.75" hidden="1" customHeight="1" x14ac:dyDescent="0.15">
      <c r="A344" s="317"/>
      <c r="B344" s="318"/>
      <c r="C344" s="318"/>
      <c r="D344" s="318"/>
      <c r="E344" s="318"/>
      <c r="F344" s="319"/>
      <c r="G344" s="275"/>
      <c r="H344" s="276"/>
      <c r="I344" s="276"/>
      <c r="J344" s="276"/>
      <c r="K344" s="277"/>
      <c r="L344" s="278"/>
      <c r="M344" s="279"/>
      <c r="N344" s="279"/>
      <c r="O344" s="279"/>
      <c r="P344" s="279"/>
      <c r="Q344" s="279"/>
      <c r="R344" s="279"/>
      <c r="S344" s="279"/>
      <c r="T344" s="279"/>
      <c r="U344" s="279"/>
      <c r="V344" s="279"/>
      <c r="W344" s="279"/>
      <c r="X344" s="280"/>
      <c r="Y344" s="281"/>
      <c r="Z344" s="282"/>
      <c r="AA344" s="282"/>
      <c r="AB344" s="283"/>
      <c r="AC344" s="275"/>
      <c r="AD344" s="276"/>
      <c r="AE344" s="276"/>
      <c r="AF344" s="276"/>
      <c r="AG344" s="277"/>
      <c r="AH344" s="278"/>
      <c r="AI344" s="279"/>
      <c r="AJ344" s="279"/>
      <c r="AK344" s="279"/>
      <c r="AL344" s="279"/>
      <c r="AM344" s="279"/>
      <c r="AN344" s="279"/>
      <c r="AO344" s="279"/>
      <c r="AP344" s="279"/>
      <c r="AQ344" s="279"/>
      <c r="AR344" s="279"/>
      <c r="AS344" s="279"/>
      <c r="AT344" s="280"/>
      <c r="AU344" s="281"/>
      <c r="AV344" s="282"/>
      <c r="AW344" s="282"/>
      <c r="AX344" s="284"/>
      <c r="AY344">
        <f t="shared" si="13"/>
        <v>2</v>
      </c>
    </row>
    <row r="345" spans="1:51" ht="24.75" hidden="1" customHeight="1" x14ac:dyDescent="0.15">
      <c r="A345" s="317"/>
      <c r="B345" s="318"/>
      <c r="C345" s="318"/>
      <c r="D345" s="318"/>
      <c r="E345" s="318"/>
      <c r="F345" s="319"/>
      <c r="G345" s="275"/>
      <c r="H345" s="276"/>
      <c r="I345" s="276"/>
      <c r="J345" s="276"/>
      <c r="K345" s="277"/>
      <c r="L345" s="278"/>
      <c r="M345" s="279"/>
      <c r="N345" s="279"/>
      <c r="O345" s="279"/>
      <c r="P345" s="279"/>
      <c r="Q345" s="279"/>
      <c r="R345" s="279"/>
      <c r="S345" s="279"/>
      <c r="T345" s="279"/>
      <c r="U345" s="279"/>
      <c r="V345" s="279"/>
      <c r="W345" s="279"/>
      <c r="X345" s="280"/>
      <c r="Y345" s="281"/>
      <c r="Z345" s="282"/>
      <c r="AA345" s="282"/>
      <c r="AB345" s="283"/>
      <c r="AC345" s="275"/>
      <c r="AD345" s="276"/>
      <c r="AE345" s="276"/>
      <c r="AF345" s="276"/>
      <c r="AG345" s="277"/>
      <c r="AH345" s="278"/>
      <c r="AI345" s="279"/>
      <c r="AJ345" s="279"/>
      <c r="AK345" s="279"/>
      <c r="AL345" s="279"/>
      <c r="AM345" s="279"/>
      <c r="AN345" s="279"/>
      <c r="AO345" s="279"/>
      <c r="AP345" s="279"/>
      <c r="AQ345" s="279"/>
      <c r="AR345" s="279"/>
      <c r="AS345" s="279"/>
      <c r="AT345" s="280"/>
      <c r="AU345" s="281"/>
      <c r="AV345" s="282"/>
      <c r="AW345" s="282"/>
      <c r="AX345" s="284"/>
      <c r="AY345">
        <f t="shared" si="13"/>
        <v>2</v>
      </c>
    </row>
    <row r="346" spans="1:51" ht="24.75" customHeight="1" x14ac:dyDescent="0.15">
      <c r="A346" s="317"/>
      <c r="B346" s="318"/>
      <c r="C346" s="318"/>
      <c r="D346" s="318"/>
      <c r="E346" s="318"/>
      <c r="F346" s="319"/>
      <c r="G346" s="266" t="s">
        <v>18</v>
      </c>
      <c r="H346" s="267"/>
      <c r="I346" s="267"/>
      <c r="J346" s="267"/>
      <c r="K346" s="267"/>
      <c r="L346" s="268"/>
      <c r="M346" s="269"/>
      <c r="N346" s="269"/>
      <c r="O346" s="269"/>
      <c r="P346" s="269"/>
      <c r="Q346" s="269"/>
      <c r="R346" s="269"/>
      <c r="S346" s="269"/>
      <c r="T346" s="269"/>
      <c r="U346" s="269"/>
      <c r="V346" s="269"/>
      <c r="W346" s="269"/>
      <c r="X346" s="270"/>
      <c r="Y346" s="271">
        <f>SUM(Y336:AB345)</f>
        <v>5</v>
      </c>
      <c r="Z346" s="272"/>
      <c r="AA346" s="272"/>
      <c r="AB346" s="273"/>
      <c r="AC346" s="266" t="s">
        <v>18</v>
      </c>
      <c r="AD346" s="267"/>
      <c r="AE346" s="267"/>
      <c r="AF346" s="267"/>
      <c r="AG346" s="267"/>
      <c r="AH346" s="268"/>
      <c r="AI346" s="269"/>
      <c r="AJ346" s="269"/>
      <c r="AK346" s="269"/>
      <c r="AL346" s="269"/>
      <c r="AM346" s="269"/>
      <c r="AN346" s="269"/>
      <c r="AO346" s="269"/>
      <c r="AP346" s="269"/>
      <c r="AQ346" s="269"/>
      <c r="AR346" s="269"/>
      <c r="AS346" s="269"/>
      <c r="AT346" s="270"/>
      <c r="AU346" s="271">
        <f>SUM(AU336:AX345)</f>
        <v>70</v>
      </c>
      <c r="AV346" s="272"/>
      <c r="AW346" s="272"/>
      <c r="AX346" s="274"/>
      <c r="AY346">
        <f t="shared" si="13"/>
        <v>2</v>
      </c>
    </row>
    <row r="347" spans="1:51" ht="24.75" hidden="1" customHeight="1" x14ac:dyDescent="0.15">
      <c r="A347" s="317"/>
      <c r="B347" s="318"/>
      <c r="C347" s="318"/>
      <c r="D347" s="318"/>
      <c r="E347" s="318"/>
      <c r="F347" s="319"/>
      <c r="G347" s="295" t="s">
        <v>195</v>
      </c>
      <c r="H347" s="296"/>
      <c r="I347" s="296"/>
      <c r="J347" s="296"/>
      <c r="K347" s="296"/>
      <c r="L347" s="296"/>
      <c r="M347" s="296"/>
      <c r="N347" s="296"/>
      <c r="O347" s="296"/>
      <c r="P347" s="296"/>
      <c r="Q347" s="296"/>
      <c r="R347" s="296"/>
      <c r="S347" s="296"/>
      <c r="T347" s="296"/>
      <c r="U347" s="296"/>
      <c r="V347" s="296"/>
      <c r="W347" s="296"/>
      <c r="X347" s="296"/>
      <c r="Y347" s="296"/>
      <c r="Z347" s="296"/>
      <c r="AA347" s="296"/>
      <c r="AB347" s="297"/>
      <c r="AC347" s="295" t="s">
        <v>167</v>
      </c>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8"/>
      <c r="AY347">
        <f>COUNTA($G$349,$AC$349)</f>
        <v>0</v>
      </c>
    </row>
    <row r="348" spans="1:51" ht="24.75" hidden="1" customHeight="1" x14ac:dyDescent="0.15">
      <c r="A348" s="317"/>
      <c r="B348" s="318"/>
      <c r="C348" s="318"/>
      <c r="D348" s="318"/>
      <c r="E348" s="318"/>
      <c r="F348" s="319"/>
      <c r="G348" s="299" t="s">
        <v>15</v>
      </c>
      <c r="H348" s="300"/>
      <c r="I348" s="300"/>
      <c r="J348" s="300"/>
      <c r="K348" s="300"/>
      <c r="L348" s="301" t="s">
        <v>16</v>
      </c>
      <c r="M348" s="300"/>
      <c r="N348" s="300"/>
      <c r="O348" s="300"/>
      <c r="P348" s="300"/>
      <c r="Q348" s="300"/>
      <c r="R348" s="300"/>
      <c r="S348" s="300"/>
      <c r="T348" s="300"/>
      <c r="U348" s="300"/>
      <c r="V348" s="300"/>
      <c r="W348" s="300"/>
      <c r="X348" s="302"/>
      <c r="Y348" s="303" t="s">
        <v>17</v>
      </c>
      <c r="Z348" s="304"/>
      <c r="AA348" s="304"/>
      <c r="AB348" s="305"/>
      <c r="AC348" s="299" t="s">
        <v>15</v>
      </c>
      <c r="AD348" s="300"/>
      <c r="AE348" s="300"/>
      <c r="AF348" s="300"/>
      <c r="AG348" s="300"/>
      <c r="AH348" s="301" t="s">
        <v>16</v>
      </c>
      <c r="AI348" s="300"/>
      <c r="AJ348" s="300"/>
      <c r="AK348" s="300"/>
      <c r="AL348" s="300"/>
      <c r="AM348" s="300"/>
      <c r="AN348" s="300"/>
      <c r="AO348" s="300"/>
      <c r="AP348" s="300"/>
      <c r="AQ348" s="300"/>
      <c r="AR348" s="300"/>
      <c r="AS348" s="300"/>
      <c r="AT348" s="302"/>
      <c r="AU348" s="303" t="s">
        <v>17</v>
      </c>
      <c r="AV348" s="304"/>
      <c r="AW348" s="304"/>
      <c r="AX348" s="306"/>
      <c r="AY348">
        <f>$AY$347</f>
        <v>0</v>
      </c>
    </row>
    <row r="349" spans="1:51" s="16" customFormat="1" ht="24.75" hidden="1" customHeight="1" x14ac:dyDescent="0.15">
      <c r="A349" s="317"/>
      <c r="B349" s="318"/>
      <c r="C349" s="318"/>
      <c r="D349" s="318"/>
      <c r="E349" s="318"/>
      <c r="F349" s="319"/>
      <c r="G349" s="285"/>
      <c r="H349" s="286"/>
      <c r="I349" s="286"/>
      <c r="J349" s="286"/>
      <c r="K349" s="287"/>
      <c r="L349" s="288"/>
      <c r="M349" s="289"/>
      <c r="N349" s="289"/>
      <c r="O349" s="289"/>
      <c r="P349" s="289"/>
      <c r="Q349" s="289"/>
      <c r="R349" s="289"/>
      <c r="S349" s="289"/>
      <c r="T349" s="289"/>
      <c r="U349" s="289"/>
      <c r="V349" s="289"/>
      <c r="W349" s="289"/>
      <c r="X349" s="290"/>
      <c r="Y349" s="291"/>
      <c r="Z349" s="292"/>
      <c r="AA349" s="292"/>
      <c r="AB349" s="293"/>
      <c r="AC349" s="285"/>
      <c r="AD349" s="286"/>
      <c r="AE349" s="286"/>
      <c r="AF349" s="286"/>
      <c r="AG349" s="287"/>
      <c r="AH349" s="288"/>
      <c r="AI349" s="289"/>
      <c r="AJ349" s="289"/>
      <c r="AK349" s="289"/>
      <c r="AL349" s="289"/>
      <c r="AM349" s="289"/>
      <c r="AN349" s="289"/>
      <c r="AO349" s="289"/>
      <c r="AP349" s="289"/>
      <c r="AQ349" s="289"/>
      <c r="AR349" s="289"/>
      <c r="AS349" s="289"/>
      <c r="AT349" s="290"/>
      <c r="AU349" s="291"/>
      <c r="AV349" s="292"/>
      <c r="AW349" s="292"/>
      <c r="AX349" s="294"/>
      <c r="AY349">
        <f t="shared" ref="AY349:AY359" si="14">$AY$347</f>
        <v>0</v>
      </c>
    </row>
    <row r="350" spans="1:51" ht="24.75" hidden="1" customHeight="1" x14ac:dyDescent="0.15">
      <c r="A350" s="317"/>
      <c r="B350" s="318"/>
      <c r="C350" s="318"/>
      <c r="D350" s="318"/>
      <c r="E350" s="318"/>
      <c r="F350" s="319"/>
      <c r="G350" s="275"/>
      <c r="H350" s="276"/>
      <c r="I350" s="276"/>
      <c r="J350" s="276"/>
      <c r="K350" s="277"/>
      <c r="L350" s="278"/>
      <c r="M350" s="279"/>
      <c r="N350" s="279"/>
      <c r="O350" s="279"/>
      <c r="P350" s="279"/>
      <c r="Q350" s="279"/>
      <c r="R350" s="279"/>
      <c r="S350" s="279"/>
      <c r="T350" s="279"/>
      <c r="U350" s="279"/>
      <c r="V350" s="279"/>
      <c r="W350" s="279"/>
      <c r="X350" s="280"/>
      <c r="Y350" s="281"/>
      <c r="Z350" s="282"/>
      <c r="AA350" s="282"/>
      <c r="AB350" s="283"/>
      <c r="AC350" s="275"/>
      <c r="AD350" s="276"/>
      <c r="AE350" s="276"/>
      <c r="AF350" s="276"/>
      <c r="AG350" s="277"/>
      <c r="AH350" s="278"/>
      <c r="AI350" s="279"/>
      <c r="AJ350" s="279"/>
      <c r="AK350" s="279"/>
      <c r="AL350" s="279"/>
      <c r="AM350" s="279"/>
      <c r="AN350" s="279"/>
      <c r="AO350" s="279"/>
      <c r="AP350" s="279"/>
      <c r="AQ350" s="279"/>
      <c r="AR350" s="279"/>
      <c r="AS350" s="279"/>
      <c r="AT350" s="280"/>
      <c r="AU350" s="281"/>
      <c r="AV350" s="282"/>
      <c r="AW350" s="282"/>
      <c r="AX350" s="284"/>
      <c r="AY350">
        <f t="shared" si="14"/>
        <v>0</v>
      </c>
    </row>
    <row r="351" spans="1:51" ht="24.75" hidden="1" customHeight="1" x14ac:dyDescent="0.15">
      <c r="A351" s="317"/>
      <c r="B351" s="318"/>
      <c r="C351" s="318"/>
      <c r="D351" s="318"/>
      <c r="E351" s="318"/>
      <c r="F351" s="319"/>
      <c r="G351" s="275"/>
      <c r="H351" s="276"/>
      <c r="I351" s="276"/>
      <c r="J351" s="276"/>
      <c r="K351" s="277"/>
      <c r="L351" s="278"/>
      <c r="M351" s="279"/>
      <c r="N351" s="279"/>
      <c r="O351" s="279"/>
      <c r="P351" s="279"/>
      <c r="Q351" s="279"/>
      <c r="R351" s="279"/>
      <c r="S351" s="279"/>
      <c r="T351" s="279"/>
      <c r="U351" s="279"/>
      <c r="V351" s="279"/>
      <c r="W351" s="279"/>
      <c r="X351" s="280"/>
      <c r="Y351" s="281"/>
      <c r="Z351" s="282"/>
      <c r="AA351" s="282"/>
      <c r="AB351" s="283"/>
      <c r="AC351" s="275"/>
      <c r="AD351" s="276"/>
      <c r="AE351" s="276"/>
      <c r="AF351" s="276"/>
      <c r="AG351" s="277"/>
      <c r="AH351" s="278"/>
      <c r="AI351" s="279"/>
      <c r="AJ351" s="279"/>
      <c r="AK351" s="279"/>
      <c r="AL351" s="279"/>
      <c r="AM351" s="279"/>
      <c r="AN351" s="279"/>
      <c r="AO351" s="279"/>
      <c r="AP351" s="279"/>
      <c r="AQ351" s="279"/>
      <c r="AR351" s="279"/>
      <c r="AS351" s="279"/>
      <c r="AT351" s="280"/>
      <c r="AU351" s="281"/>
      <c r="AV351" s="282"/>
      <c r="AW351" s="282"/>
      <c r="AX351" s="284"/>
      <c r="AY351">
        <f t="shared" si="14"/>
        <v>0</v>
      </c>
    </row>
    <row r="352" spans="1:51" ht="24.75" hidden="1" customHeight="1" x14ac:dyDescent="0.15">
      <c r="A352" s="317"/>
      <c r="B352" s="318"/>
      <c r="C352" s="318"/>
      <c r="D352" s="318"/>
      <c r="E352" s="318"/>
      <c r="F352" s="319"/>
      <c r="G352" s="275"/>
      <c r="H352" s="276"/>
      <c r="I352" s="276"/>
      <c r="J352" s="276"/>
      <c r="K352" s="277"/>
      <c r="L352" s="278"/>
      <c r="M352" s="279"/>
      <c r="N352" s="279"/>
      <c r="O352" s="279"/>
      <c r="P352" s="279"/>
      <c r="Q352" s="279"/>
      <c r="R352" s="279"/>
      <c r="S352" s="279"/>
      <c r="T352" s="279"/>
      <c r="U352" s="279"/>
      <c r="V352" s="279"/>
      <c r="W352" s="279"/>
      <c r="X352" s="280"/>
      <c r="Y352" s="281"/>
      <c r="Z352" s="282"/>
      <c r="AA352" s="282"/>
      <c r="AB352" s="283"/>
      <c r="AC352" s="275"/>
      <c r="AD352" s="276"/>
      <c r="AE352" s="276"/>
      <c r="AF352" s="276"/>
      <c r="AG352" s="277"/>
      <c r="AH352" s="278"/>
      <c r="AI352" s="279"/>
      <c r="AJ352" s="279"/>
      <c r="AK352" s="279"/>
      <c r="AL352" s="279"/>
      <c r="AM352" s="279"/>
      <c r="AN352" s="279"/>
      <c r="AO352" s="279"/>
      <c r="AP352" s="279"/>
      <c r="AQ352" s="279"/>
      <c r="AR352" s="279"/>
      <c r="AS352" s="279"/>
      <c r="AT352" s="280"/>
      <c r="AU352" s="281"/>
      <c r="AV352" s="282"/>
      <c r="AW352" s="282"/>
      <c r="AX352" s="284"/>
      <c r="AY352">
        <f t="shared" si="14"/>
        <v>0</v>
      </c>
    </row>
    <row r="353" spans="1:51" ht="24.75" hidden="1" customHeight="1" x14ac:dyDescent="0.15">
      <c r="A353" s="317"/>
      <c r="B353" s="318"/>
      <c r="C353" s="318"/>
      <c r="D353" s="318"/>
      <c r="E353" s="318"/>
      <c r="F353" s="319"/>
      <c r="G353" s="275"/>
      <c r="H353" s="276"/>
      <c r="I353" s="276"/>
      <c r="J353" s="276"/>
      <c r="K353" s="277"/>
      <c r="L353" s="278"/>
      <c r="M353" s="279"/>
      <c r="N353" s="279"/>
      <c r="O353" s="279"/>
      <c r="P353" s="279"/>
      <c r="Q353" s="279"/>
      <c r="R353" s="279"/>
      <c r="S353" s="279"/>
      <c r="T353" s="279"/>
      <c r="U353" s="279"/>
      <c r="V353" s="279"/>
      <c r="W353" s="279"/>
      <c r="X353" s="280"/>
      <c r="Y353" s="281"/>
      <c r="Z353" s="282"/>
      <c r="AA353" s="282"/>
      <c r="AB353" s="283"/>
      <c r="AC353" s="275"/>
      <c r="AD353" s="276"/>
      <c r="AE353" s="276"/>
      <c r="AF353" s="276"/>
      <c r="AG353" s="277"/>
      <c r="AH353" s="278"/>
      <c r="AI353" s="279"/>
      <c r="AJ353" s="279"/>
      <c r="AK353" s="279"/>
      <c r="AL353" s="279"/>
      <c r="AM353" s="279"/>
      <c r="AN353" s="279"/>
      <c r="AO353" s="279"/>
      <c r="AP353" s="279"/>
      <c r="AQ353" s="279"/>
      <c r="AR353" s="279"/>
      <c r="AS353" s="279"/>
      <c r="AT353" s="280"/>
      <c r="AU353" s="281"/>
      <c r="AV353" s="282"/>
      <c r="AW353" s="282"/>
      <c r="AX353" s="284"/>
      <c r="AY353">
        <f t="shared" si="14"/>
        <v>0</v>
      </c>
    </row>
    <row r="354" spans="1:51" ht="24.75" hidden="1" customHeight="1" x14ac:dyDescent="0.15">
      <c r="A354" s="317"/>
      <c r="B354" s="318"/>
      <c r="C354" s="318"/>
      <c r="D354" s="318"/>
      <c r="E354" s="318"/>
      <c r="F354" s="319"/>
      <c r="G354" s="275"/>
      <c r="H354" s="276"/>
      <c r="I354" s="276"/>
      <c r="J354" s="276"/>
      <c r="K354" s="277"/>
      <c r="L354" s="278"/>
      <c r="M354" s="279"/>
      <c r="N354" s="279"/>
      <c r="O354" s="279"/>
      <c r="P354" s="279"/>
      <c r="Q354" s="279"/>
      <c r="R354" s="279"/>
      <c r="S354" s="279"/>
      <c r="T354" s="279"/>
      <c r="U354" s="279"/>
      <c r="V354" s="279"/>
      <c r="W354" s="279"/>
      <c r="X354" s="280"/>
      <c r="Y354" s="281"/>
      <c r="Z354" s="282"/>
      <c r="AA354" s="282"/>
      <c r="AB354" s="283"/>
      <c r="AC354" s="275"/>
      <c r="AD354" s="276"/>
      <c r="AE354" s="276"/>
      <c r="AF354" s="276"/>
      <c r="AG354" s="277"/>
      <c r="AH354" s="278"/>
      <c r="AI354" s="279"/>
      <c r="AJ354" s="279"/>
      <c r="AK354" s="279"/>
      <c r="AL354" s="279"/>
      <c r="AM354" s="279"/>
      <c r="AN354" s="279"/>
      <c r="AO354" s="279"/>
      <c r="AP354" s="279"/>
      <c r="AQ354" s="279"/>
      <c r="AR354" s="279"/>
      <c r="AS354" s="279"/>
      <c r="AT354" s="280"/>
      <c r="AU354" s="281"/>
      <c r="AV354" s="282"/>
      <c r="AW354" s="282"/>
      <c r="AX354" s="284"/>
      <c r="AY354">
        <f t="shared" si="14"/>
        <v>0</v>
      </c>
    </row>
    <row r="355" spans="1:51" ht="24.75" hidden="1" customHeight="1" x14ac:dyDescent="0.15">
      <c r="A355" s="317"/>
      <c r="B355" s="318"/>
      <c r="C355" s="318"/>
      <c r="D355" s="318"/>
      <c r="E355" s="318"/>
      <c r="F355" s="319"/>
      <c r="G355" s="275"/>
      <c r="H355" s="276"/>
      <c r="I355" s="276"/>
      <c r="J355" s="276"/>
      <c r="K355" s="277"/>
      <c r="L355" s="278"/>
      <c r="M355" s="279"/>
      <c r="N355" s="279"/>
      <c r="O355" s="279"/>
      <c r="P355" s="279"/>
      <c r="Q355" s="279"/>
      <c r="R355" s="279"/>
      <c r="S355" s="279"/>
      <c r="T355" s="279"/>
      <c r="U355" s="279"/>
      <c r="V355" s="279"/>
      <c r="W355" s="279"/>
      <c r="X355" s="280"/>
      <c r="Y355" s="281"/>
      <c r="Z355" s="282"/>
      <c r="AA355" s="282"/>
      <c r="AB355" s="283"/>
      <c r="AC355" s="275"/>
      <c r="AD355" s="276"/>
      <c r="AE355" s="276"/>
      <c r="AF355" s="276"/>
      <c r="AG355" s="277"/>
      <c r="AH355" s="278"/>
      <c r="AI355" s="279"/>
      <c r="AJ355" s="279"/>
      <c r="AK355" s="279"/>
      <c r="AL355" s="279"/>
      <c r="AM355" s="279"/>
      <c r="AN355" s="279"/>
      <c r="AO355" s="279"/>
      <c r="AP355" s="279"/>
      <c r="AQ355" s="279"/>
      <c r="AR355" s="279"/>
      <c r="AS355" s="279"/>
      <c r="AT355" s="280"/>
      <c r="AU355" s="281"/>
      <c r="AV355" s="282"/>
      <c r="AW355" s="282"/>
      <c r="AX355" s="284"/>
      <c r="AY355">
        <f t="shared" si="14"/>
        <v>0</v>
      </c>
    </row>
    <row r="356" spans="1:51" ht="24.75" hidden="1" customHeight="1" x14ac:dyDescent="0.15">
      <c r="A356" s="317"/>
      <c r="B356" s="318"/>
      <c r="C356" s="318"/>
      <c r="D356" s="318"/>
      <c r="E356" s="318"/>
      <c r="F356" s="319"/>
      <c r="G356" s="275"/>
      <c r="H356" s="276"/>
      <c r="I356" s="276"/>
      <c r="J356" s="276"/>
      <c r="K356" s="277"/>
      <c r="L356" s="278"/>
      <c r="M356" s="279"/>
      <c r="N356" s="279"/>
      <c r="O356" s="279"/>
      <c r="P356" s="279"/>
      <c r="Q356" s="279"/>
      <c r="R356" s="279"/>
      <c r="S356" s="279"/>
      <c r="T356" s="279"/>
      <c r="U356" s="279"/>
      <c r="V356" s="279"/>
      <c r="W356" s="279"/>
      <c r="X356" s="280"/>
      <c r="Y356" s="281"/>
      <c r="Z356" s="282"/>
      <c r="AA356" s="282"/>
      <c r="AB356" s="283"/>
      <c r="AC356" s="275"/>
      <c r="AD356" s="276"/>
      <c r="AE356" s="276"/>
      <c r="AF356" s="276"/>
      <c r="AG356" s="277"/>
      <c r="AH356" s="278"/>
      <c r="AI356" s="279"/>
      <c r="AJ356" s="279"/>
      <c r="AK356" s="279"/>
      <c r="AL356" s="279"/>
      <c r="AM356" s="279"/>
      <c r="AN356" s="279"/>
      <c r="AO356" s="279"/>
      <c r="AP356" s="279"/>
      <c r="AQ356" s="279"/>
      <c r="AR356" s="279"/>
      <c r="AS356" s="279"/>
      <c r="AT356" s="280"/>
      <c r="AU356" s="281"/>
      <c r="AV356" s="282"/>
      <c r="AW356" s="282"/>
      <c r="AX356" s="284"/>
      <c r="AY356">
        <f t="shared" si="14"/>
        <v>0</v>
      </c>
    </row>
    <row r="357" spans="1:51" ht="24.75" hidden="1" customHeight="1" x14ac:dyDescent="0.15">
      <c r="A357" s="317"/>
      <c r="B357" s="318"/>
      <c r="C357" s="318"/>
      <c r="D357" s="318"/>
      <c r="E357" s="318"/>
      <c r="F357" s="319"/>
      <c r="G357" s="275"/>
      <c r="H357" s="276"/>
      <c r="I357" s="276"/>
      <c r="J357" s="276"/>
      <c r="K357" s="277"/>
      <c r="L357" s="278"/>
      <c r="M357" s="279"/>
      <c r="N357" s="279"/>
      <c r="O357" s="279"/>
      <c r="P357" s="279"/>
      <c r="Q357" s="279"/>
      <c r="R357" s="279"/>
      <c r="S357" s="279"/>
      <c r="T357" s="279"/>
      <c r="U357" s="279"/>
      <c r="V357" s="279"/>
      <c r="W357" s="279"/>
      <c r="X357" s="280"/>
      <c r="Y357" s="281"/>
      <c r="Z357" s="282"/>
      <c r="AA357" s="282"/>
      <c r="AB357" s="283"/>
      <c r="AC357" s="275"/>
      <c r="AD357" s="276"/>
      <c r="AE357" s="276"/>
      <c r="AF357" s="276"/>
      <c r="AG357" s="277"/>
      <c r="AH357" s="278"/>
      <c r="AI357" s="279"/>
      <c r="AJ357" s="279"/>
      <c r="AK357" s="279"/>
      <c r="AL357" s="279"/>
      <c r="AM357" s="279"/>
      <c r="AN357" s="279"/>
      <c r="AO357" s="279"/>
      <c r="AP357" s="279"/>
      <c r="AQ357" s="279"/>
      <c r="AR357" s="279"/>
      <c r="AS357" s="279"/>
      <c r="AT357" s="280"/>
      <c r="AU357" s="281"/>
      <c r="AV357" s="282"/>
      <c r="AW357" s="282"/>
      <c r="AX357" s="284"/>
      <c r="AY357">
        <f t="shared" si="14"/>
        <v>0</v>
      </c>
    </row>
    <row r="358" spans="1:51" ht="24.75" hidden="1" customHeight="1" x14ac:dyDescent="0.15">
      <c r="A358" s="317"/>
      <c r="B358" s="318"/>
      <c r="C358" s="318"/>
      <c r="D358" s="318"/>
      <c r="E358" s="318"/>
      <c r="F358" s="319"/>
      <c r="G358" s="275"/>
      <c r="H358" s="276"/>
      <c r="I358" s="276"/>
      <c r="J358" s="276"/>
      <c r="K358" s="277"/>
      <c r="L358" s="278"/>
      <c r="M358" s="279"/>
      <c r="N358" s="279"/>
      <c r="O358" s="279"/>
      <c r="P358" s="279"/>
      <c r="Q358" s="279"/>
      <c r="R358" s="279"/>
      <c r="S358" s="279"/>
      <c r="T358" s="279"/>
      <c r="U358" s="279"/>
      <c r="V358" s="279"/>
      <c r="W358" s="279"/>
      <c r="X358" s="280"/>
      <c r="Y358" s="281"/>
      <c r="Z358" s="282"/>
      <c r="AA358" s="282"/>
      <c r="AB358" s="283"/>
      <c r="AC358" s="275"/>
      <c r="AD358" s="276"/>
      <c r="AE358" s="276"/>
      <c r="AF358" s="276"/>
      <c r="AG358" s="277"/>
      <c r="AH358" s="278"/>
      <c r="AI358" s="279"/>
      <c r="AJ358" s="279"/>
      <c r="AK358" s="279"/>
      <c r="AL358" s="279"/>
      <c r="AM358" s="279"/>
      <c r="AN358" s="279"/>
      <c r="AO358" s="279"/>
      <c r="AP358" s="279"/>
      <c r="AQ358" s="279"/>
      <c r="AR358" s="279"/>
      <c r="AS358" s="279"/>
      <c r="AT358" s="280"/>
      <c r="AU358" s="281"/>
      <c r="AV358" s="282"/>
      <c r="AW358" s="282"/>
      <c r="AX358" s="284"/>
      <c r="AY358">
        <f t="shared" si="14"/>
        <v>0</v>
      </c>
    </row>
    <row r="359" spans="1:51" ht="24.75" hidden="1" customHeight="1" x14ac:dyDescent="0.15">
      <c r="A359" s="317"/>
      <c r="B359" s="318"/>
      <c r="C359" s="318"/>
      <c r="D359" s="318"/>
      <c r="E359" s="318"/>
      <c r="F359" s="319"/>
      <c r="G359" s="266" t="s">
        <v>18</v>
      </c>
      <c r="H359" s="267"/>
      <c r="I359" s="267"/>
      <c r="J359" s="267"/>
      <c r="K359" s="267"/>
      <c r="L359" s="268"/>
      <c r="M359" s="269"/>
      <c r="N359" s="269"/>
      <c r="O359" s="269"/>
      <c r="P359" s="269"/>
      <c r="Q359" s="269"/>
      <c r="R359" s="269"/>
      <c r="S359" s="269"/>
      <c r="T359" s="269"/>
      <c r="U359" s="269"/>
      <c r="V359" s="269"/>
      <c r="W359" s="269"/>
      <c r="X359" s="270"/>
      <c r="Y359" s="271">
        <f>SUM(Y349:AB358)</f>
        <v>0</v>
      </c>
      <c r="Z359" s="272"/>
      <c r="AA359" s="272"/>
      <c r="AB359" s="273"/>
      <c r="AC359" s="266" t="s">
        <v>18</v>
      </c>
      <c r="AD359" s="267"/>
      <c r="AE359" s="267"/>
      <c r="AF359" s="267"/>
      <c r="AG359" s="267"/>
      <c r="AH359" s="268"/>
      <c r="AI359" s="269"/>
      <c r="AJ359" s="269"/>
      <c r="AK359" s="269"/>
      <c r="AL359" s="269"/>
      <c r="AM359" s="269"/>
      <c r="AN359" s="269"/>
      <c r="AO359" s="269"/>
      <c r="AP359" s="269"/>
      <c r="AQ359" s="269"/>
      <c r="AR359" s="269"/>
      <c r="AS359" s="269"/>
      <c r="AT359" s="270"/>
      <c r="AU359" s="271">
        <f>SUM(AU349:AX358)</f>
        <v>0</v>
      </c>
      <c r="AV359" s="272"/>
      <c r="AW359" s="272"/>
      <c r="AX359" s="274"/>
      <c r="AY359">
        <f t="shared" si="14"/>
        <v>0</v>
      </c>
    </row>
    <row r="360" spans="1:51" ht="24.75" hidden="1" customHeight="1" thickBot="1" x14ac:dyDescent="0.2">
      <c r="A360" s="261" t="s">
        <v>573</v>
      </c>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c r="AA360" s="262"/>
      <c r="AB360" s="262"/>
      <c r="AC360" s="262"/>
      <c r="AD360" s="262"/>
      <c r="AE360" s="262"/>
      <c r="AF360" s="262"/>
      <c r="AG360" s="262"/>
      <c r="AH360" s="262"/>
      <c r="AI360" s="262"/>
      <c r="AJ360" s="262"/>
      <c r="AK360" s="263"/>
      <c r="AL360" s="264" t="s">
        <v>228</v>
      </c>
      <c r="AM360" s="265"/>
      <c r="AN360" s="265"/>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226</v>
      </c>
      <c r="AD365" s="241"/>
      <c r="AE365" s="241"/>
      <c r="AF365" s="241"/>
      <c r="AG365" s="241"/>
      <c r="AH365" s="257" t="s">
        <v>244</v>
      </c>
      <c r="AI365" s="255"/>
      <c r="AJ365" s="255"/>
      <c r="AK365" s="255"/>
      <c r="AL365" s="255" t="s">
        <v>19</v>
      </c>
      <c r="AM365" s="255"/>
      <c r="AN365" s="255"/>
      <c r="AO365" s="259"/>
      <c r="AP365" s="244" t="s">
        <v>198</v>
      </c>
      <c r="AQ365" s="244"/>
      <c r="AR365" s="244"/>
      <c r="AS365" s="244"/>
      <c r="AT365" s="244"/>
      <c r="AU365" s="244"/>
      <c r="AV365" s="244"/>
      <c r="AW365" s="244"/>
      <c r="AX365" s="244"/>
    </row>
    <row r="366" spans="1:51" ht="54" customHeight="1" x14ac:dyDescent="0.15">
      <c r="A366" s="230">
        <v>1</v>
      </c>
      <c r="B366" s="230">
        <v>1</v>
      </c>
      <c r="C366" s="252" t="s">
        <v>718</v>
      </c>
      <c r="D366" s="251"/>
      <c r="E366" s="251"/>
      <c r="F366" s="251"/>
      <c r="G366" s="251"/>
      <c r="H366" s="251"/>
      <c r="I366" s="251"/>
      <c r="J366" s="233">
        <v>8011505001433</v>
      </c>
      <c r="K366" s="234"/>
      <c r="L366" s="234"/>
      <c r="M366" s="234"/>
      <c r="N366" s="234"/>
      <c r="O366" s="234"/>
      <c r="P366" s="245" t="s">
        <v>652</v>
      </c>
      <c r="Q366" s="235"/>
      <c r="R366" s="235"/>
      <c r="S366" s="235"/>
      <c r="T366" s="235"/>
      <c r="U366" s="235"/>
      <c r="V366" s="235"/>
      <c r="W366" s="235"/>
      <c r="X366" s="235"/>
      <c r="Y366" s="236">
        <v>30</v>
      </c>
      <c r="Z366" s="237"/>
      <c r="AA366" s="237"/>
      <c r="AB366" s="238"/>
      <c r="AC366" s="222" t="s">
        <v>255</v>
      </c>
      <c r="AD366" s="223"/>
      <c r="AE366" s="223"/>
      <c r="AF366" s="223"/>
      <c r="AG366" s="223"/>
      <c r="AH366" s="253" t="s">
        <v>690</v>
      </c>
      <c r="AI366" s="254"/>
      <c r="AJ366" s="254"/>
      <c r="AK366" s="254"/>
      <c r="AL366" s="226" t="s">
        <v>690</v>
      </c>
      <c r="AM366" s="227"/>
      <c r="AN366" s="227"/>
      <c r="AO366" s="228"/>
      <c r="AP366" s="229" t="s">
        <v>690</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226</v>
      </c>
      <c r="AD398" s="241"/>
      <c r="AE398" s="241"/>
      <c r="AF398" s="241"/>
      <c r="AG398" s="241"/>
      <c r="AH398" s="257" t="s">
        <v>244</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5" customHeight="1" x14ac:dyDescent="0.15">
      <c r="A399" s="230">
        <v>1</v>
      </c>
      <c r="B399" s="230">
        <v>1</v>
      </c>
      <c r="C399" s="252" t="s">
        <v>675</v>
      </c>
      <c r="D399" s="251"/>
      <c r="E399" s="251"/>
      <c r="F399" s="251"/>
      <c r="G399" s="251"/>
      <c r="H399" s="251"/>
      <c r="I399" s="251"/>
      <c r="J399" s="233" t="s">
        <v>653</v>
      </c>
      <c r="K399" s="234"/>
      <c r="L399" s="234"/>
      <c r="M399" s="234"/>
      <c r="N399" s="234"/>
      <c r="O399" s="234"/>
      <c r="P399" s="245" t="s">
        <v>654</v>
      </c>
      <c r="Q399" s="235"/>
      <c r="R399" s="235"/>
      <c r="S399" s="235"/>
      <c r="T399" s="235"/>
      <c r="U399" s="235"/>
      <c r="V399" s="235"/>
      <c r="W399" s="235"/>
      <c r="X399" s="235"/>
      <c r="Y399" s="236">
        <v>9</v>
      </c>
      <c r="Z399" s="237"/>
      <c r="AA399" s="237"/>
      <c r="AB399" s="238"/>
      <c r="AC399" s="222"/>
      <c r="AD399" s="223"/>
      <c r="AE399" s="223"/>
      <c r="AF399" s="223"/>
      <c r="AG399" s="223"/>
      <c r="AH399" s="253" t="s">
        <v>691</v>
      </c>
      <c r="AI399" s="254"/>
      <c r="AJ399" s="254"/>
      <c r="AK399" s="254"/>
      <c r="AL399" s="226" t="s">
        <v>691</v>
      </c>
      <c r="AM399" s="227"/>
      <c r="AN399" s="227"/>
      <c r="AO399" s="228"/>
      <c r="AP399" s="260" t="s">
        <v>691</v>
      </c>
      <c r="AQ399" s="229"/>
      <c r="AR399" s="229"/>
      <c r="AS399" s="229"/>
      <c r="AT399" s="229"/>
      <c r="AU399" s="229"/>
      <c r="AV399" s="229"/>
      <c r="AW399" s="229"/>
      <c r="AX399" s="229"/>
      <c r="AY399">
        <f>$AY$396</f>
        <v>1</v>
      </c>
    </row>
    <row r="400" spans="1:51" ht="45" customHeight="1" x14ac:dyDescent="0.15">
      <c r="A400" s="230">
        <v>2</v>
      </c>
      <c r="B400" s="230">
        <v>1</v>
      </c>
      <c r="C400" s="252" t="s">
        <v>676</v>
      </c>
      <c r="D400" s="251"/>
      <c r="E400" s="251"/>
      <c r="F400" s="251"/>
      <c r="G400" s="251"/>
      <c r="H400" s="251"/>
      <c r="I400" s="251"/>
      <c r="J400" s="233" t="s">
        <v>612</v>
      </c>
      <c r="K400" s="234"/>
      <c r="L400" s="234"/>
      <c r="M400" s="234"/>
      <c r="N400" s="234"/>
      <c r="O400" s="234"/>
      <c r="P400" s="235" t="s">
        <v>654</v>
      </c>
      <c r="Q400" s="235"/>
      <c r="R400" s="235"/>
      <c r="S400" s="235"/>
      <c r="T400" s="235"/>
      <c r="U400" s="235"/>
      <c r="V400" s="235"/>
      <c r="W400" s="235"/>
      <c r="X400" s="235"/>
      <c r="Y400" s="236">
        <v>9</v>
      </c>
      <c r="Z400" s="237"/>
      <c r="AA400" s="237"/>
      <c r="AB400" s="238"/>
      <c r="AC400" s="222"/>
      <c r="AD400" s="223"/>
      <c r="AE400" s="223"/>
      <c r="AF400" s="223"/>
      <c r="AG400" s="223"/>
      <c r="AH400" s="253" t="s">
        <v>612</v>
      </c>
      <c r="AI400" s="254"/>
      <c r="AJ400" s="254"/>
      <c r="AK400" s="254"/>
      <c r="AL400" s="226" t="s">
        <v>691</v>
      </c>
      <c r="AM400" s="227"/>
      <c r="AN400" s="227"/>
      <c r="AO400" s="228"/>
      <c r="AP400" s="260" t="s">
        <v>691</v>
      </c>
      <c r="AQ400" s="229"/>
      <c r="AR400" s="229"/>
      <c r="AS400" s="229"/>
      <c r="AT400" s="229"/>
      <c r="AU400" s="229"/>
      <c r="AV400" s="229"/>
      <c r="AW400" s="229"/>
      <c r="AX400" s="229"/>
      <c r="AY400">
        <f>COUNTA($C$400)</f>
        <v>1</v>
      </c>
    </row>
    <row r="401" spans="1:51" ht="45" customHeight="1" x14ac:dyDescent="0.15">
      <c r="A401" s="230">
        <v>3</v>
      </c>
      <c r="B401" s="230">
        <v>1</v>
      </c>
      <c r="C401" s="252" t="s">
        <v>677</v>
      </c>
      <c r="D401" s="251"/>
      <c r="E401" s="251"/>
      <c r="F401" s="251"/>
      <c r="G401" s="251"/>
      <c r="H401" s="251"/>
      <c r="I401" s="251"/>
      <c r="J401" s="233" t="s">
        <v>612</v>
      </c>
      <c r="K401" s="234"/>
      <c r="L401" s="234"/>
      <c r="M401" s="234"/>
      <c r="N401" s="234"/>
      <c r="O401" s="234"/>
      <c r="P401" s="245" t="s">
        <v>654</v>
      </c>
      <c r="Q401" s="235"/>
      <c r="R401" s="235"/>
      <c r="S401" s="235"/>
      <c r="T401" s="235"/>
      <c r="U401" s="235"/>
      <c r="V401" s="235"/>
      <c r="W401" s="235"/>
      <c r="X401" s="235"/>
      <c r="Y401" s="236">
        <v>9</v>
      </c>
      <c r="Z401" s="237"/>
      <c r="AA401" s="237"/>
      <c r="AB401" s="238"/>
      <c r="AC401" s="222"/>
      <c r="AD401" s="223"/>
      <c r="AE401" s="223"/>
      <c r="AF401" s="223"/>
      <c r="AG401" s="223"/>
      <c r="AH401" s="224" t="s">
        <v>691</v>
      </c>
      <c r="AI401" s="225"/>
      <c r="AJ401" s="225"/>
      <c r="AK401" s="225"/>
      <c r="AL401" s="226" t="s">
        <v>691</v>
      </c>
      <c r="AM401" s="227"/>
      <c r="AN401" s="227"/>
      <c r="AO401" s="228"/>
      <c r="AP401" s="260" t="s">
        <v>691</v>
      </c>
      <c r="AQ401" s="229"/>
      <c r="AR401" s="229"/>
      <c r="AS401" s="229"/>
      <c r="AT401" s="229"/>
      <c r="AU401" s="229"/>
      <c r="AV401" s="229"/>
      <c r="AW401" s="229"/>
      <c r="AX401" s="229"/>
      <c r="AY401">
        <f>COUNTA($C$401)</f>
        <v>1</v>
      </c>
    </row>
    <row r="402" spans="1:51" ht="45" customHeight="1" x14ac:dyDescent="0.15">
      <c r="A402" s="230">
        <v>4</v>
      </c>
      <c r="B402" s="230">
        <v>1</v>
      </c>
      <c r="C402" s="252" t="s">
        <v>678</v>
      </c>
      <c r="D402" s="251"/>
      <c r="E402" s="251"/>
      <c r="F402" s="251"/>
      <c r="G402" s="251"/>
      <c r="H402" s="251"/>
      <c r="I402" s="251"/>
      <c r="J402" s="233" t="s">
        <v>612</v>
      </c>
      <c r="K402" s="234"/>
      <c r="L402" s="234"/>
      <c r="M402" s="234"/>
      <c r="N402" s="234"/>
      <c r="O402" s="234"/>
      <c r="P402" s="245" t="s">
        <v>654</v>
      </c>
      <c r="Q402" s="235"/>
      <c r="R402" s="235"/>
      <c r="S402" s="235"/>
      <c r="T402" s="235"/>
      <c r="U402" s="235"/>
      <c r="V402" s="235"/>
      <c r="W402" s="235"/>
      <c r="X402" s="235"/>
      <c r="Y402" s="236">
        <v>9</v>
      </c>
      <c r="Z402" s="237"/>
      <c r="AA402" s="237"/>
      <c r="AB402" s="238"/>
      <c r="AC402" s="222"/>
      <c r="AD402" s="223"/>
      <c r="AE402" s="223"/>
      <c r="AF402" s="223"/>
      <c r="AG402" s="223"/>
      <c r="AH402" s="224" t="s">
        <v>612</v>
      </c>
      <c r="AI402" s="225"/>
      <c r="AJ402" s="225"/>
      <c r="AK402" s="225"/>
      <c r="AL402" s="226" t="s">
        <v>691</v>
      </c>
      <c r="AM402" s="227"/>
      <c r="AN402" s="227"/>
      <c r="AO402" s="228"/>
      <c r="AP402" s="260" t="s">
        <v>691</v>
      </c>
      <c r="AQ402" s="229"/>
      <c r="AR402" s="229"/>
      <c r="AS402" s="229"/>
      <c r="AT402" s="229"/>
      <c r="AU402" s="229"/>
      <c r="AV402" s="229"/>
      <c r="AW402" s="229"/>
      <c r="AX402" s="229"/>
      <c r="AY402">
        <f>COUNTA($C$402)</f>
        <v>1</v>
      </c>
    </row>
    <row r="403" spans="1:51" ht="45" customHeight="1" x14ac:dyDescent="0.15">
      <c r="A403" s="230">
        <v>5</v>
      </c>
      <c r="B403" s="230">
        <v>1</v>
      </c>
      <c r="C403" s="252" t="s">
        <v>679</v>
      </c>
      <c r="D403" s="251"/>
      <c r="E403" s="251"/>
      <c r="F403" s="251"/>
      <c r="G403" s="251"/>
      <c r="H403" s="251"/>
      <c r="I403" s="251"/>
      <c r="J403" s="233" t="s">
        <v>612</v>
      </c>
      <c r="K403" s="234"/>
      <c r="L403" s="234"/>
      <c r="M403" s="234"/>
      <c r="N403" s="234"/>
      <c r="O403" s="234"/>
      <c r="P403" s="235" t="s">
        <v>654</v>
      </c>
      <c r="Q403" s="235"/>
      <c r="R403" s="235"/>
      <c r="S403" s="235"/>
      <c r="T403" s="235"/>
      <c r="U403" s="235"/>
      <c r="V403" s="235"/>
      <c r="W403" s="235"/>
      <c r="X403" s="235"/>
      <c r="Y403" s="236">
        <v>9</v>
      </c>
      <c r="Z403" s="237"/>
      <c r="AA403" s="237"/>
      <c r="AB403" s="238"/>
      <c r="AC403" s="222"/>
      <c r="AD403" s="223"/>
      <c r="AE403" s="223"/>
      <c r="AF403" s="223"/>
      <c r="AG403" s="223"/>
      <c r="AH403" s="224" t="s">
        <v>691</v>
      </c>
      <c r="AI403" s="225"/>
      <c r="AJ403" s="225"/>
      <c r="AK403" s="225"/>
      <c r="AL403" s="226" t="s">
        <v>691</v>
      </c>
      <c r="AM403" s="227"/>
      <c r="AN403" s="227"/>
      <c r="AO403" s="228"/>
      <c r="AP403" s="260" t="s">
        <v>691</v>
      </c>
      <c r="AQ403" s="229"/>
      <c r="AR403" s="229"/>
      <c r="AS403" s="229"/>
      <c r="AT403" s="229"/>
      <c r="AU403" s="229"/>
      <c r="AV403" s="229"/>
      <c r="AW403" s="229"/>
      <c r="AX403" s="229"/>
      <c r="AY403">
        <f>COUNTA($C$403)</f>
        <v>1</v>
      </c>
    </row>
    <row r="404" spans="1:51" ht="45" customHeight="1" x14ac:dyDescent="0.15">
      <c r="A404" s="230">
        <v>6</v>
      </c>
      <c r="B404" s="230">
        <v>1</v>
      </c>
      <c r="C404" s="252" t="s">
        <v>680</v>
      </c>
      <c r="D404" s="251"/>
      <c r="E404" s="251"/>
      <c r="F404" s="251"/>
      <c r="G404" s="251"/>
      <c r="H404" s="251"/>
      <c r="I404" s="251"/>
      <c r="J404" s="233" t="s">
        <v>612</v>
      </c>
      <c r="K404" s="234"/>
      <c r="L404" s="234"/>
      <c r="M404" s="234"/>
      <c r="N404" s="234"/>
      <c r="O404" s="234"/>
      <c r="P404" s="235" t="s">
        <v>654</v>
      </c>
      <c r="Q404" s="235"/>
      <c r="R404" s="235"/>
      <c r="S404" s="235"/>
      <c r="T404" s="235"/>
      <c r="U404" s="235"/>
      <c r="V404" s="235"/>
      <c r="W404" s="235"/>
      <c r="X404" s="235"/>
      <c r="Y404" s="236">
        <v>8</v>
      </c>
      <c r="Z404" s="237"/>
      <c r="AA404" s="237"/>
      <c r="AB404" s="238"/>
      <c r="AC404" s="222"/>
      <c r="AD404" s="223"/>
      <c r="AE404" s="223"/>
      <c r="AF404" s="223"/>
      <c r="AG404" s="223"/>
      <c r="AH404" s="224" t="s">
        <v>612</v>
      </c>
      <c r="AI404" s="225"/>
      <c r="AJ404" s="225"/>
      <c r="AK404" s="225"/>
      <c r="AL404" s="226" t="s">
        <v>691</v>
      </c>
      <c r="AM404" s="227"/>
      <c r="AN404" s="227"/>
      <c r="AO404" s="228"/>
      <c r="AP404" s="260" t="s">
        <v>691</v>
      </c>
      <c r="AQ404" s="229"/>
      <c r="AR404" s="229"/>
      <c r="AS404" s="229"/>
      <c r="AT404" s="229"/>
      <c r="AU404" s="229"/>
      <c r="AV404" s="229"/>
      <c r="AW404" s="229"/>
      <c r="AX404" s="229"/>
      <c r="AY404">
        <f>COUNTA($C$404)</f>
        <v>1</v>
      </c>
    </row>
    <row r="405" spans="1:51" ht="45" customHeight="1" x14ac:dyDescent="0.15">
      <c r="A405" s="230">
        <v>7</v>
      </c>
      <c r="B405" s="230">
        <v>1</v>
      </c>
      <c r="C405" s="252" t="s">
        <v>681</v>
      </c>
      <c r="D405" s="251"/>
      <c r="E405" s="251"/>
      <c r="F405" s="251"/>
      <c r="G405" s="251"/>
      <c r="H405" s="251"/>
      <c r="I405" s="251"/>
      <c r="J405" s="233" t="s">
        <v>612</v>
      </c>
      <c r="K405" s="234"/>
      <c r="L405" s="234"/>
      <c r="M405" s="234"/>
      <c r="N405" s="234"/>
      <c r="O405" s="234"/>
      <c r="P405" s="235" t="s">
        <v>654</v>
      </c>
      <c r="Q405" s="235"/>
      <c r="R405" s="235"/>
      <c r="S405" s="235"/>
      <c r="T405" s="235"/>
      <c r="U405" s="235"/>
      <c r="V405" s="235"/>
      <c r="W405" s="235"/>
      <c r="X405" s="235"/>
      <c r="Y405" s="236">
        <v>8</v>
      </c>
      <c r="Z405" s="237"/>
      <c r="AA405" s="237"/>
      <c r="AB405" s="238"/>
      <c r="AC405" s="222"/>
      <c r="AD405" s="223"/>
      <c r="AE405" s="223"/>
      <c r="AF405" s="223"/>
      <c r="AG405" s="223"/>
      <c r="AH405" s="224" t="s">
        <v>691</v>
      </c>
      <c r="AI405" s="225"/>
      <c r="AJ405" s="225"/>
      <c r="AK405" s="225"/>
      <c r="AL405" s="226" t="s">
        <v>691</v>
      </c>
      <c r="AM405" s="227"/>
      <c r="AN405" s="227"/>
      <c r="AO405" s="228"/>
      <c r="AP405" s="260" t="s">
        <v>691</v>
      </c>
      <c r="AQ405" s="229"/>
      <c r="AR405" s="229"/>
      <c r="AS405" s="229"/>
      <c r="AT405" s="229"/>
      <c r="AU405" s="229"/>
      <c r="AV405" s="229"/>
      <c r="AW405" s="229"/>
      <c r="AX405" s="229"/>
      <c r="AY405">
        <f>COUNTA($C$405)</f>
        <v>1</v>
      </c>
    </row>
    <row r="406" spans="1:51" ht="45" customHeight="1" x14ac:dyDescent="0.15">
      <c r="A406" s="230">
        <v>8</v>
      </c>
      <c r="B406" s="230">
        <v>1</v>
      </c>
      <c r="C406" s="252" t="s">
        <v>682</v>
      </c>
      <c r="D406" s="251"/>
      <c r="E406" s="251"/>
      <c r="F406" s="251"/>
      <c r="G406" s="251"/>
      <c r="H406" s="251"/>
      <c r="I406" s="251"/>
      <c r="J406" s="233" t="s">
        <v>612</v>
      </c>
      <c r="K406" s="234"/>
      <c r="L406" s="234"/>
      <c r="M406" s="234"/>
      <c r="N406" s="234"/>
      <c r="O406" s="234"/>
      <c r="P406" s="235" t="s">
        <v>654</v>
      </c>
      <c r="Q406" s="235"/>
      <c r="R406" s="235"/>
      <c r="S406" s="235"/>
      <c r="T406" s="235"/>
      <c r="U406" s="235"/>
      <c r="V406" s="235"/>
      <c r="W406" s="235"/>
      <c r="X406" s="235"/>
      <c r="Y406" s="236">
        <v>8</v>
      </c>
      <c r="Z406" s="237"/>
      <c r="AA406" s="237"/>
      <c r="AB406" s="238"/>
      <c r="AC406" s="222"/>
      <c r="AD406" s="223"/>
      <c r="AE406" s="223"/>
      <c r="AF406" s="223"/>
      <c r="AG406" s="223"/>
      <c r="AH406" s="224" t="s">
        <v>612</v>
      </c>
      <c r="AI406" s="225"/>
      <c r="AJ406" s="225"/>
      <c r="AK406" s="225"/>
      <c r="AL406" s="226" t="s">
        <v>691</v>
      </c>
      <c r="AM406" s="227"/>
      <c r="AN406" s="227"/>
      <c r="AO406" s="228"/>
      <c r="AP406" s="260" t="s">
        <v>691</v>
      </c>
      <c r="AQ406" s="229"/>
      <c r="AR406" s="229"/>
      <c r="AS406" s="229"/>
      <c r="AT406" s="229"/>
      <c r="AU406" s="229"/>
      <c r="AV406" s="229"/>
      <c r="AW406" s="229"/>
      <c r="AX406" s="229"/>
      <c r="AY406">
        <f>COUNTA($C$406)</f>
        <v>1</v>
      </c>
    </row>
    <row r="407" spans="1:51" ht="45" customHeight="1" x14ac:dyDescent="0.15">
      <c r="A407" s="230">
        <v>9</v>
      </c>
      <c r="B407" s="230">
        <v>1</v>
      </c>
      <c r="C407" s="252" t="s">
        <v>683</v>
      </c>
      <c r="D407" s="251"/>
      <c r="E407" s="251"/>
      <c r="F407" s="251"/>
      <c r="G407" s="251"/>
      <c r="H407" s="251"/>
      <c r="I407" s="251"/>
      <c r="J407" s="233" t="s">
        <v>612</v>
      </c>
      <c r="K407" s="234"/>
      <c r="L407" s="234"/>
      <c r="M407" s="234"/>
      <c r="N407" s="234"/>
      <c r="O407" s="234"/>
      <c r="P407" s="235" t="s">
        <v>654</v>
      </c>
      <c r="Q407" s="235"/>
      <c r="R407" s="235"/>
      <c r="S407" s="235"/>
      <c r="T407" s="235"/>
      <c r="U407" s="235"/>
      <c r="V407" s="235"/>
      <c r="W407" s="235"/>
      <c r="X407" s="235"/>
      <c r="Y407" s="236">
        <v>8</v>
      </c>
      <c r="Z407" s="237"/>
      <c r="AA407" s="237"/>
      <c r="AB407" s="238"/>
      <c r="AC407" s="222"/>
      <c r="AD407" s="223"/>
      <c r="AE407" s="223"/>
      <c r="AF407" s="223"/>
      <c r="AG407" s="223"/>
      <c r="AH407" s="224" t="s">
        <v>691</v>
      </c>
      <c r="AI407" s="225"/>
      <c r="AJ407" s="225"/>
      <c r="AK407" s="225"/>
      <c r="AL407" s="226" t="s">
        <v>691</v>
      </c>
      <c r="AM407" s="227"/>
      <c r="AN407" s="227"/>
      <c r="AO407" s="228"/>
      <c r="AP407" s="260" t="s">
        <v>691</v>
      </c>
      <c r="AQ407" s="229"/>
      <c r="AR407" s="229"/>
      <c r="AS407" s="229"/>
      <c r="AT407" s="229"/>
      <c r="AU407" s="229"/>
      <c r="AV407" s="229"/>
      <c r="AW407" s="229"/>
      <c r="AX407" s="229"/>
      <c r="AY407">
        <f>COUNTA($C$407)</f>
        <v>1</v>
      </c>
    </row>
    <row r="408" spans="1:51" ht="45" customHeight="1" x14ac:dyDescent="0.15">
      <c r="A408" s="230">
        <v>10</v>
      </c>
      <c r="B408" s="230">
        <v>1</v>
      </c>
      <c r="C408" s="252" t="s">
        <v>684</v>
      </c>
      <c r="D408" s="251"/>
      <c r="E408" s="251"/>
      <c r="F408" s="251"/>
      <c r="G408" s="251"/>
      <c r="H408" s="251"/>
      <c r="I408" s="251"/>
      <c r="J408" s="233" t="s">
        <v>612</v>
      </c>
      <c r="K408" s="234"/>
      <c r="L408" s="234"/>
      <c r="M408" s="234"/>
      <c r="N408" s="234"/>
      <c r="O408" s="234"/>
      <c r="P408" s="235" t="s">
        <v>654</v>
      </c>
      <c r="Q408" s="235"/>
      <c r="R408" s="235"/>
      <c r="S408" s="235"/>
      <c r="T408" s="235"/>
      <c r="U408" s="235"/>
      <c r="V408" s="235"/>
      <c r="W408" s="235"/>
      <c r="X408" s="235"/>
      <c r="Y408" s="236">
        <v>8</v>
      </c>
      <c r="Z408" s="237"/>
      <c r="AA408" s="237"/>
      <c r="AB408" s="238"/>
      <c r="AC408" s="222"/>
      <c r="AD408" s="223"/>
      <c r="AE408" s="223"/>
      <c r="AF408" s="223"/>
      <c r="AG408" s="223"/>
      <c r="AH408" s="224" t="s">
        <v>612</v>
      </c>
      <c r="AI408" s="225"/>
      <c r="AJ408" s="225"/>
      <c r="AK408" s="225"/>
      <c r="AL408" s="226" t="s">
        <v>691</v>
      </c>
      <c r="AM408" s="227"/>
      <c r="AN408" s="227"/>
      <c r="AO408" s="228"/>
      <c r="AP408" s="260" t="s">
        <v>691</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t="s">
        <v>691</v>
      </c>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t="s">
        <v>691</v>
      </c>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t="s">
        <v>691</v>
      </c>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t="s">
        <v>691</v>
      </c>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t="s">
        <v>691</v>
      </c>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t="s">
        <v>691</v>
      </c>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t="s">
        <v>691</v>
      </c>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t="s">
        <v>691</v>
      </c>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t="s">
        <v>691</v>
      </c>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t="s">
        <v>691</v>
      </c>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t="s">
        <v>691</v>
      </c>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t="s">
        <v>691</v>
      </c>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t="s">
        <v>691</v>
      </c>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t="s">
        <v>691</v>
      </c>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t="s">
        <v>691</v>
      </c>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t="s">
        <v>691</v>
      </c>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t="s">
        <v>691</v>
      </c>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t="s">
        <v>691</v>
      </c>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t="s">
        <v>691</v>
      </c>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t="s">
        <v>691</v>
      </c>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226</v>
      </c>
      <c r="AD431" s="241"/>
      <c r="AE431" s="241"/>
      <c r="AF431" s="241"/>
      <c r="AG431" s="241"/>
      <c r="AH431" s="257" t="s">
        <v>244</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45" customHeight="1" x14ac:dyDescent="0.15">
      <c r="A432" s="230">
        <v>1</v>
      </c>
      <c r="B432" s="230">
        <v>1</v>
      </c>
      <c r="C432" s="251" t="s">
        <v>719</v>
      </c>
      <c r="D432" s="251"/>
      <c r="E432" s="251"/>
      <c r="F432" s="251"/>
      <c r="G432" s="251"/>
      <c r="H432" s="251"/>
      <c r="I432" s="251"/>
      <c r="J432" s="233">
        <v>8011505001433</v>
      </c>
      <c r="K432" s="234"/>
      <c r="L432" s="234"/>
      <c r="M432" s="234"/>
      <c r="N432" s="234"/>
      <c r="O432" s="234"/>
      <c r="P432" s="245" t="s">
        <v>654</v>
      </c>
      <c r="Q432" s="235"/>
      <c r="R432" s="235"/>
      <c r="S432" s="235"/>
      <c r="T432" s="235"/>
      <c r="U432" s="235"/>
      <c r="V432" s="235"/>
      <c r="W432" s="235"/>
      <c r="X432" s="235"/>
      <c r="Y432" s="236">
        <v>9</v>
      </c>
      <c r="Z432" s="237"/>
      <c r="AA432" s="237"/>
      <c r="AB432" s="238"/>
      <c r="AC432" s="222" t="s">
        <v>249</v>
      </c>
      <c r="AD432" s="223"/>
      <c r="AE432" s="223"/>
      <c r="AF432" s="223"/>
      <c r="AG432" s="223"/>
      <c r="AH432" s="253">
        <v>1</v>
      </c>
      <c r="AI432" s="254"/>
      <c r="AJ432" s="254"/>
      <c r="AK432" s="254"/>
      <c r="AL432" s="226">
        <v>96.5</v>
      </c>
      <c r="AM432" s="227"/>
      <c r="AN432" s="227"/>
      <c r="AO432" s="228"/>
      <c r="AP432" s="229" t="s">
        <v>690</v>
      </c>
      <c r="AQ432" s="229"/>
      <c r="AR432" s="229"/>
      <c r="AS432" s="229"/>
      <c r="AT432" s="229"/>
      <c r="AU432" s="229"/>
      <c r="AV432" s="229"/>
      <c r="AW432" s="229"/>
      <c r="AX432" s="229"/>
      <c r="AY432">
        <f>$AY$429</f>
        <v>1</v>
      </c>
    </row>
    <row r="433" spans="1:51" ht="45" customHeight="1" x14ac:dyDescent="0.15">
      <c r="A433" s="230">
        <v>2</v>
      </c>
      <c r="B433" s="230">
        <v>1</v>
      </c>
      <c r="C433" s="252" t="s">
        <v>719</v>
      </c>
      <c r="D433" s="251"/>
      <c r="E433" s="251"/>
      <c r="F433" s="251"/>
      <c r="G433" s="251"/>
      <c r="H433" s="251"/>
      <c r="I433" s="251"/>
      <c r="J433" s="233">
        <v>8011505001433</v>
      </c>
      <c r="K433" s="234"/>
      <c r="L433" s="234"/>
      <c r="M433" s="234"/>
      <c r="N433" s="234"/>
      <c r="O433" s="234"/>
      <c r="P433" s="235" t="s">
        <v>654</v>
      </c>
      <c r="Q433" s="235"/>
      <c r="R433" s="235"/>
      <c r="S433" s="235"/>
      <c r="T433" s="235"/>
      <c r="U433" s="235"/>
      <c r="V433" s="235"/>
      <c r="W433" s="235"/>
      <c r="X433" s="235"/>
      <c r="Y433" s="236">
        <v>9</v>
      </c>
      <c r="Z433" s="237"/>
      <c r="AA433" s="237"/>
      <c r="AB433" s="238"/>
      <c r="AC433" s="222" t="s">
        <v>249</v>
      </c>
      <c r="AD433" s="223"/>
      <c r="AE433" s="223"/>
      <c r="AF433" s="223"/>
      <c r="AG433" s="223"/>
      <c r="AH433" s="253">
        <v>1</v>
      </c>
      <c r="AI433" s="254"/>
      <c r="AJ433" s="254"/>
      <c r="AK433" s="254"/>
      <c r="AL433" s="226">
        <v>97.9</v>
      </c>
      <c r="AM433" s="227"/>
      <c r="AN433" s="227"/>
      <c r="AO433" s="228"/>
      <c r="AP433" s="229" t="s">
        <v>690</v>
      </c>
      <c r="AQ433" s="229"/>
      <c r="AR433" s="229"/>
      <c r="AS433" s="229"/>
      <c r="AT433" s="229"/>
      <c r="AU433" s="229"/>
      <c r="AV433" s="229"/>
      <c r="AW433" s="229"/>
      <c r="AX433" s="229"/>
      <c r="AY433">
        <f>COUNTA($C$433)</f>
        <v>1</v>
      </c>
    </row>
    <row r="434" spans="1:51" ht="45" customHeight="1" x14ac:dyDescent="0.15">
      <c r="A434" s="230">
        <v>3</v>
      </c>
      <c r="B434" s="230">
        <v>1</v>
      </c>
      <c r="C434" s="252" t="s">
        <v>719</v>
      </c>
      <c r="D434" s="251"/>
      <c r="E434" s="251"/>
      <c r="F434" s="251"/>
      <c r="G434" s="251"/>
      <c r="H434" s="251"/>
      <c r="I434" s="251"/>
      <c r="J434" s="233">
        <v>8011505001433</v>
      </c>
      <c r="K434" s="234"/>
      <c r="L434" s="234"/>
      <c r="M434" s="234"/>
      <c r="N434" s="234"/>
      <c r="O434" s="234"/>
      <c r="P434" s="245" t="s">
        <v>654</v>
      </c>
      <c r="Q434" s="235"/>
      <c r="R434" s="235"/>
      <c r="S434" s="235"/>
      <c r="T434" s="235"/>
      <c r="U434" s="235"/>
      <c r="V434" s="235"/>
      <c r="W434" s="235"/>
      <c r="X434" s="235"/>
      <c r="Y434" s="236">
        <v>9</v>
      </c>
      <c r="Z434" s="237"/>
      <c r="AA434" s="237"/>
      <c r="AB434" s="238"/>
      <c r="AC434" s="222" t="s">
        <v>249</v>
      </c>
      <c r="AD434" s="223"/>
      <c r="AE434" s="223"/>
      <c r="AF434" s="223"/>
      <c r="AG434" s="223"/>
      <c r="AH434" s="224">
        <v>1</v>
      </c>
      <c r="AI434" s="225"/>
      <c r="AJ434" s="225"/>
      <c r="AK434" s="225"/>
      <c r="AL434" s="226">
        <v>92.5</v>
      </c>
      <c r="AM434" s="227"/>
      <c r="AN434" s="227"/>
      <c r="AO434" s="228"/>
      <c r="AP434" s="229" t="s">
        <v>690</v>
      </c>
      <c r="AQ434" s="229"/>
      <c r="AR434" s="229"/>
      <c r="AS434" s="229"/>
      <c r="AT434" s="229"/>
      <c r="AU434" s="229"/>
      <c r="AV434" s="229"/>
      <c r="AW434" s="229"/>
      <c r="AX434" s="229"/>
      <c r="AY434">
        <f>COUNTA($C$434)</f>
        <v>1</v>
      </c>
    </row>
    <row r="435" spans="1:51" ht="45" customHeight="1" x14ac:dyDescent="0.15">
      <c r="A435" s="230">
        <v>4</v>
      </c>
      <c r="B435" s="230">
        <v>1</v>
      </c>
      <c r="C435" s="252" t="s">
        <v>719</v>
      </c>
      <c r="D435" s="251"/>
      <c r="E435" s="251"/>
      <c r="F435" s="251"/>
      <c r="G435" s="251"/>
      <c r="H435" s="251"/>
      <c r="I435" s="251"/>
      <c r="J435" s="233">
        <v>8011505001433</v>
      </c>
      <c r="K435" s="234"/>
      <c r="L435" s="234"/>
      <c r="M435" s="234"/>
      <c r="N435" s="234"/>
      <c r="O435" s="234"/>
      <c r="P435" s="245" t="s">
        <v>654</v>
      </c>
      <c r="Q435" s="235"/>
      <c r="R435" s="235"/>
      <c r="S435" s="235"/>
      <c r="T435" s="235"/>
      <c r="U435" s="235"/>
      <c r="V435" s="235"/>
      <c r="W435" s="235"/>
      <c r="X435" s="235"/>
      <c r="Y435" s="236">
        <v>9</v>
      </c>
      <c r="Z435" s="237"/>
      <c r="AA435" s="237"/>
      <c r="AB435" s="238"/>
      <c r="AC435" s="222" t="s">
        <v>249</v>
      </c>
      <c r="AD435" s="223"/>
      <c r="AE435" s="223"/>
      <c r="AF435" s="223"/>
      <c r="AG435" s="223"/>
      <c r="AH435" s="224">
        <v>2</v>
      </c>
      <c r="AI435" s="225"/>
      <c r="AJ435" s="225"/>
      <c r="AK435" s="225"/>
      <c r="AL435" s="226">
        <v>94.1</v>
      </c>
      <c r="AM435" s="227"/>
      <c r="AN435" s="227"/>
      <c r="AO435" s="228"/>
      <c r="AP435" s="229" t="s">
        <v>690</v>
      </c>
      <c r="AQ435" s="229"/>
      <c r="AR435" s="229"/>
      <c r="AS435" s="229"/>
      <c r="AT435" s="229"/>
      <c r="AU435" s="229"/>
      <c r="AV435" s="229"/>
      <c r="AW435" s="229"/>
      <c r="AX435" s="229"/>
      <c r="AY435">
        <f>COUNTA($C$435)</f>
        <v>1</v>
      </c>
    </row>
    <row r="436" spans="1:51" ht="45" customHeight="1" x14ac:dyDescent="0.15">
      <c r="A436" s="230">
        <v>5</v>
      </c>
      <c r="B436" s="230">
        <v>1</v>
      </c>
      <c r="C436" s="251" t="s">
        <v>719</v>
      </c>
      <c r="D436" s="251"/>
      <c r="E436" s="251"/>
      <c r="F436" s="251"/>
      <c r="G436" s="251"/>
      <c r="H436" s="251"/>
      <c r="I436" s="251"/>
      <c r="J436" s="233">
        <v>8011505001433</v>
      </c>
      <c r="K436" s="234"/>
      <c r="L436" s="234"/>
      <c r="M436" s="234"/>
      <c r="N436" s="234"/>
      <c r="O436" s="234"/>
      <c r="P436" s="235" t="s">
        <v>654</v>
      </c>
      <c r="Q436" s="235"/>
      <c r="R436" s="235"/>
      <c r="S436" s="235"/>
      <c r="T436" s="235"/>
      <c r="U436" s="235"/>
      <c r="V436" s="235"/>
      <c r="W436" s="235"/>
      <c r="X436" s="235"/>
      <c r="Y436" s="236">
        <v>9</v>
      </c>
      <c r="Z436" s="237"/>
      <c r="AA436" s="237"/>
      <c r="AB436" s="238"/>
      <c r="AC436" s="222" t="s">
        <v>249</v>
      </c>
      <c r="AD436" s="223"/>
      <c r="AE436" s="223"/>
      <c r="AF436" s="223"/>
      <c r="AG436" s="223"/>
      <c r="AH436" s="224">
        <v>2</v>
      </c>
      <c r="AI436" s="225"/>
      <c r="AJ436" s="225"/>
      <c r="AK436" s="225"/>
      <c r="AL436" s="226">
        <v>97.4</v>
      </c>
      <c r="AM436" s="227"/>
      <c r="AN436" s="227"/>
      <c r="AO436" s="228"/>
      <c r="AP436" s="229" t="s">
        <v>690</v>
      </c>
      <c r="AQ436" s="229"/>
      <c r="AR436" s="229"/>
      <c r="AS436" s="229"/>
      <c r="AT436" s="229"/>
      <c r="AU436" s="229"/>
      <c r="AV436" s="229"/>
      <c r="AW436" s="229"/>
      <c r="AX436" s="229"/>
      <c r="AY436">
        <f>COUNTA($C$436)</f>
        <v>1</v>
      </c>
    </row>
    <row r="437" spans="1:51" ht="45" customHeight="1" x14ac:dyDescent="0.15">
      <c r="A437" s="230">
        <v>6</v>
      </c>
      <c r="B437" s="230">
        <v>1</v>
      </c>
      <c r="C437" s="251" t="s">
        <v>719</v>
      </c>
      <c r="D437" s="251"/>
      <c r="E437" s="251"/>
      <c r="F437" s="251"/>
      <c r="G437" s="251"/>
      <c r="H437" s="251"/>
      <c r="I437" s="251"/>
      <c r="J437" s="233">
        <v>8011505001433</v>
      </c>
      <c r="K437" s="234"/>
      <c r="L437" s="234"/>
      <c r="M437" s="234"/>
      <c r="N437" s="234"/>
      <c r="O437" s="234"/>
      <c r="P437" s="235" t="s">
        <v>654</v>
      </c>
      <c r="Q437" s="235"/>
      <c r="R437" s="235"/>
      <c r="S437" s="235"/>
      <c r="T437" s="235"/>
      <c r="U437" s="235"/>
      <c r="V437" s="235"/>
      <c r="W437" s="235"/>
      <c r="X437" s="235"/>
      <c r="Y437" s="236">
        <v>8</v>
      </c>
      <c r="Z437" s="237"/>
      <c r="AA437" s="237"/>
      <c r="AB437" s="238"/>
      <c r="AC437" s="222" t="s">
        <v>249</v>
      </c>
      <c r="AD437" s="223"/>
      <c r="AE437" s="223"/>
      <c r="AF437" s="223"/>
      <c r="AG437" s="223"/>
      <c r="AH437" s="224">
        <v>1</v>
      </c>
      <c r="AI437" s="225"/>
      <c r="AJ437" s="225"/>
      <c r="AK437" s="225"/>
      <c r="AL437" s="226">
        <v>90.8</v>
      </c>
      <c r="AM437" s="227"/>
      <c r="AN437" s="227"/>
      <c r="AO437" s="228"/>
      <c r="AP437" s="229" t="s">
        <v>690</v>
      </c>
      <c r="AQ437" s="229"/>
      <c r="AR437" s="229"/>
      <c r="AS437" s="229"/>
      <c r="AT437" s="229"/>
      <c r="AU437" s="229"/>
      <c r="AV437" s="229"/>
      <c r="AW437" s="229"/>
      <c r="AX437" s="229"/>
      <c r="AY437">
        <f>COUNTA($C$437)</f>
        <v>1</v>
      </c>
    </row>
    <row r="438" spans="1:51" ht="45" customHeight="1" x14ac:dyDescent="0.15">
      <c r="A438" s="230">
        <v>7</v>
      </c>
      <c r="B438" s="230">
        <v>1</v>
      </c>
      <c r="C438" s="251" t="s">
        <v>719</v>
      </c>
      <c r="D438" s="251"/>
      <c r="E438" s="251"/>
      <c r="F438" s="251"/>
      <c r="G438" s="251"/>
      <c r="H438" s="251"/>
      <c r="I438" s="251"/>
      <c r="J438" s="233">
        <v>8011505001433</v>
      </c>
      <c r="K438" s="234"/>
      <c r="L438" s="234"/>
      <c r="M438" s="234"/>
      <c r="N438" s="234"/>
      <c r="O438" s="234"/>
      <c r="P438" s="235" t="s">
        <v>654</v>
      </c>
      <c r="Q438" s="235"/>
      <c r="R438" s="235"/>
      <c r="S438" s="235"/>
      <c r="T438" s="235"/>
      <c r="U438" s="235"/>
      <c r="V438" s="235"/>
      <c r="W438" s="235"/>
      <c r="X438" s="235"/>
      <c r="Y438" s="236">
        <v>8</v>
      </c>
      <c r="Z438" s="237"/>
      <c r="AA438" s="237"/>
      <c r="AB438" s="238"/>
      <c r="AC438" s="222" t="s">
        <v>249</v>
      </c>
      <c r="AD438" s="223"/>
      <c r="AE438" s="223"/>
      <c r="AF438" s="223"/>
      <c r="AG438" s="223"/>
      <c r="AH438" s="224">
        <v>2</v>
      </c>
      <c r="AI438" s="225"/>
      <c r="AJ438" s="225"/>
      <c r="AK438" s="225"/>
      <c r="AL438" s="226">
        <v>95.2</v>
      </c>
      <c r="AM438" s="227"/>
      <c r="AN438" s="227"/>
      <c r="AO438" s="228"/>
      <c r="AP438" s="229" t="s">
        <v>690</v>
      </c>
      <c r="AQ438" s="229"/>
      <c r="AR438" s="229"/>
      <c r="AS438" s="229"/>
      <c r="AT438" s="229"/>
      <c r="AU438" s="229"/>
      <c r="AV438" s="229"/>
      <c r="AW438" s="229"/>
      <c r="AX438" s="229"/>
      <c r="AY438">
        <f>COUNTA($C$438)</f>
        <v>1</v>
      </c>
    </row>
    <row r="439" spans="1:51" ht="45" customHeight="1" x14ac:dyDescent="0.15">
      <c r="A439" s="230">
        <v>8</v>
      </c>
      <c r="B439" s="230">
        <v>1</v>
      </c>
      <c r="C439" s="251" t="s">
        <v>719</v>
      </c>
      <c r="D439" s="251"/>
      <c r="E439" s="251"/>
      <c r="F439" s="251"/>
      <c r="G439" s="251"/>
      <c r="H439" s="251"/>
      <c r="I439" s="251"/>
      <c r="J439" s="233">
        <v>8011505001433</v>
      </c>
      <c r="K439" s="234"/>
      <c r="L439" s="234"/>
      <c r="M439" s="234"/>
      <c r="N439" s="234"/>
      <c r="O439" s="234"/>
      <c r="P439" s="235" t="s">
        <v>654</v>
      </c>
      <c r="Q439" s="235"/>
      <c r="R439" s="235"/>
      <c r="S439" s="235"/>
      <c r="T439" s="235"/>
      <c r="U439" s="235"/>
      <c r="V439" s="235"/>
      <c r="W439" s="235"/>
      <c r="X439" s="235"/>
      <c r="Y439" s="236">
        <v>8</v>
      </c>
      <c r="Z439" s="237"/>
      <c r="AA439" s="237"/>
      <c r="AB439" s="238"/>
      <c r="AC439" s="222" t="s">
        <v>249</v>
      </c>
      <c r="AD439" s="223"/>
      <c r="AE439" s="223"/>
      <c r="AF439" s="223"/>
      <c r="AG439" s="223"/>
      <c r="AH439" s="224">
        <v>1</v>
      </c>
      <c r="AI439" s="225"/>
      <c r="AJ439" s="225"/>
      <c r="AK439" s="225"/>
      <c r="AL439" s="226">
        <v>95.4</v>
      </c>
      <c r="AM439" s="227"/>
      <c r="AN439" s="227"/>
      <c r="AO439" s="228"/>
      <c r="AP439" s="229" t="s">
        <v>690</v>
      </c>
      <c r="AQ439" s="229"/>
      <c r="AR439" s="229"/>
      <c r="AS439" s="229"/>
      <c r="AT439" s="229"/>
      <c r="AU439" s="229"/>
      <c r="AV439" s="229"/>
      <c r="AW439" s="229"/>
      <c r="AX439" s="229"/>
      <c r="AY439">
        <f>COUNTA($C$439)</f>
        <v>1</v>
      </c>
    </row>
    <row r="440" spans="1:51" ht="45" customHeight="1" x14ac:dyDescent="0.15">
      <c r="A440" s="230">
        <v>9</v>
      </c>
      <c r="B440" s="230">
        <v>1</v>
      </c>
      <c r="C440" s="251" t="s">
        <v>719</v>
      </c>
      <c r="D440" s="251"/>
      <c r="E440" s="251"/>
      <c r="F440" s="251"/>
      <c r="G440" s="251"/>
      <c r="H440" s="251"/>
      <c r="I440" s="251"/>
      <c r="J440" s="233">
        <v>8011505001433</v>
      </c>
      <c r="K440" s="234"/>
      <c r="L440" s="234"/>
      <c r="M440" s="234"/>
      <c r="N440" s="234"/>
      <c r="O440" s="234"/>
      <c r="P440" s="235" t="s">
        <v>654</v>
      </c>
      <c r="Q440" s="235"/>
      <c r="R440" s="235"/>
      <c r="S440" s="235"/>
      <c r="T440" s="235"/>
      <c r="U440" s="235"/>
      <c r="V440" s="235"/>
      <c r="W440" s="235"/>
      <c r="X440" s="235"/>
      <c r="Y440" s="236">
        <v>8</v>
      </c>
      <c r="Z440" s="237"/>
      <c r="AA440" s="237"/>
      <c r="AB440" s="238"/>
      <c r="AC440" s="222" t="s">
        <v>249</v>
      </c>
      <c r="AD440" s="223"/>
      <c r="AE440" s="223"/>
      <c r="AF440" s="223"/>
      <c r="AG440" s="223"/>
      <c r="AH440" s="224">
        <v>1</v>
      </c>
      <c r="AI440" s="225"/>
      <c r="AJ440" s="225"/>
      <c r="AK440" s="225"/>
      <c r="AL440" s="226">
        <v>96.9</v>
      </c>
      <c r="AM440" s="227"/>
      <c r="AN440" s="227"/>
      <c r="AO440" s="228"/>
      <c r="AP440" s="229" t="s">
        <v>690</v>
      </c>
      <c r="AQ440" s="229"/>
      <c r="AR440" s="229"/>
      <c r="AS440" s="229"/>
      <c r="AT440" s="229"/>
      <c r="AU440" s="229"/>
      <c r="AV440" s="229"/>
      <c r="AW440" s="229"/>
      <c r="AX440" s="229"/>
      <c r="AY440">
        <f>COUNTA($C$440)</f>
        <v>1</v>
      </c>
    </row>
    <row r="441" spans="1:51" ht="45" customHeight="1" x14ac:dyDescent="0.15">
      <c r="A441" s="230">
        <v>10</v>
      </c>
      <c r="B441" s="230">
        <v>1</v>
      </c>
      <c r="C441" s="251" t="s">
        <v>719</v>
      </c>
      <c r="D441" s="251"/>
      <c r="E441" s="251"/>
      <c r="F441" s="251"/>
      <c r="G441" s="251"/>
      <c r="H441" s="251"/>
      <c r="I441" s="251"/>
      <c r="J441" s="233">
        <v>8011505001433</v>
      </c>
      <c r="K441" s="234"/>
      <c r="L441" s="234"/>
      <c r="M441" s="234"/>
      <c r="N441" s="234"/>
      <c r="O441" s="234"/>
      <c r="P441" s="235" t="s">
        <v>654</v>
      </c>
      <c r="Q441" s="235"/>
      <c r="R441" s="235"/>
      <c r="S441" s="235"/>
      <c r="T441" s="235"/>
      <c r="U441" s="235"/>
      <c r="V441" s="235"/>
      <c r="W441" s="235"/>
      <c r="X441" s="235"/>
      <c r="Y441" s="236">
        <v>8</v>
      </c>
      <c r="Z441" s="237"/>
      <c r="AA441" s="237"/>
      <c r="AB441" s="238"/>
      <c r="AC441" s="222" t="s">
        <v>249</v>
      </c>
      <c r="AD441" s="223"/>
      <c r="AE441" s="223"/>
      <c r="AF441" s="223"/>
      <c r="AG441" s="223"/>
      <c r="AH441" s="224">
        <v>1</v>
      </c>
      <c r="AI441" s="225"/>
      <c r="AJ441" s="225"/>
      <c r="AK441" s="225"/>
      <c r="AL441" s="226">
        <v>98.3</v>
      </c>
      <c r="AM441" s="227"/>
      <c r="AN441" s="227"/>
      <c r="AO441" s="228"/>
      <c r="AP441" s="229" t="s">
        <v>690</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226</v>
      </c>
      <c r="AD464" s="241"/>
      <c r="AE464" s="241"/>
      <c r="AF464" s="241"/>
      <c r="AG464" s="241"/>
      <c r="AH464" s="257" t="s">
        <v>244</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45" customHeight="1" x14ac:dyDescent="0.15">
      <c r="A465" s="230">
        <v>1</v>
      </c>
      <c r="B465" s="230">
        <v>1</v>
      </c>
      <c r="C465" s="252" t="s">
        <v>655</v>
      </c>
      <c r="D465" s="251"/>
      <c r="E465" s="251"/>
      <c r="F465" s="251"/>
      <c r="G465" s="251"/>
      <c r="H465" s="251"/>
      <c r="I465" s="251"/>
      <c r="J465" s="233">
        <v>8010001131884</v>
      </c>
      <c r="K465" s="234"/>
      <c r="L465" s="234"/>
      <c r="M465" s="234"/>
      <c r="N465" s="234"/>
      <c r="O465" s="234"/>
      <c r="P465" s="235" t="s">
        <v>654</v>
      </c>
      <c r="Q465" s="235"/>
      <c r="R465" s="235"/>
      <c r="S465" s="235"/>
      <c r="T465" s="235"/>
      <c r="U465" s="235"/>
      <c r="V465" s="235"/>
      <c r="W465" s="235"/>
      <c r="X465" s="235"/>
      <c r="Y465" s="236">
        <v>5</v>
      </c>
      <c r="Z465" s="237"/>
      <c r="AA465" s="237"/>
      <c r="AB465" s="238"/>
      <c r="AC465" s="222" t="s">
        <v>249</v>
      </c>
      <c r="AD465" s="223"/>
      <c r="AE465" s="223"/>
      <c r="AF465" s="223"/>
      <c r="AG465" s="223"/>
      <c r="AH465" s="253">
        <v>3</v>
      </c>
      <c r="AI465" s="254"/>
      <c r="AJ465" s="254"/>
      <c r="AK465" s="254"/>
      <c r="AL465" s="226">
        <v>57.4</v>
      </c>
      <c r="AM465" s="227"/>
      <c r="AN465" s="227"/>
      <c r="AO465" s="228"/>
      <c r="AP465" s="229" t="s">
        <v>690</v>
      </c>
      <c r="AQ465" s="229"/>
      <c r="AR465" s="229"/>
      <c r="AS465" s="229"/>
      <c r="AT465" s="229"/>
      <c r="AU465" s="229"/>
      <c r="AV465" s="229"/>
      <c r="AW465" s="229"/>
      <c r="AX465" s="229"/>
      <c r="AY465">
        <f>$AY$462</f>
        <v>1</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226</v>
      </c>
      <c r="AD497" s="241"/>
      <c r="AE497" s="241"/>
      <c r="AF497" s="241"/>
      <c r="AG497" s="241"/>
      <c r="AH497" s="257" t="s">
        <v>244</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45" customHeight="1" x14ac:dyDescent="0.15">
      <c r="A498" s="230">
        <v>1</v>
      </c>
      <c r="B498" s="230">
        <v>1</v>
      </c>
      <c r="C498" s="252" t="s">
        <v>656</v>
      </c>
      <c r="D498" s="251"/>
      <c r="E498" s="251"/>
      <c r="F498" s="251"/>
      <c r="G498" s="251"/>
      <c r="H498" s="251"/>
      <c r="I498" s="251"/>
      <c r="J498" s="233">
        <v>1060001011790</v>
      </c>
      <c r="K498" s="234"/>
      <c r="L498" s="234"/>
      <c r="M498" s="234"/>
      <c r="N498" s="234"/>
      <c r="O498" s="234"/>
      <c r="P498" s="235" t="s">
        <v>654</v>
      </c>
      <c r="Q498" s="235"/>
      <c r="R498" s="235"/>
      <c r="S498" s="235"/>
      <c r="T498" s="235"/>
      <c r="U498" s="235"/>
      <c r="V498" s="235"/>
      <c r="W498" s="235"/>
      <c r="X498" s="235"/>
      <c r="Y498" s="236">
        <v>5</v>
      </c>
      <c r="Z498" s="237"/>
      <c r="AA498" s="237"/>
      <c r="AB498" s="238"/>
      <c r="AC498" s="222" t="s">
        <v>249</v>
      </c>
      <c r="AD498" s="223"/>
      <c r="AE498" s="223"/>
      <c r="AF498" s="223"/>
      <c r="AG498" s="223"/>
      <c r="AH498" s="253">
        <v>2</v>
      </c>
      <c r="AI498" s="254"/>
      <c r="AJ498" s="254"/>
      <c r="AK498" s="254"/>
      <c r="AL498" s="226">
        <v>68.3</v>
      </c>
      <c r="AM498" s="227"/>
      <c r="AN498" s="227"/>
      <c r="AO498" s="228"/>
      <c r="AP498" s="229" t="s">
        <v>690</v>
      </c>
      <c r="AQ498" s="229"/>
      <c r="AR498" s="229"/>
      <c r="AS498" s="229"/>
      <c r="AT498" s="229"/>
      <c r="AU498" s="229"/>
      <c r="AV498" s="229"/>
      <c r="AW498" s="229"/>
      <c r="AX498" s="229"/>
      <c r="AY498">
        <f>$AY$495</f>
        <v>1</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226</v>
      </c>
      <c r="AD530" s="241"/>
      <c r="AE530" s="241"/>
      <c r="AF530" s="241"/>
      <c r="AG530" s="241"/>
      <c r="AH530" s="257" t="s">
        <v>244</v>
      </c>
      <c r="AI530" s="255"/>
      <c r="AJ530" s="255"/>
      <c r="AK530" s="255"/>
      <c r="AL530" s="255" t="s">
        <v>19</v>
      </c>
      <c r="AM530" s="255"/>
      <c r="AN530" s="255"/>
      <c r="AO530" s="259"/>
      <c r="AP530" s="244" t="s">
        <v>198</v>
      </c>
      <c r="AQ530" s="244"/>
      <c r="AR530" s="244"/>
      <c r="AS530" s="244"/>
      <c r="AT530" s="244"/>
      <c r="AU530" s="244"/>
      <c r="AV530" s="244"/>
      <c r="AW530" s="244"/>
      <c r="AX530" s="244"/>
      <c r="AY530">
        <f>$AY$528</f>
        <v>1</v>
      </c>
    </row>
    <row r="531" spans="1:51" ht="45" customHeight="1" x14ac:dyDescent="0.15">
      <c r="A531" s="230">
        <v>1</v>
      </c>
      <c r="B531" s="230">
        <v>1</v>
      </c>
      <c r="C531" s="252" t="s">
        <v>657</v>
      </c>
      <c r="D531" s="251"/>
      <c r="E531" s="251"/>
      <c r="F531" s="251"/>
      <c r="G531" s="251"/>
      <c r="H531" s="251"/>
      <c r="I531" s="251"/>
      <c r="J531" s="233">
        <v>5180001115849</v>
      </c>
      <c r="K531" s="234"/>
      <c r="L531" s="234"/>
      <c r="M531" s="234"/>
      <c r="N531" s="234"/>
      <c r="O531" s="234"/>
      <c r="P531" s="235" t="s">
        <v>654</v>
      </c>
      <c r="Q531" s="235"/>
      <c r="R531" s="235"/>
      <c r="S531" s="235"/>
      <c r="T531" s="235"/>
      <c r="U531" s="235"/>
      <c r="V531" s="235"/>
      <c r="W531" s="235"/>
      <c r="X531" s="235"/>
      <c r="Y531" s="236">
        <v>7</v>
      </c>
      <c r="Z531" s="237"/>
      <c r="AA531" s="237"/>
      <c r="AB531" s="238"/>
      <c r="AC531" s="222" t="s">
        <v>249</v>
      </c>
      <c r="AD531" s="223"/>
      <c r="AE531" s="223"/>
      <c r="AF531" s="223"/>
      <c r="AG531" s="223"/>
      <c r="AH531" s="253">
        <v>2</v>
      </c>
      <c r="AI531" s="254"/>
      <c r="AJ531" s="254"/>
      <c r="AK531" s="254"/>
      <c r="AL531" s="226">
        <v>74.400000000000006</v>
      </c>
      <c r="AM531" s="227"/>
      <c r="AN531" s="227"/>
      <c r="AO531" s="228"/>
      <c r="AP531" s="229" t="s">
        <v>690</v>
      </c>
      <c r="AQ531" s="229"/>
      <c r="AR531" s="229"/>
      <c r="AS531" s="229"/>
      <c r="AT531" s="229"/>
      <c r="AU531" s="229"/>
      <c r="AV531" s="229"/>
      <c r="AW531" s="229"/>
      <c r="AX531" s="229"/>
      <c r="AY531">
        <f>$AY$528</f>
        <v>1</v>
      </c>
    </row>
    <row r="532" spans="1:51" ht="45" customHeight="1" x14ac:dyDescent="0.15">
      <c r="A532" s="230">
        <v>2</v>
      </c>
      <c r="B532" s="230">
        <v>1</v>
      </c>
      <c r="C532" s="251" t="s">
        <v>657</v>
      </c>
      <c r="D532" s="251"/>
      <c r="E532" s="251"/>
      <c r="F532" s="251"/>
      <c r="G532" s="251"/>
      <c r="H532" s="251"/>
      <c r="I532" s="251"/>
      <c r="J532" s="233">
        <v>5180001115849</v>
      </c>
      <c r="K532" s="234"/>
      <c r="L532" s="234"/>
      <c r="M532" s="234"/>
      <c r="N532" s="234"/>
      <c r="O532" s="234"/>
      <c r="P532" s="235" t="s">
        <v>654</v>
      </c>
      <c r="Q532" s="235"/>
      <c r="R532" s="235"/>
      <c r="S532" s="235"/>
      <c r="T532" s="235"/>
      <c r="U532" s="235"/>
      <c r="V532" s="235"/>
      <c r="W532" s="235"/>
      <c r="X532" s="235"/>
      <c r="Y532" s="236">
        <v>7</v>
      </c>
      <c r="Z532" s="237"/>
      <c r="AA532" s="237"/>
      <c r="AB532" s="238"/>
      <c r="AC532" s="222" t="s">
        <v>249</v>
      </c>
      <c r="AD532" s="223"/>
      <c r="AE532" s="223"/>
      <c r="AF532" s="223"/>
      <c r="AG532" s="223"/>
      <c r="AH532" s="253">
        <v>2</v>
      </c>
      <c r="AI532" s="254"/>
      <c r="AJ532" s="254"/>
      <c r="AK532" s="254"/>
      <c r="AL532" s="226">
        <v>70.3</v>
      </c>
      <c r="AM532" s="227"/>
      <c r="AN532" s="227"/>
      <c r="AO532" s="228"/>
      <c r="AP532" s="229" t="s">
        <v>690</v>
      </c>
      <c r="AQ532" s="229"/>
      <c r="AR532" s="229"/>
      <c r="AS532" s="229"/>
      <c r="AT532" s="229"/>
      <c r="AU532" s="229"/>
      <c r="AV532" s="229"/>
      <c r="AW532" s="229"/>
      <c r="AX532" s="229"/>
      <c r="AY532">
        <f>COUNTA($C$532)</f>
        <v>1</v>
      </c>
    </row>
    <row r="533" spans="1:51" ht="45" customHeight="1" x14ac:dyDescent="0.15">
      <c r="A533" s="230">
        <v>3</v>
      </c>
      <c r="B533" s="230">
        <v>1</v>
      </c>
      <c r="C533" s="252" t="s">
        <v>657</v>
      </c>
      <c r="D533" s="251"/>
      <c r="E533" s="251"/>
      <c r="F533" s="251"/>
      <c r="G533" s="251"/>
      <c r="H533" s="251"/>
      <c r="I533" s="251"/>
      <c r="J533" s="233">
        <v>5180001115849</v>
      </c>
      <c r="K533" s="234"/>
      <c r="L533" s="234"/>
      <c r="M533" s="234"/>
      <c r="N533" s="234"/>
      <c r="O533" s="234"/>
      <c r="P533" s="245" t="s">
        <v>654</v>
      </c>
      <c r="Q533" s="235"/>
      <c r="R533" s="235"/>
      <c r="S533" s="235"/>
      <c r="T533" s="235"/>
      <c r="U533" s="235"/>
      <c r="V533" s="235"/>
      <c r="W533" s="235"/>
      <c r="X533" s="235"/>
      <c r="Y533" s="236">
        <v>7</v>
      </c>
      <c r="Z533" s="237"/>
      <c r="AA533" s="237"/>
      <c r="AB533" s="238"/>
      <c r="AC533" s="222" t="s">
        <v>249</v>
      </c>
      <c r="AD533" s="223"/>
      <c r="AE533" s="223"/>
      <c r="AF533" s="223"/>
      <c r="AG533" s="223"/>
      <c r="AH533" s="224">
        <v>2</v>
      </c>
      <c r="AI533" s="225"/>
      <c r="AJ533" s="225"/>
      <c r="AK533" s="225"/>
      <c r="AL533" s="226">
        <v>67</v>
      </c>
      <c r="AM533" s="227"/>
      <c r="AN533" s="227"/>
      <c r="AO533" s="228"/>
      <c r="AP533" s="229" t="s">
        <v>690</v>
      </c>
      <c r="AQ533" s="229"/>
      <c r="AR533" s="229"/>
      <c r="AS533" s="229"/>
      <c r="AT533" s="229"/>
      <c r="AU533" s="229"/>
      <c r="AV533" s="229"/>
      <c r="AW533" s="229"/>
      <c r="AX533" s="229"/>
      <c r="AY533">
        <f>COUNTA($C$533)</f>
        <v>1</v>
      </c>
    </row>
    <row r="534" spans="1:51" ht="45" customHeight="1" x14ac:dyDescent="0.15">
      <c r="A534" s="230">
        <v>4</v>
      </c>
      <c r="B534" s="230">
        <v>1</v>
      </c>
      <c r="C534" s="252" t="s">
        <v>657</v>
      </c>
      <c r="D534" s="251"/>
      <c r="E534" s="251"/>
      <c r="F534" s="251"/>
      <c r="G534" s="251"/>
      <c r="H534" s="251"/>
      <c r="I534" s="251"/>
      <c r="J534" s="233">
        <v>5180001115849</v>
      </c>
      <c r="K534" s="234"/>
      <c r="L534" s="234"/>
      <c r="M534" s="234"/>
      <c r="N534" s="234"/>
      <c r="O534" s="234"/>
      <c r="P534" s="245" t="s">
        <v>654</v>
      </c>
      <c r="Q534" s="235"/>
      <c r="R534" s="235"/>
      <c r="S534" s="235"/>
      <c r="T534" s="235"/>
      <c r="U534" s="235"/>
      <c r="V534" s="235"/>
      <c r="W534" s="235"/>
      <c r="X534" s="235"/>
      <c r="Y534" s="236">
        <v>7</v>
      </c>
      <c r="Z534" s="237"/>
      <c r="AA534" s="237"/>
      <c r="AB534" s="238"/>
      <c r="AC534" s="222" t="s">
        <v>249</v>
      </c>
      <c r="AD534" s="223"/>
      <c r="AE534" s="223"/>
      <c r="AF534" s="223"/>
      <c r="AG534" s="223"/>
      <c r="AH534" s="224">
        <v>2</v>
      </c>
      <c r="AI534" s="225"/>
      <c r="AJ534" s="225"/>
      <c r="AK534" s="225"/>
      <c r="AL534" s="226">
        <v>74.900000000000006</v>
      </c>
      <c r="AM534" s="227"/>
      <c r="AN534" s="227"/>
      <c r="AO534" s="228"/>
      <c r="AP534" s="229" t="s">
        <v>690</v>
      </c>
      <c r="AQ534" s="229"/>
      <c r="AR534" s="229"/>
      <c r="AS534" s="229"/>
      <c r="AT534" s="229"/>
      <c r="AU534" s="229"/>
      <c r="AV534" s="229"/>
      <c r="AW534" s="229"/>
      <c r="AX534" s="229"/>
      <c r="AY534">
        <f>COUNTA($C$534)</f>
        <v>1</v>
      </c>
    </row>
    <row r="535" spans="1:51" ht="45" customHeight="1" x14ac:dyDescent="0.15">
      <c r="A535" s="230">
        <v>5</v>
      </c>
      <c r="B535" s="230">
        <v>1</v>
      </c>
      <c r="C535" s="251" t="s">
        <v>657</v>
      </c>
      <c r="D535" s="251"/>
      <c r="E535" s="251"/>
      <c r="F535" s="251"/>
      <c r="G535" s="251"/>
      <c r="H535" s="251"/>
      <c r="I535" s="251"/>
      <c r="J535" s="233">
        <v>5180001115849</v>
      </c>
      <c r="K535" s="234"/>
      <c r="L535" s="234"/>
      <c r="M535" s="234"/>
      <c r="N535" s="234"/>
      <c r="O535" s="234"/>
      <c r="P535" s="235" t="s">
        <v>654</v>
      </c>
      <c r="Q535" s="235"/>
      <c r="R535" s="235"/>
      <c r="S535" s="235"/>
      <c r="T535" s="235"/>
      <c r="U535" s="235"/>
      <c r="V535" s="235"/>
      <c r="W535" s="235"/>
      <c r="X535" s="235"/>
      <c r="Y535" s="236">
        <v>7</v>
      </c>
      <c r="Z535" s="237"/>
      <c r="AA535" s="237"/>
      <c r="AB535" s="238"/>
      <c r="AC535" s="222" t="s">
        <v>249</v>
      </c>
      <c r="AD535" s="223"/>
      <c r="AE535" s="223"/>
      <c r="AF535" s="223"/>
      <c r="AG535" s="223"/>
      <c r="AH535" s="224">
        <v>2</v>
      </c>
      <c r="AI535" s="225"/>
      <c r="AJ535" s="225"/>
      <c r="AK535" s="225"/>
      <c r="AL535" s="226">
        <v>83.1</v>
      </c>
      <c r="AM535" s="227"/>
      <c r="AN535" s="227"/>
      <c r="AO535" s="228"/>
      <c r="AP535" s="229" t="s">
        <v>690</v>
      </c>
      <c r="AQ535" s="229"/>
      <c r="AR535" s="229"/>
      <c r="AS535" s="229"/>
      <c r="AT535" s="229"/>
      <c r="AU535" s="229"/>
      <c r="AV535" s="229"/>
      <c r="AW535" s="229"/>
      <c r="AX535" s="229"/>
      <c r="AY535">
        <f>COUNTA($C$535)</f>
        <v>1</v>
      </c>
    </row>
    <row r="536" spans="1:51" ht="45" customHeight="1" x14ac:dyDescent="0.15">
      <c r="A536" s="230">
        <v>6</v>
      </c>
      <c r="B536" s="230">
        <v>1</v>
      </c>
      <c r="C536" s="251" t="s">
        <v>657</v>
      </c>
      <c r="D536" s="251"/>
      <c r="E536" s="251"/>
      <c r="F536" s="251"/>
      <c r="G536" s="251"/>
      <c r="H536" s="251"/>
      <c r="I536" s="251"/>
      <c r="J536" s="233">
        <v>5180001115849</v>
      </c>
      <c r="K536" s="234"/>
      <c r="L536" s="234"/>
      <c r="M536" s="234"/>
      <c r="N536" s="234"/>
      <c r="O536" s="234"/>
      <c r="P536" s="235" t="s">
        <v>654</v>
      </c>
      <c r="Q536" s="235"/>
      <c r="R536" s="235"/>
      <c r="S536" s="235"/>
      <c r="T536" s="235"/>
      <c r="U536" s="235"/>
      <c r="V536" s="235"/>
      <c r="W536" s="235"/>
      <c r="X536" s="235"/>
      <c r="Y536" s="236">
        <v>7</v>
      </c>
      <c r="Z536" s="237"/>
      <c r="AA536" s="237"/>
      <c r="AB536" s="238"/>
      <c r="AC536" s="222" t="s">
        <v>249</v>
      </c>
      <c r="AD536" s="223"/>
      <c r="AE536" s="223"/>
      <c r="AF536" s="223"/>
      <c r="AG536" s="223"/>
      <c r="AH536" s="224">
        <v>3</v>
      </c>
      <c r="AI536" s="225"/>
      <c r="AJ536" s="225"/>
      <c r="AK536" s="225"/>
      <c r="AL536" s="226">
        <v>64.900000000000006</v>
      </c>
      <c r="AM536" s="227"/>
      <c r="AN536" s="227"/>
      <c r="AO536" s="228"/>
      <c r="AP536" s="229" t="s">
        <v>690</v>
      </c>
      <c r="AQ536" s="229"/>
      <c r="AR536" s="229"/>
      <c r="AS536" s="229"/>
      <c r="AT536" s="229"/>
      <c r="AU536" s="229"/>
      <c r="AV536" s="229"/>
      <c r="AW536" s="229"/>
      <c r="AX536" s="229"/>
      <c r="AY536">
        <f>COUNTA($C$536)</f>
        <v>1</v>
      </c>
    </row>
    <row r="537" spans="1:51" ht="45" customHeight="1" x14ac:dyDescent="0.15">
      <c r="A537" s="230">
        <v>7</v>
      </c>
      <c r="B537" s="230">
        <v>1</v>
      </c>
      <c r="C537" s="251" t="s">
        <v>657</v>
      </c>
      <c r="D537" s="251"/>
      <c r="E537" s="251"/>
      <c r="F537" s="251"/>
      <c r="G537" s="251"/>
      <c r="H537" s="251"/>
      <c r="I537" s="251"/>
      <c r="J537" s="233">
        <v>5180001115849</v>
      </c>
      <c r="K537" s="234"/>
      <c r="L537" s="234"/>
      <c r="M537" s="234"/>
      <c r="N537" s="234"/>
      <c r="O537" s="234"/>
      <c r="P537" s="235" t="s">
        <v>654</v>
      </c>
      <c r="Q537" s="235"/>
      <c r="R537" s="235"/>
      <c r="S537" s="235"/>
      <c r="T537" s="235"/>
      <c r="U537" s="235"/>
      <c r="V537" s="235"/>
      <c r="W537" s="235"/>
      <c r="X537" s="235"/>
      <c r="Y537" s="236">
        <v>7</v>
      </c>
      <c r="Z537" s="237"/>
      <c r="AA537" s="237"/>
      <c r="AB537" s="238"/>
      <c r="AC537" s="222" t="s">
        <v>249</v>
      </c>
      <c r="AD537" s="223"/>
      <c r="AE537" s="223"/>
      <c r="AF537" s="223"/>
      <c r="AG537" s="223"/>
      <c r="AH537" s="224">
        <v>2</v>
      </c>
      <c r="AI537" s="225"/>
      <c r="AJ537" s="225"/>
      <c r="AK537" s="225"/>
      <c r="AL537" s="226">
        <v>74.400000000000006</v>
      </c>
      <c r="AM537" s="227"/>
      <c r="AN537" s="227"/>
      <c r="AO537" s="228"/>
      <c r="AP537" s="229" t="s">
        <v>690</v>
      </c>
      <c r="AQ537" s="229"/>
      <c r="AR537" s="229"/>
      <c r="AS537" s="229"/>
      <c r="AT537" s="229"/>
      <c r="AU537" s="229"/>
      <c r="AV537" s="229"/>
      <c r="AW537" s="229"/>
      <c r="AX537" s="229"/>
      <c r="AY537">
        <f>COUNTA($C$537)</f>
        <v>1</v>
      </c>
    </row>
    <row r="538" spans="1:51" ht="45" customHeight="1" x14ac:dyDescent="0.15">
      <c r="A538" s="230">
        <v>8</v>
      </c>
      <c r="B538" s="230">
        <v>1</v>
      </c>
      <c r="C538" s="251" t="s">
        <v>657</v>
      </c>
      <c r="D538" s="251"/>
      <c r="E538" s="251"/>
      <c r="F538" s="251"/>
      <c r="G538" s="251"/>
      <c r="H538" s="251"/>
      <c r="I538" s="251"/>
      <c r="J538" s="233">
        <v>5180001115849</v>
      </c>
      <c r="K538" s="234"/>
      <c r="L538" s="234"/>
      <c r="M538" s="234"/>
      <c r="N538" s="234"/>
      <c r="O538" s="234"/>
      <c r="P538" s="235" t="s">
        <v>654</v>
      </c>
      <c r="Q538" s="235"/>
      <c r="R538" s="235"/>
      <c r="S538" s="235"/>
      <c r="T538" s="235"/>
      <c r="U538" s="235"/>
      <c r="V538" s="235"/>
      <c r="W538" s="235"/>
      <c r="X538" s="235"/>
      <c r="Y538" s="236">
        <v>6</v>
      </c>
      <c r="Z538" s="237"/>
      <c r="AA538" s="237"/>
      <c r="AB538" s="238"/>
      <c r="AC538" s="222" t="s">
        <v>249</v>
      </c>
      <c r="AD538" s="223"/>
      <c r="AE538" s="223"/>
      <c r="AF538" s="223"/>
      <c r="AG538" s="223"/>
      <c r="AH538" s="224">
        <v>2</v>
      </c>
      <c r="AI538" s="225"/>
      <c r="AJ538" s="225"/>
      <c r="AK538" s="225"/>
      <c r="AL538" s="226">
        <v>74.5</v>
      </c>
      <c r="AM538" s="227"/>
      <c r="AN538" s="227"/>
      <c r="AO538" s="228"/>
      <c r="AP538" s="229" t="s">
        <v>690</v>
      </c>
      <c r="AQ538" s="229"/>
      <c r="AR538" s="229"/>
      <c r="AS538" s="229"/>
      <c r="AT538" s="229"/>
      <c r="AU538" s="229"/>
      <c r="AV538" s="229"/>
      <c r="AW538" s="229"/>
      <c r="AX538" s="229"/>
      <c r="AY538">
        <f>COUNTA($C$538)</f>
        <v>1</v>
      </c>
    </row>
    <row r="539" spans="1:51" ht="45" customHeight="1" x14ac:dyDescent="0.15">
      <c r="A539" s="230">
        <v>9</v>
      </c>
      <c r="B539" s="230">
        <v>1</v>
      </c>
      <c r="C539" s="251" t="s">
        <v>657</v>
      </c>
      <c r="D539" s="251"/>
      <c r="E539" s="251"/>
      <c r="F539" s="251"/>
      <c r="G539" s="251"/>
      <c r="H539" s="251"/>
      <c r="I539" s="251"/>
      <c r="J539" s="233">
        <v>5180001115849</v>
      </c>
      <c r="K539" s="234"/>
      <c r="L539" s="234"/>
      <c r="M539" s="234"/>
      <c r="N539" s="234"/>
      <c r="O539" s="234"/>
      <c r="P539" s="235" t="s">
        <v>654</v>
      </c>
      <c r="Q539" s="235"/>
      <c r="R539" s="235"/>
      <c r="S539" s="235"/>
      <c r="T539" s="235"/>
      <c r="U539" s="235"/>
      <c r="V539" s="235"/>
      <c r="W539" s="235"/>
      <c r="X539" s="235"/>
      <c r="Y539" s="236">
        <v>6</v>
      </c>
      <c r="Z539" s="237"/>
      <c r="AA539" s="237"/>
      <c r="AB539" s="238"/>
      <c r="AC539" s="222" t="s">
        <v>249</v>
      </c>
      <c r="AD539" s="223"/>
      <c r="AE539" s="223"/>
      <c r="AF539" s="223"/>
      <c r="AG539" s="223"/>
      <c r="AH539" s="224">
        <v>2</v>
      </c>
      <c r="AI539" s="225"/>
      <c r="AJ539" s="225"/>
      <c r="AK539" s="225"/>
      <c r="AL539" s="226">
        <v>100</v>
      </c>
      <c r="AM539" s="227"/>
      <c r="AN539" s="227"/>
      <c r="AO539" s="228"/>
      <c r="AP539" s="229" t="s">
        <v>690</v>
      </c>
      <c r="AQ539" s="229"/>
      <c r="AR539" s="229"/>
      <c r="AS539" s="229"/>
      <c r="AT539" s="229"/>
      <c r="AU539" s="229"/>
      <c r="AV539" s="229"/>
      <c r="AW539" s="229"/>
      <c r="AX539" s="229"/>
      <c r="AY539">
        <f>COUNTA($C$539)</f>
        <v>1</v>
      </c>
    </row>
    <row r="540" spans="1:51" ht="45" customHeight="1" x14ac:dyDescent="0.15">
      <c r="A540" s="230">
        <v>10</v>
      </c>
      <c r="B540" s="230">
        <v>1</v>
      </c>
      <c r="C540" s="251" t="s">
        <v>657</v>
      </c>
      <c r="D540" s="251"/>
      <c r="E540" s="251"/>
      <c r="F540" s="251"/>
      <c r="G540" s="251"/>
      <c r="H540" s="251"/>
      <c r="I540" s="251"/>
      <c r="J540" s="233">
        <v>5180001115849</v>
      </c>
      <c r="K540" s="234"/>
      <c r="L540" s="234"/>
      <c r="M540" s="234"/>
      <c r="N540" s="234"/>
      <c r="O540" s="234"/>
      <c r="P540" s="235" t="s">
        <v>654</v>
      </c>
      <c r="Q540" s="235"/>
      <c r="R540" s="235"/>
      <c r="S540" s="235"/>
      <c r="T540" s="235"/>
      <c r="U540" s="235"/>
      <c r="V540" s="235"/>
      <c r="W540" s="235"/>
      <c r="X540" s="235"/>
      <c r="Y540" s="236">
        <v>6</v>
      </c>
      <c r="Z540" s="237"/>
      <c r="AA540" s="237"/>
      <c r="AB540" s="238"/>
      <c r="AC540" s="222" t="s">
        <v>249</v>
      </c>
      <c r="AD540" s="223"/>
      <c r="AE540" s="223"/>
      <c r="AF540" s="223"/>
      <c r="AG540" s="223"/>
      <c r="AH540" s="224">
        <v>2</v>
      </c>
      <c r="AI540" s="225"/>
      <c r="AJ540" s="225"/>
      <c r="AK540" s="225"/>
      <c r="AL540" s="226">
        <v>57.3</v>
      </c>
      <c r="AM540" s="227"/>
      <c r="AN540" s="227"/>
      <c r="AO540" s="228"/>
      <c r="AP540" s="229" t="s">
        <v>690</v>
      </c>
      <c r="AQ540" s="229"/>
      <c r="AR540" s="229"/>
      <c r="AS540" s="229"/>
      <c r="AT540" s="229"/>
      <c r="AU540" s="229"/>
      <c r="AV540" s="229"/>
      <c r="AW540" s="229"/>
      <c r="AX540" s="229"/>
      <c r="AY540">
        <f>COUNTA($C$540)</f>
        <v>1</v>
      </c>
    </row>
    <row r="541" spans="1:51" ht="30"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226</v>
      </c>
      <c r="AD563" s="241"/>
      <c r="AE563" s="241"/>
      <c r="AF563" s="241"/>
      <c r="AG563" s="241"/>
      <c r="AH563" s="257" t="s">
        <v>244</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226</v>
      </c>
      <c r="AD596" s="241"/>
      <c r="AE596" s="241"/>
      <c r="AF596" s="241"/>
      <c r="AG596" s="241"/>
      <c r="AH596" s="257" t="s">
        <v>244</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6" t="s">
        <v>574</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228</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222</v>
      </c>
      <c r="AQ630" s="244"/>
      <c r="AR630" s="244"/>
      <c r="AS630" s="244"/>
      <c r="AT630" s="244"/>
      <c r="AU630" s="244"/>
      <c r="AV630" s="244"/>
      <c r="AW630" s="244"/>
      <c r="AX630" s="244"/>
    </row>
    <row r="631" spans="1:51" ht="30" customHeight="1" x14ac:dyDescent="0.15">
      <c r="A631" s="230">
        <v>1</v>
      </c>
      <c r="B631" s="230">
        <v>1</v>
      </c>
      <c r="C631" s="231"/>
      <c r="D631" s="231"/>
      <c r="E631" s="240" t="s">
        <v>653</v>
      </c>
      <c r="F631" s="232"/>
      <c r="G631" s="232"/>
      <c r="H631" s="232"/>
      <c r="I631" s="232"/>
      <c r="J631" s="233" t="s">
        <v>653</v>
      </c>
      <c r="K631" s="234"/>
      <c r="L631" s="234"/>
      <c r="M631" s="234"/>
      <c r="N631" s="234"/>
      <c r="O631" s="234"/>
      <c r="P631" s="245" t="s">
        <v>653</v>
      </c>
      <c r="Q631" s="235"/>
      <c r="R631" s="235"/>
      <c r="S631" s="235"/>
      <c r="T631" s="235"/>
      <c r="U631" s="235"/>
      <c r="V631" s="235"/>
      <c r="W631" s="235"/>
      <c r="X631" s="235"/>
      <c r="Y631" s="236" t="s">
        <v>612</v>
      </c>
      <c r="Z631" s="237"/>
      <c r="AA631" s="237"/>
      <c r="AB631" s="238"/>
      <c r="AC631" s="222"/>
      <c r="AD631" s="223"/>
      <c r="AE631" s="223"/>
      <c r="AF631" s="223"/>
      <c r="AG631" s="223"/>
      <c r="AH631" s="224" t="s">
        <v>612</v>
      </c>
      <c r="AI631" s="225"/>
      <c r="AJ631" s="225"/>
      <c r="AK631" s="225"/>
      <c r="AL631" s="226" t="s">
        <v>612</v>
      </c>
      <c r="AM631" s="227"/>
      <c r="AN631" s="227"/>
      <c r="AO631" s="228"/>
      <c r="AP631" s="229"/>
      <c r="AQ631" s="229"/>
      <c r="AR631" s="229"/>
      <c r="AS631" s="229"/>
      <c r="AT631" s="229"/>
      <c r="AU631" s="229"/>
      <c r="AV631" s="229"/>
      <c r="AW631" s="229"/>
      <c r="AX631" s="229"/>
    </row>
    <row r="632" spans="1:51" ht="30"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95">
      <formula>IF(RIGHT(TEXT(P14,"0.#"),1)=".",FALSE,TRUE)</formula>
    </cfRule>
    <cfRule type="expression" dxfId="802" priority="996">
      <formula>IF(RIGHT(TEXT(P14,"0.#"),1)=".",TRUE,FALSE)</formula>
    </cfRule>
  </conditionalFormatting>
  <conditionalFormatting sqref="P18:AX18">
    <cfRule type="expression" dxfId="801" priority="993">
      <formula>IF(RIGHT(TEXT(P18,"0.#"),1)=".",FALSE,TRUE)</formula>
    </cfRule>
    <cfRule type="expression" dxfId="800" priority="994">
      <formula>IF(RIGHT(TEXT(P18,"0.#"),1)=".",TRUE,FALSE)</formula>
    </cfRule>
  </conditionalFormatting>
  <conditionalFormatting sqref="Y311">
    <cfRule type="expression" dxfId="799" priority="991">
      <formula>IF(RIGHT(TEXT(Y311,"0.#"),1)=".",FALSE,TRUE)</formula>
    </cfRule>
    <cfRule type="expression" dxfId="798" priority="992">
      <formula>IF(RIGHT(TEXT(Y311,"0.#"),1)=".",TRUE,FALSE)</formula>
    </cfRule>
  </conditionalFormatting>
  <conditionalFormatting sqref="Y320">
    <cfRule type="expression" dxfId="797" priority="989">
      <formula>IF(RIGHT(TEXT(Y320,"0.#"),1)=".",FALSE,TRUE)</formula>
    </cfRule>
    <cfRule type="expression" dxfId="796" priority="990">
      <formula>IF(RIGHT(TEXT(Y320,"0.#"),1)=".",TRUE,FALSE)</formula>
    </cfRule>
  </conditionalFormatting>
  <conditionalFormatting sqref="Y351:Y358 Y349 Y338:Y345 Y336 Y325:Y332 Y323">
    <cfRule type="expression" dxfId="795" priority="969">
      <formula>IF(RIGHT(TEXT(Y323,"0.#"),1)=".",FALSE,TRUE)</formula>
    </cfRule>
    <cfRule type="expression" dxfId="794" priority="970">
      <formula>IF(RIGHT(TEXT(Y323,"0.#"),1)=".",TRUE,FALSE)</formula>
    </cfRule>
  </conditionalFormatting>
  <conditionalFormatting sqref="P16:AQ17 P15:AX15 P13:AX13">
    <cfRule type="expression" dxfId="793" priority="987">
      <formula>IF(RIGHT(TEXT(P13,"0.#"),1)=".",FALSE,TRUE)</formula>
    </cfRule>
    <cfRule type="expression" dxfId="792" priority="988">
      <formula>IF(RIGHT(TEXT(P13,"0.#"),1)=".",TRUE,FALSE)</formula>
    </cfRule>
  </conditionalFormatting>
  <conditionalFormatting sqref="P19:AJ19">
    <cfRule type="expression" dxfId="791" priority="985">
      <formula>IF(RIGHT(TEXT(P19,"0.#"),1)=".",FALSE,TRUE)</formula>
    </cfRule>
    <cfRule type="expression" dxfId="790" priority="986">
      <formula>IF(RIGHT(TEXT(P19,"0.#"),1)=".",TRUE,FALSE)</formula>
    </cfRule>
  </conditionalFormatting>
  <conditionalFormatting sqref="Y312:Y319 Y310">
    <cfRule type="expression" dxfId="789" priority="981">
      <formula>IF(RIGHT(TEXT(Y310,"0.#"),1)=".",FALSE,TRUE)</formula>
    </cfRule>
    <cfRule type="expression" dxfId="788" priority="982">
      <formula>IF(RIGHT(TEXT(Y310,"0.#"),1)=".",TRUE,FALSE)</formula>
    </cfRule>
  </conditionalFormatting>
  <conditionalFormatting sqref="AU311">
    <cfRule type="expression" dxfId="787" priority="979">
      <formula>IF(RIGHT(TEXT(AU311,"0.#"),1)=".",FALSE,TRUE)</formula>
    </cfRule>
    <cfRule type="expression" dxfId="786" priority="980">
      <formula>IF(RIGHT(TEXT(AU311,"0.#"),1)=".",TRUE,FALSE)</formula>
    </cfRule>
  </conditionalFormatting>
  <conditionalFormatting sqref="AU320">
    <cfRule type="expression" dxfId="785" priority="977">
      <formula>IF(RIGHT(TEXT(AU320,"0.#"),1)=".",FALSE,TRUE)</formula>
    </cfRule>
    <cfRule type="expression" dxfId="784" priority="978">
      <formula>IF(RIGHT(TEXT(AU320,"0.#"),1)=".",TRUE,FALSE)</formula>
    </cfRule>
  </conditionalFormatting>
  <conditionalFormatting sqref="AU312:AU319 AU310">
    <cfRule type="expression" dxfId="783" priority="975">
      <formula>IF(RIGHT(TEXT(AU310,"0.#"),1)=".",FALSE,TRUE)</formula>
    </cfRule>
    <cfRule type="expression" dxfId="782" priority="976">
      <formula>IF(RIGHT(TEXT(AU310,"0.#"),1)=".",TRUE,FALSE)</formula>
    </cfRule>
  </conditionalFormatting>
  <conditionalFormatting sqref="Y350 Y337 Y324">
    <cfRule type="expression" dxfId="781" priority="973">
      <formula>IF(RIGHT(TEXT(Y324,"0.#"),1)=".",FALSE,TRUE)</formula>
    </cfRule>
    <cfRule type="expression" dxfId="780" priority="974">
      <formula>IF(RIGHT(TEXT(Y324,"0.#"),1)=".",TRUE,FALSE)</formula>
    </cfRule>
  </conditionalFormatting>
  <conditionalFormatting sqref="Y359 Y346 Y333">
    <cfRule type="expression" dxfId="779" priority="971">
      <formula>IF(RIGHT(TEXT(Y333,"0.#"),1)=".",FALSE,TRUE)</formula>
    </cfRule>
    <cfRule type="expression" dxfId="778" priority="972">
      <formula>IF(RIGHT(TEXT(Y333,"0.#"),1)=".",TRUE,FALSE)</formula>
    </cfRule>
  </conditionalFormatting>
  <conditionalFormatting sqref="AU350 AU337 AU324">
    <cfRule type="expression" dxfId="777" priority="967">
      <formula>IF(RIGHT(TEXT(AU324,"0.#"),1)=".",FALSE,TRUE)</formula>
    </cfRule>
    <cfRule type="expression" dxfId="776" priority="968">
      <formula>IF(RIGHT(TEXT(AU324,"0.#"),1)=".",TRUE,FALSE)</formula>
    </cfRule>
  </conditionalFormatting>
  <conditionalFormatting sqref="AU359 AU346 AU333">
    <cfRule type="expression" dxfId="775" priority="965">
      <formula>IF(RIGHT(TEXT(AU333,"0.#"),1)=".",FALSE,TRUE)</formula>
    </cfRule>
    <cfRule type="expression" dxfId="774" priority="966">
      <formula>IF(RIGHT(TEXT(AU333,"0.#"),1)=".",TRUE,FALSE)</formula>
    </cfRule>
  </conditionalFormatting>
  <conditionalFormatting sqref="AU351:AU358 AU349 AU338:AU345 AU336 AU325:AU332 AU323">
    <cfRule type="expression" dxfId="773" priority="963">
      <formula>IF(RIGHT(TEXT(AU323,"0.#"),1)=".",FALSE,TRUE)</formula>
    </cfRule>
    <cfRule type="expression" dxfId="772" priority="964">
      <formula>IF(RIGHT(TEXT(AU323,"0.#"),1)=".",TRUE,FALSE)</formula>
    </cfRule>
  </conditionalFormatting>
  <conditionalFormatting sqref="AE210">
    <cfRule type="expression" dxfId="771" priority="949">
      <formula>IF(RIGHT(TEXT(AE210,"0.#"),1)=".",FALSE,TRUE)</formula>
    </cfRule>
    <cfRule type="expression" dxfId="770" priority="950">
      <formula>IF(RIGHT(TEXT(AE210,"0.#"),1)=".",TRUE,FALSE)</formula>
    </cfRule>
  </conditionalFormatting>
  <conditionalFormatting sqref="AE211">
    <cfRule type="expression" dxfId="769" priority="947">
      <formula>IF(RIGHT(TEXT(AE211,"0.#"),1)=".",FALSE,TRUE)</formula>
    </cfRule>
    <cfRule type="expression" dxfId="768" priority="948">
      <formula>IF(RIGHT(TEXT(AE211,"0.#"),1)=".",TRUE,FALSE)</formula>
    </cfRule>
  </conditionalFormatting>
  <conditionalFormatting sqref="AE212">
    <cfRule type="expression" dxfId="767" priority="945">
      <formula>IF(RIGHT(TEXT(AE212,"0.#"),1)=".",FALSE,TRUE)</formula>
    </cfRule>
    <cfRule type="expression" dxfId="766" priority="946">
      <formula>IF(RIGHT(TEXT(AE212,"0.#"),1)=".",TRUE,FALSE)</formula>
    </cfRule>
  </conditionalFormatting>
  <conditionalFormatting sqref="AI212">
    <cfRule type="expression" dxfId="765" priority="943">
      <formula>IF(RIGHT(TEXT(AI212,"0.#"),1)=".",FALSE,TRUE)</formula>
    </cfRule>
    <cfRule type="expression" dxfId="764" priority="944">
      <formula>IF(RIGHT(TEXT(AI212,"0.#"),1)=".",TRUE,FALSE)</formula>
    </cfRule>
  </conditionalFormatting>
  <conditionalFormatting sqref="AI211">
    <cfRule type="expression" dxfId="763" priority="941">
      <formula>IF(RIGHT(TEXT(AI211,"0.#"),1)=".",FALSE,TRUE)</formula>
    </cfRule>
    <cfRule type="expression" dxfId="762" priority="942">
      <formula>IF(RIGHT(TEXT(AI211,"0.#"),1)=".",TRUE,FALSE)</formula>
    </cfRule>
  </conditionalFormatting>
  <conditionalFormatting sqref="AI210">
    <cfRule type="expression" dxfId="761" priority="939">
      <formula>IF(RIGHT(TEXT(AI210,"0.#"),1)=".",FALSE,TRUE)</formula>
    </cfRule>
    <cfRule type="expression" dxfId="760" priority="940">
      <formula>IF(RIGHT(TEXT(AI210,"0.#"),1)=".",TRUE,FALSE)</formula>
    </cfRule>
  </conditionalFormatting>
  <conditionalFormatting sqref="AM210">
    <cfRule type="expression" dxfId="759" priority="937">
      <formula>IF(RIGHT(TEXT(AM210,"0.#"),1)=".",FALSE,TRUE)</formula>
    </cfRule>
    <cfRule type="expression" dxfId="758" priority="938">
      <formula>IF(RIGHT(TEXT(AM210,"0.#"),1)=".",TRUE,FALSE)</formula>
    </cfRule>
  </conditionalFormatting>
  <conditionalFormatting sqref="AM211">
    <cfRule type="expression" dxfId="757" priority="935">
      <formula>IF(RIGHT(TEXT(AM211,"0.#"),1)=".",FALSE,TRUE)</formula>
    </cfRule>
    <cfRule type="expression" dxfId="756" priority="936">
      <formula>IF(RIGHT(TEXT(AM211,"0.#"),1)=".",TRUE,FALSE)</formula>
    </cfRule>
  </conditionalFormatting>
  <conditionalFormatting sqref="AM212">
    <cfRule type="expression" dxfId="755" priority="933">
      <formula>IF(RIGHT(TEXT(AM212,"0.#"),1)=".",FALSE,TRUE)</formula>
    </cfRule>
    <cfRule type="expression" dxfId="754" priority="934">
      <formula>IF(RIGHT(TEXT(AM212,"0.#"),1)=".",TRUE,FALSE)</formula>
    </cfRule>
  </conditionalFormatting>
  <conditionalFormatting sqref="AL368:AO395">
    <cfRule type="expression" dxfId="753" priority="929">
      <formula>IF(AND(AL368&gt;=0, RIGHT(TEXT(AL368,"0.#"),1)&lt;&gt;"."),TRUE,FALSE)</formula>
    </cfRule>
    <cfRule type="expression" dxfId="752" priority="930">
      <formula>IF(AND(AL368&gt;=0, RIGHT(TEXT(AL368,"0.#"),1)="."),TRUE,FALSE)</formula>
    </cfRule>
    <cfRule type="expression" dxfId="751" priority="931">
      <formula>IF(AND(AL368&lt;0, RIGHT(TEXT(AL368,"0.#"),1)&lt;&gt;"."),TRUE,FALSE)</formula>
    </cfRule>
    <cfRule type="expression" dxfId="750" priority="932">
      <formula>IF(AND(AL368&lt;0, RIGHT(TEXT(AL368,"0.#"),1)="."),TRUE,FALSE)</formula>
    </cfRule>
  </conditionalFormatting>
  <conditionalFormatting sqref="AQ210:AQ212">
    <cfRule type="expression" dxfId="749" priority="927">
      <formula>IF(RIGHT(TEXT(AQ210,"0.#"),1)=".",FALSE,TRUE)</formula>
    </cfRule>
    <cfRule type="expression" dxfId="748" priority="928">
      <formula>IF(RIGHT(TEXT(AQ210,"0.#"),1)=".",TRUE,FALSE)</formula>
    </cfRule>
  </conditionalFormatting>
  <conditionalFormatting sqref="AU210:AU212">
    <cfRule type="expression" dxfId="747" priority="925">
      <formula>IF(RIGHT(TEXT(AU210,"0.#"),1)=".",FALSE,TRUE)</formula>
    </cfRule>
    <cfRule type="expression" dxfId="746" priority="926">
      <formula>IF(RIGHT(TEXT(AU210,"0.#"),1)=".",TRUE,FALSE)</formula>
    </cfRule>
  </conditionalFormatting>
  <conditionalFormatting sqref="Y368:Y395">
    <cfRule type="expression" dxfId="745" priority="923">
      <formula>IF(RIGHT(TEXT(Y368,"0.#"),1)=".",FALSE,TRUE)</formula>
    </cfRule>
    <cfRule type="expression" dxfId="744" priority="924">
      <formula>IF(RIGHT(TEXT(Y368,"0.#"),1)=".",TRUE,FALSE)</formula>
    </cfRule>
  </conditionalFormatting>
  <conditionalFormatting sqref="AL631:AO660">
    <cfRule type="expression" dxfId="743" priority="919">
      <formula>IF(AND(AL631&gt;=0, RIGHT(TEXT(AL631,"0.#"),1)&lt;&gt;"."),TRUE,FALSE)</formula>
    </cfRule>
    <cfRule type="expression" dxfId="742" priority="920">
      <formula>IF(AND(AL631&gt;=0, RIGHT(TEXT(AL631,"0.#"),1)="."),TRUE,FALSE)</formula>
    </cfRule>
    <cfRule type="expression" dxfId="741" priority="921">
      <formula>IF(AND(AL631&lt;0, RIGHT(TEXT(AL631,"0.#"),1)&lt;&gt;"."),TRUE,FALSE)</formula>
    </cfRule>
    <cfRule type="expression" dxfId="740" priority="922">
      <formula>IF(AND(AL631&lt;0, RIGHT(TEXT(AL631,"0.#"),1)="."),TRUE,FALSE)</formula>
    </cfRule>
  </conditionalFormatting>
  <conditionalFormatting sqref="Y631:Y660">
    <cfRule type="expression" dxfId="739" priority="917">
      <formula>IF(RIGHT(TEXT(Y631,"0.#"),1)=".",FALSE,TRUE)</formula>
    </cfRule>
    <cfRule type="expression" dxfId="738" priority="918">
      <formula>IF(RIGHT(TEXT(Y631,"0.#"),1)=".",TRUE,FALSE)</formula>
    </cfRule>
  </conditionalFormatting>
  <conditionalFormatting sqref="AL366:AO367">
    <cfRule type="expression" dxfId="737" priority="913">
      <formula>IF(AND(AL366&gt;=0, RIGHT(TEXT(AL366,"0.#"),1)&lt;&gt;"."),TRUE,FALSE)</formula>
    </cfRule>
    <cfRule type="expression" dxfId="736" priority="914">
      <formula>IF(AND(AL366&gt;=0, RIGHT(TEXT(AL366,"0.#"),1)="."),TRUE,FALSE)</formula>
    </cfRule>
    <cfRule type="expression" dxfId="735" priority="915">
      <formula>IF(AND(AL366&lt;0, RIGHT(TEXT(AL366,"0.#"),1)&lt;&gt;"."),TRUE,FALSE)</formula>
    </cfRule>
    <cfRule type="expression" dxfId="734" priority="916">
      <formula>IF(AND(AL366&lt;0, RIGHT(TEXT(AL366,"0.#"),1)="."),TRUE,FALSE)</formula>
    </cfRule>
  </conditionalFormatting>
  <conditionalFormatting sqref="Y366:Y367">
    <cfRule type="expression" dxfId="733" priority="911">
      <formula>IF(RIGHT(TEXT(Y366,"0.#"),1)=".",FALSE,TRUE)</formula>
    </cfRule>
    <cfRule type="expression" dxfId="732" priority="912">
      <formula>IF(RIGHT(TEXT(Y366,"0.#"),1)=".",TRUE,FALSE)</formula>
    </cfRule>
  </conditionalFormatting>
  <conditionalFormatting sqref="Y401:Y428">
    <cfRule type="expression" dxfId="731" priority="849">
      <formula>IF(RIGHT(TEXT(Y401,"0.#"),1)=".",FALSE,TRUE)</formula>
    </cfRule>
    <cfRule type="expression" dxfId="730" priority="850">
      <formula>IF(RIGHT(TEXT(Y401,"0.#"),1)=".",TRUE,FALSE)</formula>
    </cfRule>
  </conditionalFormatting>
  <conditionalFormatting sqref="Y399:Y400">
    <cfRule type="expression" dxfId="729" priority="843">
      <formula>IF(RIGHT(TEXT(Y399,"0.#"),1)=".",FALSE,TRUE)</formula>
    </cfRule>
    <cfRule type="expression" dxfId="728" priority="844">
      <formula>IF(RIGHT(TEXT(Y399,"0.#"),1)=".",TRUE,FALSE)</formula>
    </cfRule>
  </conditionalFormatting>
  <conditionalFormatting sqref="Y434:Y461">
    <cfRule type="expression" dxfId="727" priority="837">
      <formula>IF(RIGHT(TEXT(Y434,"0.#"),1)=".",FALSE,TRUE)</formula>
    </cfRule>
    <cfRule type="expression" dxfId="726" priority="838">
      <formula>IF(RIGHT(TEXT(Y434,"0.#"),1)=".",TRUE,FALSE)</formula>
    </cfRule>
  </conditionalFormatting>
  <conditionalFormatting sqref="Y432:Y433">
    <cfRule type="expression" dxfId="725" priority="831">
      <formula>IF(RIGHT(TEXT(Y432,"0.#"),1)=".",FALSE,TRUE)</formula>
    </cfRule>
    <cfRule type="expression" dxfId="724" priority="832">
      <formula>IF(RIGHT(TEXT(Y432,"0.#"),1)=".",TRUE,FALSE)</formula>
    </cfRule>
  </conditionalFormatting>
  <conditionalFormatting sqref="Y467:Y494">
    <cfRule type="expression" dxfId="723" priority="825">
      <formula>IF(RIGHT(TEXT(Y467,"0.#"),1)=".",FALSE,TRUE)</formula>
    </cfRule>
    <cfRule type="expression" dxfId="722" priority="826">
      <formula>IF(RIGHT(TEXT(Y467,"0.#"),1)=".",TRUE,FALSE)</formula>
    </cfRule>
  </conditionalFormatting>
  <conditionalFormatting sqref="Y465:Y466">
    <cfRule type="expression" dxfId="721" priority="819">
      <formula>IF(RIGHT(TEXT(Y465,"0.#"),1)=".",FALSE,TRUE)</formula>
    </cfRule>
    <cfRule type="expression" dxfId="720" priority="820">
      <formula>IF(RIGHT(TEXT(Y465,"0.#"),1)=".",TRUE,FALSE)</formula>
    </cfRule>
  </conditionalFormatting>
  <conditionalFormatting sqref="Y500:Y527">
    <cfRule type="expression" dxfId="719" priority="813">
      <formula>IF(RIGHT(TEXT(Y500,"0.#"),1)=".",FALSE,TRUE)</formula>
    </cfRule>
    <cfRule type="expression" dxfId="718" priority="814">
      <formula>IF(RIGHT(TEXT(Y500,"0.#"),1)=".",TRUE,FALSE)</formula>
    </cfRule>
  </conditionalFormatting>
  <conditionalFormatting sqref="Y498:Y499">
    <cfRule type="expression" dxfId="717" priority="807">
      <formula>IF(RIGHT(TEXT(Y498,"0.#"),1)=".",FALSE,TRUE)</formula>
    </cfRule>
    <cfRule type="expression" dxfId="716" priority="808">
      <formula>IF(RIGHT(TEXT(Y498,"0.#"),1)=".",TRUE,FALSE)</formula>
    </cfRule>
  </conditionalFormatting>
  <conditionalFormatting sqref="Y533:Y560">
    <cfRule type="expression" dxfId="715" priority="801">
      <formula>IF(RIGHT(TEXT(Y533,"0.#"),1)=".",FALSE,TRUE)</formula>
    </cfRule>
    <cfRule type="expression" dxfId="714" priority="802">
      <formula>IF(RIGHT(TEXT(Y533,"0.#"),1)=".",TRUE,FALSE)</formula>
    </cfRule>
  </conditionalFormatting>
  <conditionalFormatting sqref="W23">
    <cfRule type="expression" dxfId="713" priority="909">
      <formula>IF(RIGHT(TEXT(W23,"0.#"),1)=".",FALSE,TRUE)</formula>
    </cfRule>
    <cfRule type="expression" dxfId="712" priority="910">
      <formula>IF(RIGHT(TEXT(W23,"0.#"),1)=".",TRUE,FALSE)</formula>
    </cfRule>
  </conditionalFormatting>
  <conditionalFormatting sqref="W24:W27">
    <cfRule type="expression" dxfId="711" priority="907">
      <formula>IF(RIGHT(TEXT(W24,"0.#"),1)=".",FALSE,TRUE)</formula>
    </cfRule>
    <cfRule type="expression" dxfId="710" priority="908">
      <formula>IF(RIGHT(TEXT(W24,"0.#"),1)=".",TRUE,FALSE)</formula>
    </cfRule>
  </conditionalFormatting>
  <conditionalFormatting sqref="W28">
    <cfRule type="expression" dxfId="709" priority="905">
      <formula>IF(RIGHT(TEXT(W28,"0.#"),1)=".",FALSE,TRUE)</formula>
    </cfRule>
    <cfRule type="expression" dxfId="708" priority="906">
      <formula>IF(RIGHT(TEXT(W28,"0.#"),1)=".",TRUE,FALSE)</formula>
    </cfRule>
  </conditionalFormatting>
  <conditionalFormatting sqref="P23">
    <cfRule type="expression" dxfId="707" priority="903">
      <formula>IF(RIGHT(TEXT(P23,"0.#"),1)=".",FALSE,TRUE)</formula>
    </cfRule>
    <cfRule type="expression" dxfId="706" priority="904">
      <formula>IF(RIGHT(TEXT(P23,"0.#"),1)=".",TRUE,FALSE)</formula>
    </cfRule>
  </conditionalFormatting>
  <conditionalFormatting sqref="P24:P27">
    <cfRule type="expression" dxfId="705" priority="901">
      <formula>IF(RIGHT(TEXT(P24,"0.#"),1)=".",FALSE,TRUE)</formula>
    </cfRule>
    <cfRule type="expression" dxfId="704" priority="902">
      <formula>IF(RIGHT(TEXT(P24,"0.#"),1)=".",TRUE,FALSE)</formula>
    </cfRule>
  </conditionalFormatting>
  <conditionalFormatting sqref="P28">
    <cfRule type="expression" dxfId="703" priority="899">
      <formula>IF(RIGHT(TEXT(P28,"0.#"),1)=".",FALSE,TRUE)</formula>
    </cfRule>
    <cfRule type="expression" dxfId="702" priority="900">
      <formula>IF(RIGHT(TEXT(P28,"0.#"),1)=".",TRUE,FALSE)</formula>
    </cfRule>
  </conditionalFormatting>
  <conditionalFormatting sqref="AE202">
    <cfRule type="expression" dxfId="701" priority="897">
      <formula>IF(RIGHT(TEXT(AE202,"0.#"),1)=".",FALSE,TRUE)</formula>
    </cfRule>
    <cfRule type="expression" dxfId="700" priority="898">
      <formula>IF(RIGHT(TEXT(AE202,"0.#"),1)=".",TRUE,FALSE)</formula>
    </cfRule>
  </conditionalFormatting>
  <conditionalFormatting sqref="AE203">
    <cfRule type="expression" dxfId="699" priority="895">
      <formula>IF(RIGHT(TEXT(AE203,"0.#"),1)=".",FALSE,TRUE)</formula>
    </cfRule>
    <cfRule type="expression" dxfId="698" priority="896">
      <formula>IF(RIGHT(TEXT(AE203,"0.#"),1)=".",TRUE,FALSE)</formula>
    </cfRule>
  </conditionalFormatting>
  <conditionalFormatting sqref="AE204">
    <cfRule type="expression" dxfId="697" priority="893">
      <formula>IF(RIGHT(TEXT(AE204,"0.#"),1)=".",FALSE,TRUE)</formula>
    </cfRule>
    <cfRule type="expression" dxfId="696" priority="894">
      <formula>IF(RIGHT(TEXT(AE204,"0.#"),1)=".",TRUE,FALSE)</formula>
    </cfRule>
  </conditionalFormatting>
  <conditionalFormatting sqref="AI204">
    <cfRule type="expression" dxfId="695" priority="891">
      <formula>IF(RIGHT(TEXT(AI204,"0.#"),1)=".",FALSE,TRUE)</formula>
    </cfRule>
    <cfRule type="expression" dxfId="694" priority="892">
      <formula>IF(RIGHT(TEXT(AI204,"0.#"),1)=".",TRUE,FALSE)</formula>
    </cfRule>
  </conditionalFormatting>
  <conditionalFormatting sqref="AI203">
    <cfRule type="expression" dxfId="693" priority="889">
      <formula>IF(RIGHT(TEXT(AI203,"0.#"),1)=".",FALSE,TRUE)</formula>
    </cfRule>
    <cfRule type="expression" dxfId="692" priority="890">
      <formula>IF(RIGHT(TEXT(AI203,"0.#"),1)=".",TRUE,FALSE)</formula>
    </cfRule>
  </conditionalFormatting>
  <conditionalFormatting sqref="AI202">
    <cfRule type="expression" dxfId="691" priority="887">
      <formula>IF(RIGHT(TEXT(AI202,"0.#"),1)=".",FALSE,TRUE)</formula>
    </cfRule>
    <cfRule type="expression" dxfId="690" priority="888">
      <formula>IF(RIGHT(TEXT(AI202,"0.#"),1)=".",TRUE,FALSE)</formula>
    </cfRule>
  </conditionalFormatting>
  <conditionalFormatting sqref="AM202">
    <cfRule type="expression" dxfId="689" priority="885">
      <formula>IF(RIGHT(TEXT(AM202,"0.#"),1)=".",FALSE,TRUE)</formula>
    </cfRule>
    <cfRule type="expression" dxfId="688" priority="886">
      <formula>IF(RIGHT(TEXT(AM202,"0.#"),1)=".",TRUE,FALSE)</formula>
    </cfRule>
  </conditionalFormatting>
  <conditionalFormatting sqref="AM203">
    <cfRule type="expression" dxfId="687" priority="883">
      <formula>IF(RIGHT(TEXT(AM203,"0.#"),1)=".",FALSE,TRUE)</formula>
    </cfRule>
    <cfRule type="expression" dxfId="686" priority="884">
      <formula>IF(RIGHT(TEXT(AM203,"0.#"),1)=".",TRUE,FALSE)</formula>
    </cfRule>
  </conditionalFormatting>
  <conditionalFormatting sqref="AM204">
    <cfRule type="expression" dxfId="685" priority="881">
      <formula>IF(RIGHT(TEXT(AM204,"0.#"),1)=".",FALSE,TRUE)</formula>
    </cfRule>
    <cfRule type="expression" dxfId="684" priority="882">
      <formula>IF(RIGHT(TEXT(AM204,"0.#"),1)=".",TRUE,FALSE)</formula>
    </cfRule>
  </conditionalFormatting>
  <conditionalFormatting sqref="AQ202:AQ204">
    <cfRule type="expression" dxfId="683" priority="879">
      <formula>IF(RIGHT(TEXT(AQ202,"0.#"),1)=".",FALSE,TRUE)</formula>
    </cfRule>
    <cfRule type="expression" dxfId="682" priority="880">
      <formula>IF(RIGHT(TEXT(AQ202,"0.#"),1)=".",TRUE,FALSE)</formula>
    </cfRule>
  </conditionalFormatting>
  <conditionalFormatting sqref="AU202:AU204">
    <cfRule type="expression" dxfId="681" priority="877">
      <formula>IF(RIGHT(TEXT(AU202,"0.#"),1)=".",FALSE,TRUE)</formula>
    </cfRule>
    <cfRule type="expression" dxfId="680" priority="878">
      <formula>IF(RIGHT(TEXT(AU202,"0.#"),1)=".",TRUE,FALSE)</formula>
    </cfRule>
  </conditionalFormatting>
  <conditionalFormatting sqref="AE205">
    <cfRule type="expression" dxfId="679" priority="875">
      <formula>IF(RIGHT(TEXT(AE205,"0.#"),1)=".",FALSE,TRUE)</formula>
    </cfRule>
    <cfRule type="expression" dxfId="678" priority="876">
      <formula>IF(RIGHT(TEXT(AE205,"0.#"),1)=".",TRUE,FALSE)</formula>
    </cfRule>
  </conditionalFormatting>
  <conditionalFormatting sqref="AE206">
    <cfRule type="expression" dxfId="677" priority="873">
      <formula>IF(RIGHT(TEXT(AE206,"0.#"),1)=".",FALSE,TRUE)</formula>
    </cfRule>
    <cfRule type="expression" dxfId="676" priority="874">
      <formula>IF(RIGHT(TEXT(AE206,"0.#"),1)=".",TRUE,FALSE)</formula>
    </cfRule>
  </conditionalFormatting>
  <conditionalFormatting sqref="AE207">
    <cfRule type="expression" dxfId="675" priority="871">
      <formula>IF(RIGHT(TEXT(AE207,"0.#"),1)=".",FALSE,TRUE)</formula>
    </cfRule>
    <cfRule type="expression" dxfId="674" priority="872">
      <formula>IF(RIGHT(TEXT(AE207,"0.#"),1)=".",TRUE,FALSE)</formula>
    </cfRule>
  </conditionalFormatting>
  <conditionalFormatting sqref="AI207">
    <cfRule type="expression" dxfId="673" priority="869">
      <formula>IF(RIGHT(TEXT(AI207,"0.#"),1)=".",FALSE,TRUE)</formula>
    </cfRule>
    <cfRule type="expression" dxfId="672" priority="870">
      <formula>IF(RIGHT(TEXT(AI207,"0.#"),1)=".",TRUE,FALSE)</formula>
    </cfRule>
  </conditionalFormatting>
  <conditionalFormatting sqref="AI206">
    <cfRule type="expression" dxfId="671" priority="867">
      <formula>IF(RIGHT(TEXT(AI206,"0.#"),1)=".",FALSE,TRUE)</formula>
    </cfRule>
    <cfRule type="expression" dxfId="670" priority="868">
      <formula>IF(RIGHT(TEXT(AI206,"0.#"),1)=".",TRUE,FALSE)</formula>
    </cfRule>
  </conditionalFormatting>
  <conditionalFormatting sqref="AI205">
    <cfRule type="expression" dxfId="669" priority="865">
      <formula>IF(RIGHT(TEXT(AI205,"0.#"),1)=".",FALSE,TRUE)</formula>
    </cfRule>
    <cfRule type="expression" dxfId="668" priority="866">
      <formula>IF(RIGHT(TEXT(AI205,"0.#"),1)=".",TRUE,FALSE)</formula>
    </cfRule>
  </conditionalFormatting>
  <conditionalFormatting sqref="AM205">
    <cfRule type="expression" dxfId="667" priority="863">
      <formula>IF(RIGHT(TEXT(AM205,"0.#"),1)=".",FALSE,TRUE)</formula>
    </cfRule>
    <cfRule type="expression" dxfId="666" priority="864">
      <formula>IF(RIGHT(TEXT(AM205,"0.#"),1)=".",TRUE,FALSE)</formula>
    </cfRule>
  </conditionalFormatting>
  <conditionalFormatting sqref="AM206">
    <cfRule type="expression" dxfId="665" priority="861">
      <formula>IF(RIGHT(TEXT(AM206,"0.#"),1)=".",FALSE,TRUE)</formula>
    </cfRule>
    <cfRule type="expression" dxfId="664" priority="862">
      <formula>IF(RIGHT(TEXT(AM206,"0.#"),1)=".",TRUE,FALSE)</formula>
    </cfRule>
  </conditionalFormatting>
  <conditionalFormatting sqref="AM207">
    <cfRule type="expression" dxfId="663" priority="859">
      <formula>IF(RIGHT(TEXT(AM207,"0.#"),1)=".",FALSE,TRUE)</formula>
    </cfRule>
    <cfRule type="expression" dxfId="662" priority="860">
      <formula>IF(RIGHT(TEXT(AM207,"0.#"),1)=".",TRUE,FALSE)</formula>
    </cfRule>
  </conditionalFormatting>
  <conditionalFormatting sqref="AQ205:AQ207">
    <cfRule type="expression" dxfId="661" priority="857">
      <formula>IF(RIGHT(TEXT(AQ205,"0.#"),1)=".",FALSE,TRUE)</formula>
    </cfRule>
    <cfRule type="expression" dxfId="660" priority="858">
      <formula>IF(RIGHT(TEXT(AQ205,"0.#"),1)=".",TRUE,FALSE)</formula>
    </cfRule>
  </conditionalFormatting>
  <conditionalFormatting sqref="AU205:AU207">
    <cfRule type="expression" dxfId="659" priority="855">
      <formula>IF(RIGHT(TEXT(AU205,"0.#"),1)=".",FALSE,TRUE)</formula>
    </cfRule>
    <cfRule type="expression" dxfId="658" priority="856">
      <formula>IF(RIGHT(TEXT(AU205,"0.#"),1)=".",TRUE,FALSE)</formula>
    </cfRule>
  </conditionalFormatting>
  <conditionalFormatting sqref="AL401:AO428">
    <cfRule type="expression" dxfId="657" priority="851">
      <formula>IF(AND(AL401&gt;=0, RIGHT(TEXT(AL401,"0.#"),1)&lt;&gt;"."),TRUE,FALSE)</formula>
    </cfRule>
    <cfRule type="expression" dxfId="656" priority="852">
      <formula>IF(AND(AL401&gt;=0, RIGHT(TEXT(AL401,"0.#"),1)="."),TRUE,FALSE)</formula>
    </cfRule>
    <cfRule type="expression" dxfId="655" priority="853">
      <formula>IF(AND(AL401&lt;0, RIGHT(TEXT(AL401,"0.#"),1)&lt;&gt;"."),TRUE,FALSE)</formula>
    </cfRule>
    <cfRule type="expression" dxfId="654" priority="854">
      <formula>IF(AND(AL401&lt;0, RIGHT(TEXT(AL401,"0.#"),1)="."),TRUE,FALSE)</formula>
    </cfRule>
  </conditionalFormatting>
  <conditionalFormatting sqref="AL399:AO400">
    <cfRule type="expression" dxfId="653" priority="845">
      <formula>IF(AND(AL399&gt;=0, RIGHT(TEXT(AL399,"0.#"),1)&lt;&gt;"."),TRUE,FALSE)</formula>
    </cfRule>
    <cfRule type="expression" dxfId="652" priority="846">
      <formula>IF(AND(AL399&gt;=0, RIGHT(TEXT(AL399,"0.#"),1)="."),TRUE,FALSE)</formula>
    </cfRule>
    <cfRule type="expression" dxfId="651" priority="847">
      <formula>IF(AND(AL399&lt;0, RIGHT(TEXT(AL399,"0.#"),1)&lt;&gt;"."),TRUE,FALSE)</formula>
    </cfRule>
    <cfRule type="expression" dxfId="650" priority="848">
      <formula>IF(AND(AL399&lt;0, RIGHT(TEXT(AL399,"0.#"),1)="."),TRUE,FALSE)</formula>
    </cfRule>
  </conditionalFormatting>
  <conditionalFormatting sqref="AL434:AO461">
    <cfRule type="expression" dxfId="649" priority="839">
      <formula>IF(AND(AL434&gt;=0, RIGHT(TEXT(AL434,"0.#"),1)&lt;&gt;"."),TRUE,FALSE)</formula>
    </cfRule>
    <cfRule type="expression" dxfId="648" priority="840">
      <formula>IF(AND(AL434&gt;=0, RIGHT(TEXT(AL434,"0.#"),1)="."),TRUE,FALSE)</formula>
    </cfRule>
    <cfRule type="expression" dxfId="647" priority="841">
      <formula>IF(AND(AL434&lt;0, RIGHT(TEXT(AL434,"0.#"),1)&lt;&gt;"."),TRUE,FALSE)</formula>
    </cfRule>
    <cfRule type="expression" dxfId="646" priority="842">
      <formula>IF(AND(AL434&lt;0, RIGHT(TEXT(AL434,"0.#"),1)="."),TRUE,FALSE)</formula>
    </cfRule>
  </conditionalFormatting>
  <conditionalFormatting sqref="AL432:AO433">
    <cfRule type="expression" dxfId="645" priority="833">
      <formula>IF(AND(AL432&gt;=0, RIGHT(TEXT(AL432,"0.#"),1)&lt;&gt;"."),TRUE,FALSE)</formula>
    </cfRule>
    <cfRule type="expression" dxfId="644" priority="834">
      <formula>IF(AND(AL432&gt;=0, RIGHT(TEXT(AL432,"0.#"),1)="."),TRUE,FALSE)</formula>
    </cfRule>
    <cfRule type="expression" dxfId="643" priority="835">
      <formula>IF(AND(AL432&lt;0, RIGHT(TEXT(AL432,"0.#"),1)&lt;&gt;"."),TRUE,FALSE)</formula>
    </cfRule>
    <cfRule type="expression" dxfId="642" priority="836">
      <formula>IF(AND(AL432&lt;0, RIGHT(TEXT(AL432,"0.#"),1)="."),TRUE,FALSE)</formula>
    </cfRule>
  </conditionalFormatting>
  <conditionalFormatting sqref="AL467:AO494">
    <cfRule type="expression" dxfId="641" priority="827">
      <formula>IF(AND(AL467&gt;=0, RIGHT(TEXT(AL467,"0.#"),1)&lt;&gt;"."),TRUE,FALSE)</formula>
    </cfRule>
    <cfRule type="expression" dxfId="640" priority="828">
      <formula>IF(AND(AL467&gt;=0, RIGHT(TEXT(AL467,"0.#"),1)="."),TRUE,FALSE)</formula>
    </cfRule>
    <cfRule type="expression" dxfId="639" priority="829">
      <formula>IF(AND(AL467&lt;0, RIGHT(TEXT(AL467,"0.#"),1)&lt;&gt;"."),TRUE,FALSE)</formula>
    </cfRule>
    <cfRule type="expression" dxfId="638" priority="830">
      <formula>IF(AND(AL467&lt;0, RIGHT(TEXT(AL467,"0.#"),1)="."),TRUE,FALSE)</formula>
    </cfRule>
  </conditionalFormatting>
  <conditionalFormatting sqref="AL465:AO466">
    <cfRule type="expression" dxfId="637" priority="821">
      <formula>IF(AND(AL465&gt;=0, RIGHT(TEXT(AL465,"0.#"),1)&lt;&gt;"."),TRUE,FALSE)</formula>
    </cfRule>
    <cfRule type="expression" dxfId="636" priority="822">
      <formula>IF(AND(AL465&gt;=0, RIGHT(TEXT(AL465,"0.#"),1)="."),TRUE,FALSE)</formula>
    </cfRule>
    <cfRule type="expression" dxfId="635" priority="823">
      <formula>IF(AND(AL465&lt;0, RIGHT(TEXT(AL465,"0.#"),1)&lt;&gt;"."),TRUE,FALSE)</formula>
    </cfRule>
    <cfRule type="expression" dxfId="634" priority="824">
      <formula>IF(AND(AL465&lt;0, RIGHT(TEXT(AL465,"0.#"),1)="."),TRUE,FALSE)</formula>
    </cfRule>
  </conditionalFormatting>
  <conditionalFormatting sqref="AL500:AO527">
    <cfRule type="expression" dxfId="633" priority="815">
      <formula>IF(AND(AL500&gt;=0, RIGHT(TEXT(AL500,"0.#"),1)&lt;&gt;"."),TRUE,FALSE)</formula>
    </cfRule>
    <cfRule type="expression" dxfId="632" priority="816">
      <formula>IF(AND(AL500&gt;=0, RIGHT(TEXT(AL500,"0.#"),1)="."),TRUE,FALSE)</formula>
    </cfRule>
    <cfRule type="expression" dxfId="631" priority="817">
      <formula>IF(AND(AL500&lt;0, RIGHT(TEXT(AL500,"0.#"),1)&lt;&gt;"."),TRUE,FALSE)</formula>
    </cfRule>
    <cfRule type="expression" dxfId="630" priority="818">
      <formula>IF(AND(AL500&lt;0, RIGHT(TEXT(AL500,"0.#"),1)="."),TRUE,FALSE)</formula>
    </cfRule>
  </conditionalFormatting>
  <conditionalFormatting sqref="AL498:AO499">
    <cfRule type="expression" dxfId="629" priority="809">
      <formula>IF(AND(AL498&gt;=0, RIGHT(TEXT(AL498,"0.#"),1)&lt;&gt;"."),TRUE,FALSE)</formula>
    </cfRule>
    <cfRule type="expression" dxfId="628" priority="810">
      <formula>IF(AND(AL498&gt;=0, RIGHT(TEXT(AL498,"0.#"),1)="."),TRUE,FALSE)</formula>
    </cfRule>
    <cfRule type="expression" dxfId="627" priority="811">
      <formula>IF(AND(AL498&lt;0, RIGHT(TEXT(AL498,"0.#"),1)&lt;&gt;"."),TRUE,FALSE)</formula>
    </cfRule>
    <cfRule type="expression" dxfId="626" priority="812">
      <formula>IF(AND(AL498&lt;0, RIGHT(TEXT(AL498,"0.#"),1)="."),TRUE,FALSE)</formula>
    </cfRule>
  </conditionalFormatting>
  <conditionalFormatting sqref="AL533:AO560">
    <cfRule type="expression" dxfId="625" priority="803">
      <formula>IF(AND(AL533&gt;=0, RIGHT(TEXT(AL533,"0.#"),1)&lt;&gt;"."),TRUE,FALSE)</formula>
    </cfRule>
    <cfRule type="expression" dxfId="624" priority="804">
      <formula>IF(AND(AL533&gt;=0, RIGHT(TEXT(AL533,"0.#"),1)="."),TRUE,FALSE)</formula>
    </cfRule>
    <cfRule type="expression" dxfId="623" priority="805">
      <formula>IF(AND(AL533&lt;0, RIGHT(TEXT(AL533,"0.#"),1)&lt;&gt;"."),TRUE,FALSE)</formula>
    </cfRule>
    <cfRule type="expression" dxfId="622" priority="806">
      <formula>IF(AND(AL533&lt;0, RIGHT(TEXT(AL533,"0.#"),1)="."),TRUE,FALSE)</formula>
    </cfRule>
  </conditionalFormatting>
  <conditionalFormatting sqref="AL531:AO532">
    <cfRule type="expression" dxfId="621" priority="797">
      <formula>IF(AND(AL531&gt;=0, RIGHT(TEXT(AL531,"0.#"),1)&lt;&gt;"."),TRUE,FALSE)</formula>
    </cfRule>
    <cfRule type="expression" dxfId="620" priority="798">
      <formula>IF(AND(AL531&gt;=0, RIGHT(TEXT(AL531,"0.#"),1)="."),TRUE,FALSE)</formula>
    </cfRule>
    <cfRule type="expression" dxfId="619" priority="799">
      <formula>IF(AND(AL531&lt;0, RIGHT(TEXT(AL531,"0.#"),1)&lt;&gt;"."),TRUE,FALSE)</formula>
    </cfRule>
    <cfRule type="expression" dxfId="618" priority="800">
      <formula>IF(AND(AL531&lt;0, RIGHT(TEXT(AL531,"0.#"),1)="."),TRUE,FALSE)</formula>
    </cfRule>
  </conditionalFormatting>
  <conditionalFormatting sqref="Y531:Y532">
    <cfRule type="expression" dxfId="617" priority="795">
      <formula>IF(RIGHT(TEXT(Y531,"0.#"),1)=".",FALSE,TRUE)</formula>
    </cfRule>
    <cfRule type="expression" dxfId="616" priority="796">
      <formula>IF(RIGHT(TEXT(Y531,"0.#"),1)=".",TRUE,FALSE)</formula>
    </cfRule>
  </conditionalFormatting>
  <conditionalFormatting sqref="AL566:AO593">
    <cfRule type="expression" dxfId="615" priority="791">
      <formula>IF(AND(AL566&gt;=0, RIGHT(TEXT(AL566,"0.#"),1)&lt;&gt;"."),TRUE,FALSE)</formula>
    </cfRule>
    <cfRule type="expression" dxfId="614" priority="792">
      <formula>IF(AND(AL566&gt;=0, RIGHT(TEXT(AL566,"0.#"),1)="."),TRUE,FALSE)</formula>
    </cfRule>
    <cfRule type="expression" dxfId="613" priority="793">
      <formula>IF(AND(AL566&lt;0, RIGHT(TEXT(AL566,"0.#"),1)&lt;&gt;"."),TRUE,FALSE)</formula>
    </cfRule>
    <cfRule type="expression" dxfId="612" priority="794">
      <formula>IF(AND(AL566&lt;0, RIGHT(TEXT(AL566,"0.#"),1)="."),TRUE,FALSE)</formula>
    </cfRule>
  </conditionalFormatting>
  <conditionalFormatting sqref="Y566:Y593">
    <cfRule type="expression" dxfId="611" priority="789">
      <formula>IF(RIGHT(TEXT(Y566,"0.#"),1)=".",FALSE,TRUE)</formula>
    </cfRule>
    <cfRule type="expression" dxfId="610" priority="790">
      <formula>IF(RIGHT(TEXT(Y566,"0.#"),1)=".",TRUE,FALSE)</formula>
    </cfRule>
  </conditionalFormatting>
  <conditionalFormatting sqref="AL564:AO565">
    <cfRule type="expression" dxfId="609" priority="785">
      <formula>IF(AND(AL564&gt;=0, RIGHT(TEXT(AL564,"0.#"),1)&lt;&gt;"."),TRUE,FALSE)</formula>
    </cfRule>
    <cfRule type="expression" dxfId="608" priority="786">
      <formula>IF(AND(AL564&gt;=0, RIGHT(TEXT(AL564,"0.#"),1)="."),TRUE,FALSE)</formula>
    </cfRule>
    <cfRule type="expression" dxfId="607" priority="787">
      <formula>IF(AND(AL564&lt;0, RIGHT(TEXT(AL564,"0.#"),1)&lt;&gt;"."),TRUE,FALSE)</formula>
    </cfRule>
    <cfRule type="expression" dxfId="606" priority="788">
      <formula>IF(AND(AL564&lt;0, RIGHT(TEXT(AL564,"0.#"),1)="."),TRUE,FALSE)</formula>
    </cfRule>
  </conditionalFormatting>
  <conditionalFormatting sqref="Y564:Y565">
    <cfRule type="expression" dxfId="605" priority="783">
      <formula>IF(RIGHT(TEXT(Y564,"0.#"),1)=".",FALSE,TRUE)</formula>
    </cfRule>
    <cfRule type="expression" dxfId="604" priority="784">
      <formula>IF(RIGHT(TEXT(Y564,"0.#"),1)=".",TRUE,FALSE)</formula>
    </cfRule>
  </conditionalFormatting>
  <conditionalFormatting sqref="AL599:AO626">
    <cfRule type="expression" dxfId="603" priority="779">
      <formula>IF(AND(AL599&gt;=0, RIGHT(TEXT(AL599,"0.#"),1)&lt;&gt;"."),TRUE,FALSE)</formula>
    </cfRule>
    <cfRule type="expression" dxfId="602" priority="780">
      <formula>IF(AND(AL599&gt;=0, RIGHT(TEXT(AL599,"0.#"),1)="."),TRUE,FALSE)</formula>
    </cfRule>
    <cfRule type="expression" dxfId="601" priority="781">
      <formula>IF(AND(AL599&lt;0, RIGHT(TEXT(AL599,"0.#"),1)&lt;&gt;"."),TRUE,FALSE)</formula>
    </cfRule>
    <cfRule type="expression" dxfId="600" priority="782">
      <formula>IF(AND(AL599&lt;0, RIGHT(TEXT(AL599,"0.#"),1)="."),TRUE,FALSE)</formula>
    </cfRule>
  </conditionalFormatting>
  <conditionalFormatting sqref="Y599:Y626">
    <cfRule type="expression" dxfId="599" priority="777">
      <formula>IF(RIGHT(TEXT(Y599,"0.#"),1)=".",FALSE,TRUE)</formula>
    </cfRule>
    <cfRule type="expression" dxfId="598" priority="778">
      <formula>IF(RIGHT(TEXT(Y599,"0.#"),1)=".",TRUE,FALSE)</formula>
    </cfRule>
  </conditionalFormatting>
  <conditionalFormatting sqref="AL597:AO598">
    <cfRule type="expression" dxfId="597" priority="773">
      <formula>IF(AND(AL597&gt;=0, RIGHT(TEXT(AL597,"0.#"),1)&lt;&gt;"."),TRUE,FALSE)</formula>
    </cfRule>
    <cfRule type="expression" dxfId="596" priority="774">
      <formula>IF(AND(AL597&gt;=0, RIGHT(TEXT(AL597,"0.#"),1)="."),TRUE,FALSE)</formula>
    </cfRule>
    <cfRule type="expression" dxfId="595" priority="775">
      <formula>IF(AND(AL597&lt;0, RIGHT(TEXT(AL597,"0.#"),1)&lt;&gt;"."),TRUE,FALSE)</formula>
    </cfRule>
    <cfRule type="expression" dxfId="594" priority="776">
      <formula>IF(AND(AL597&lt;0, RIGHT(TEXT(AL597,"0.#"),1)="."),TRUE,FALSE)</formula>
    </cfRule>
  </conditionalFormatting>
  <conditionalFormatting sqref="Y597:Y598">
    <cfRule type="expression" dxfId="593" priority="771">
      <formula>IF(RIGHT(TEXT(Y597,"0.#"),1)=".",FALSE,TRUE)</formula>
    </cfRule>
    <cfRule type="expression" dxfId="592" priority="772">
      <formula>IF(RIGHT(TEXT(Y597,"0.#"),1)=".",TRUE,FALSE)</formula>
    </cfRule>
  </conditionalFormatting>
  <conditionalFormatting sqref="P29:AC29">
    <cfRule type="expression" dxfId="591" priority="765">
      <formula>IF(RIGHT(TEXT(P29,"0.#"),1)=".",FALSE,TRUE)</formula>
    </cfRule>
    <cfRule type="expression" dxfId="590" priority="766">
      <formula>IF(RIGHT(TEXT(P29,"0.#"),1)=".",TRUE,FALSE)</formula>
    </cfRule>
  </conditionalFormatting>
  <conditionalFormatting sqref="AM41">
    <cfRule type="expression" dxfId="589" priority="747">
      <formula>IF(RIGHT(TEXT(AM41,"0.#"),1)=".",FALSE,TRUE)</formula>
    </cfRule>
    <cfRule type="expression" dxfId="588" priority="748">
      <formula>IF(RIGHT(TEXT(AM41,"0.#"),1)=".",TRUE,FALSE)</formula>
    </cfRule>
  </conditionalFormatting>
  <conditionalFormatting sqref="AM40">
    <cfRule type="expression" dxfId="587" priority="749">
      <formula>IF(RIGHT(TEXT(AM40,"0.#"),1)=".",FALSE,TRUE)</formula>
    </cfRule>
    <cfRule type="expression" dxfId="586" priority="750">
      <formula>IF(RIGHT(TEXT(AM40,"0.#"),1)=".",TRUE,FALSE)</formula>
    </cfRule>
  </conditionalFormatting>
  <conditionalFormatting sqref="AE39">
    <cfRule type="expression" dxfId="585" priority="763">
      <formula>IF(RIGHT(TEXT(AE39,"0.#"),1)=".",FALSE,TRUE)</formula>
    </cfRule>
    <cfRule type="expression" dxfId="584" priority="764">
      <formula>IF(RIGHT(TEXT(AE39,"0.#"),1)=".",TRUE,FALSE)</formula>
    </cfRule>
  </conditionalFormatting>
  <conditionalFormatting sqref="AQ39:AQ41">
    <cfRule type="expression" dxfId="583" priority="745">
      <formula>IF(RIGHT(TEXT(AQ39,"0.#"),1)=".",FALSE,TRUE)</formula>
    </cfRule>
    <cfRule type="expression" dxfId="582" priority="746">
      <formula>IF(RIGHT(TEXT(AQ39,"0.#"),1)=".",TRUE,FALSE)</formula>
    </cfRule>
  </conditionalFormatting>
  <conditionalFormatting sqref="AU39:AU41">
    <cfRule type="expression" dxfId="581" priority="743">
      <formula>IF(RIGHT(TEXT(AU39,"0.#"),1)=".",FALSE,TRUE)</formula>
    </cfRule>
    <cfRule type="expression" dxfId="580" priority="744">
      <formula>IF(RIGHT(TEXT(AU39,"0.#"),1)=".",TRUE,FALSE)</formula>
    </cfRule>
  </conditionalFormatting>
  <conditionalFormatting sqref="AI41">
    <cfRule type="expression" dxfId="579" priority="757">
      <formula>IF(RIGHT(TEXT(AI41,"0.#"),1)=".",FALSE,TRUE)</formula>
    </cfRule>
    <cfRule type="expression" dxfId="578" priority="758">
      <formula>IF(RIGHT(TEXT(AI41,"0.#"),1)=".",TRUE,FALSE)</formula>
    </cfRule>
  </conditionalFormatting>
  <conditionalFormatting sqref="AE40">
    <cfRule type="expression" dxfId="577" priority="761">
      <formula>IF(RIGHT(TEXT(AE40,"0.#"),1)=".",FALSE,TRUE)</formula>
    </cfRule>
    <cfRule type="expression" dxfId="576" priority="762">
      <formula>IF(RIGHT(TEXT(AE40,"0.#"),1)=".",TRUE,FALSE)</formula>
    </cfRule>
  </conditionalFormatting>
  <conditionalFormatting sqref="AE41">
    <cfRule type="expression" dxfId="575" priority="759">
      <formula>IF(RIGHT(TEXT(AE41,"0.#"),1)=".",FALSE,TRUE)</formula>
    </cfRule>
    <cfRule type="expression" dxfId="574" priority="760">
      <formula>IF(RIGHT(TEXT(AE41,"0.#"),1)=".",TRUE,FALSE)</formula>
    </cfRule>
  </conditionalFormatting>
  <conditionalFormatting sqref="AM39">
    <cfRule type="expression" dxfId="573" priority="751">
      <formula>IF(RIGHT(TEXT(AM39,"0.#"),1)=".",FALSE,TRUE)</formula>
    </cfRule>
    <cfRule type="expression" dxfId="572" priority="752">
      <formula>IF(RIGHT(TEXT(AM39,"0.#"),1)=".",TRUE,FALSE)</formula>
    </cfRule>
  </conditionalFormatting>
  <conditionalFormatting sqref="AI39">
    <cfRule type="expression" dxfId="571" priority="753">
      <formula>IF(RIGHT(TEXT(AI39,"0.#"),1)=".",FALSE,TRUE)</formula>
    </cfRule>
    <cfRule type="expression" dxfId="570" priority="754">
      <formula>IF(RIGHT(TEXT(AI39,"0.#"),1)=".",TRUE,FALSE)</formula>
    </cfRule>
  </conditionalFormatting>
  <conditionalFormatting sqref="AI40">
    <cfRule type="expression" dxfId="569" priority="755">
      <formula>IF(RIGHT(TEXT(AI40,"0.#"),1)=".",FALSE,TRUE)</formula>
    </cfRule>
    <cfRule type="expression" dxfId="568" priority="756">
      <formula>IF(RIGHT(TEXT(AI40,"0.#"),1)=".",TRUE,FALSE)</formula>
    </cfRule>
  </conditionalFormatting>
  <conditionalFormatting sqref="AM137">
    <cfRule type="expression" dxfId="567" priority="607">
      <formula>IF(RIGHT(TEXT(AM137,"0.#"),1)=".",FALSE,TRUE)</formula>
    </cfRule>
    <cfRule type="expression" dxfId="566" priority="608">
      <formula>IF(RIGHT(TEXT(AM137,"0.#"),1)=".",TRUE,FALSE)</formula>
    </cfRule>
  </conditionalFormatting>
  <conditionalFormatting sqref="AE138 AM138">
    <cfRule type="expression" dxfId="565" priority="605">
      <formula>IF(RIGHT(TEXT(AE138,"0.#"),1)=".",FALSE,TRUE)</formula>
    </cfRule>
    <cfRule type="expression" dxfId="564" priority="606">
      <formula>IF(RIGHT(TEXT(AE138,"0.#"),1)=".",TRUE,FALSE)</formula>
    </cfRule>
  </conditionalFormatting>
  <conditionalFormatting sqref="AI138">
    <cfRule type="expression" dxfId="563" priority="603">
      <formula>IF(RIGHT(TEXT(AI138,"0.#"),1)=".",FALSE,TRUE)</formula>
    </cfRule>
    <cfRule type="expression" dxfId="562" priority="604">
      <formula>IF(RIGHT(TEXT(AI138,"0.#"),1)=".",TRUE,FALSE)</formula>
    </cfRule>
  </conditionalFormatting>
  <conditionalFormatting sqref="AQ138">
    <cfRule type="expression" dxfId="561" priority="601">
      <formula>IF(RIGHT(TEXT(AQ138,"0.#"),1)=".",FALSE,TRUE)</formula>
    </cfRule>
    <cfRule type="expression" dxfId="560" priority="602">
      <formula>IF(RIGHT(TEXT(AQ138,"0.#"),1)=".",TRUE,FALSE)</formula>
    </cfRule>
  </conditionalFormatting>
  <conditionalFormatting sqref="AE137 AQ137">
    <cfRule type="expression" dxfId="559" priority="611">
      <formula>IF(RIGHT(TEXT(AE137,"0.#"),1)=".",FALSE,TRUE)</formula>
    </cfRule>
    <cfRule type="expression" dxfId="558" priority="612">
      <formula>IF(RIGHT(TEXT(AE137,"0.#"),1)=".",TRUE,FALSE)</formula>
    </cfRule>
  </conditionalFormatting>
  <conditionalFormatting sqref="AI137">
    <cfRule type="expression" dxfId="557" priority="609">
      <formula>IF(RIGHT(TEXT(AI137,"0.#"),1)=".",FALSE,TRUE)</formula>
    </cfRule>
    <cfRule type="expression" dxfId="556" priority="610">
      <formula>IF(RIGHT(TEXT(AI137,"0.#"),1)=".",TRUE,FALSE)</formula>
    </cfRule>
  </conditionalFormatting>
  <conditionalFormatting sqref="AM171">
    <cfRule type="expression" dxfId="555" priority="595">
      <formula>IF(RIGHT(TEXT(AM171,"0.#"),1)=".",FALSE,TRUE)</formula>
    </cfRule>
    <cfRule type="expression" dxfId="554" priority="596">
      <formula>IF(RIGHT(TEXT(AM171,"0.#"),1)=".",TRUE,FALSE)</formula>
    </cfRule>
  </conditionalFormatting>
  <conditionalFormatting sqref="AE172 AM172">
    <cfRule type="expression" dxfId="553" priority="593">
      <formula>IF(RIGHT(TEXT(AE172,"0.#"),1)=".",FALSE,TRUE)</formula>
    </cfRule>
    <cfRule type="expression" dxfId="552" priority="594">
      <formula>IF(RIGHT(TEXT(AE172,"0.#"),1)=".",TRUE,FALSE)</formula>
    </cfRule>
  </conditionalFormatting>
  <conditionalFormatting sqref="AI172">
    <cfRule type="expression" dxfId="551" priority="591">
      <formula>IF(RIGHT(TEXT(AI172,"0.#"),1)=".",FALSE,TRUE)</formula>
    </cfRule>
    <cfRule type="expression" dxfId="550" priority="592">
      <formula>IF(RIGHT(TEXT(AI172,"0.#"),1)=".",TRUE,FALSE)</formula>
    </cfRule>
  </conditionalFormatting>
  <conditionalFormatting sqref="AQ172">
    <cfRule type="expression" dxfId="549" priority="589">
      <formula>IF(RIGHT(TEXT(AQ172,"0.#"),1)=".",FALSE,TRUE)</formula>
    </cfRule>
    <cfRule type="expression" dxfId="548" priority="590">
      <formula>IF(RIGHT(TEXT(AQ172,"0.#"),1)=".",TRUE,FALSE)</formula>
    </cfRule>
  </conditionalFormatting>
  <conditionalFormatting sqref="AE171 AQ171">
    <cfRule type="expression" dxfId="547" priority="599">
      <formula>IF(RIGHT(TEXT(AE171,"0.#"),1)=".",FALSE,TRUE)</formula>
    </cfRule>
    <cfRule type="expression" dxfId="546" priority="600">
      <formula>IF(RIGHT(TEXT(AE171,"0.#"),1)=".",TRUE,FALSE)</formula>
    </cfRule>
  </conditionalFormatting>
  <conditionalFormatting sqref="AI171">
    <cfRule type="expression" dxfId="545" priority="597">
      <formula>IF(RIGHT(TEXT(AI171,"0.#"),1)=".",FALSE,TRUE)</formula>
    </cfRule>
    <cfRule type="expression" dxfId="544" priority="598">
      <formula>IF(RIGHT(TEXT(AI171,"0.#"),1)=".",TRUE,FALSE)</formula>
    </cfRule>
  </conditionalFormatting>
  <conditionalFormatting sqref="AE73">
    <cfRule type="expression" dxfId="543" priority="587">
      <formula>IF(RIGHT(TEXT(AE73,"0.#"),1)=".",FALSE,TRUE)</formula>
    </cfRule>
    <cfRule type="expression" dxfId="542" priority="588">
      <formula>IF(RIGHT(TEXT(AE73,"0.#"),1)=".",TRUE,FALSE)</formula>
    </cfRule>
  </conditionalFormatting>
  <conditionalFormatting sqref="AM75">
    <cfRule type="expression" dxfId="541" priority="571">
      <formula>IF(RIGHT(TEXT(AM75,"0.#"),1)=".",FALSE,TRUE)</formula>
    </cfRule>
    <cfRule type="expression" dxfId="540" priority="572">
      <formula>IF(RIGHT(TEXT(AM75,"0.#"),1)=".",TRUE,FALSE)</formula>
    </cfRule>
  </conditionalFormatting>
  <conditionalFormatting sqref="AE74">
    <cfRule type="expression" dxfId="539" priority="585">
      <formula>IF(RIGHT(TEXT(AE74,"0.#"),1)=".",FALSE,TRUE)</formula>
    </cfRule>
    <cfRule type="expression" dxfId="538" priority="586">
      <formula>IF(RIGHT(TEXT(AE74,"0.#"),1)=".",TRUE,FALSE)</formula>
    </cfRule>
  </conditionalFormatting>
  <conditionalFormatting sqref="AE75">
    <cfRule type="expression" dxfId="537" priority="583">
      <formula>IF(RIGHT(TEXT(AE75,"0.#"),1)=".",FALSE,TRUE)</formula>
    </cfRule>
    <cfRule type="expression" dxfId="536" priority="584">
      <formula>IF(RIGHT(TEXT(AE75,"0.#"),1)=".",TRUE,FALSE)</formula>
    </cfRule>
  </conditionalFormatting>
  <conditionalFormatting sqref="AI75">
    <cfRule type="expression" dxfId="535" priority="581">
      <formula>IF(RIGHT(TEXT(AI75,"0.#"),1)=".",FALSE,TRUE)</formula>
    </cfRule>
    <cfRule type="expression" dxfId="534" priority="582">
      <formula>IF(RIGHT(TEXT(AI75,"0.#"),1)=".",TRUE,FALSE)</formula>
    </cfRule>
  </conditionalFormatting>
  <conditionalFormatting sqref="AI74">
    <cfRule type="expression" dxfId="533" priority="579">
      <formula>IF(RIGHT(TEXT(AI74,"0.#"),1)=".",FALSE,TRUE)</formula>
    </cfRule>
    <cfRule type="expression" dxfId="532" priority="580">
      <formula>IF(RIGHT(TEXT(AI74,"0.#"),1)=".",TRUE,FALSE)</formula>
    </cfRule>
  </conditionalFormatting>
  <conditionalFormatting sqref="AI73">
    <cfRule type="expression" dxfId="531" priority="577">
      <formula>IF(RIGHT(TEXT(AI73,"0.#"),1)=".",FALSE,TRUE)</formula>
    </cfRule>
    <cfRule type="expression" dxfId="530" priority="578">
      <formula>IF(RIGHT(TEXT(AI73,"0.#"),1)=".",TRUE,FALSE)</formula>
    </cfRule>
  </conditionalFormatting>
  <conditionalFormatting sqref="AM73">
    <cfRule type="expression" dxfId="529" priority="575">
      <formula>IF(RIGHT(TEXT(AM73,"0.#"),1)=".",FALSE,TRUE)</formula>
    </cfRule>
    <cfRule type="expression" dxfId="528" priority="576">
      <formula>IF(RIGHT(TEXT(AM73,"0.#"),1)=".",TRUE,FALSE)</formula>
    </cfRule>
  </conditionalFormatting>
  <conditionalFormatting sqref="AM74">
    <cfRule type="expression" dxfId="527" priority="573">
      <formula>IF(RIGHT(TEXT(AM74,"0.#"),1)=".",FALSE,TRUE)</formula>
    </cfRule>
    <cfRule type="expression" dxfId="526" priority="574">
      <formula>IF(RIGHT(TEXT(AM74,"0.#"),1)=".",TRUE,FALSE)</formula>
    </cfRule>
  </conditionalFormatting>
  <conditionalFormatting sqref="AQ73:AQ75">
    <cfRule type="expression" dxfId="525" priority="569">
      <formula>IF(RIGHT(TEXT(AQ73,"0.#"),1)=".",FALSE,TRUE)</formula>
    </cfRule>
    <cfRule type="expression" dxfId="524" priority="570">
      <formula>IF(RIGHT(TEXT(AQ73,"0.#"),1)=".",TRUE,FALSE)</formula>
    </cfRule>
  </conditionalFormatting>
  <conditionalFormatting sqref="AU73:AU75">
    <cfRule type="expression" dxfId="523" priority="567">
      <formula>IF(RIGHT(TEXT(AU73,"0.#"),1)=".",FALSE,TRUE)</formula>
    </cfRule>
    <cfRule type="expression" dxfId="522" priority="568">
      <formula>IF(RIGHT(TEXT(AU73,"0.#"),1)=".",TRUE,FALSE)</formula>
    </cfRule>
  </conditionalFormatting>
  <conditionalFormatting sqref="AE107">
    <cfRule type="expression" dxfId="521" priority="565">
      <formula>IF(RIGHT(TEXT(AE107,"0.#"),1)=".",FALSE,TRUE)</formula>
    </cfRule>
    <cfRule type="expression" dxfId="520" priority="566">
      <formula>IF(RIGHT(TEXT(AE107,"0.#"),1)=".",TRUE,FALSE)</formula>
    </cfRule>
  </conditionalFormatting>
  <conditionalFormatting sqref="AM109">
    <cfRule type="expression" dxfId="519" priority="549">
      <formula>IF(RIGHT(TEXT(AM109,"0.#"),1)=".",FALSE,TRUE)</formula>
    </cfRule>
    <cfRule type="expression" dxfId="518" priority="550">
      <formula>IF(RIGHT(TEXT(AM109,"0.#"),1)=".",TRUE,FALSE)</formula>
    </cfRule>
  </conditionalFormatting>
  <conditionalFormatting sqref="AE108">
    <cfRule type="expression" dxfId="517" priority="563">
      <formula>IF(RIGHT(TEXT(AE108,"0.#"),1)=".",FALSE,TRUE)</formula>
    </cfRule>
    <cfRule type="expression" dxfId="516" priority="564">
      <formula>IF(RIGHT(TEXT(AE108,"0.#"),1)=".",TRUE,FALSE)</formula>
    </cfRule>
  </conditionalFormatting>
  <conditionalFormatting sqref="AE109">
    <cfRule type="expression" dxfId="515" priority="561">
      <formula>IF(RIGHT(TEXT(AE109,"0.#"),1)=".",FALSE,TRUE)</formula>
    </cfRule>
    <cfRule type="expression" dxfId="514" priority="562">
      <formula>IF(RIGHT(TEXT(AE109,"0.#"),1)=".",TRUE,FALSE)</formula>
    </cfRule>
  </conditionalFormatting>
  <conditionalFormatting sqref="AI109">
    <cfRule type="expression" dxfId="513" priority="559">
      <formula>IF(RIGHT(TEXT(AI109,"0.#"),1)=".",FALSE,TRUE)</formula>
    </cfRule>
    <cfRule type="expression" dxfId="512" priority="560">
      <formula>IF(RIGHT(TEXT(AI109,"0.#"),1)=".",TRUE,FALSE)</formula>
    </cfRule>
  </conditionalFormatting>
  <conditionalFormatting sqref="AI108">
    <cfRule type="expression" dxfId="511" priority="557">
      <formula>IF(RIGHT(TEXT(AI108,"0.#"),1)=".",FALSE,TRUE)</formula>
    </cfRule>
    <cfRule type="expression" dxfId="510" priority="558">
      <formula>IF(RIGHT(TEXT(AI108,"0.#"),1)=".",TRUE,FALSE)</formula>
    </cfRule>
  </conditionalFormatting>
  <conditionalFormatting sqref="AI107">
    <cfRule type="expression" dxfId="509" priority="555">
      <formula>IF(RIGHT(TEXT(AI107,"0.#"),1)=".",FALSE,TRUE)</formula>
    </cfRule>
    <cfRule type="expression" dxfId="508" priority="556">
      <formula>IF(RIGHT(TEXT(AI107,"0.#"),1)=".",TRUE,FALSE)</formula>
    </cfRule>
  </conditionalFormatting>
  <conditionalFormatting sqref="AM107">
    <cfRule type="expression" dxfId="507" priority="553">
      <formula>IF(RIGHT(TEXT(AM107,"0.#"),1)=".",FALSE,TRUE)</formula>
    </cfRule>
    <cfRule type="expression" dxfId="506" priority="554">
      <formula>IF(RIGHT(TEXT(AM107,"0.#"),1)=".",TRUE,FALSE)</formula>
    </cfRule>
  </conditionalFormatting>
  <conditionalFormatting sqref="AM108">
    <cfRule type="expression" dxfId="505" priority="551">
      <formula>IF(RIGHT(TEXT(AM108,"0.#"),1)=".",FALSE,TRUE)</formula>
    </cfRule>
    <cfRule type="expression" dxfId="504" priority="552">
      <formula>IF(RIGHT(TEXT(AM108,"0.#"),1)=".",TRUE,FALSE)</formula>
    </cfRule>
  </conditionalFormatting>
  <conditionalFormatting sqref="AQ107:AQ109">
    <cfRule type="expression" dxfId="503" priority="547">
      <formula>IF(RIGHT(TEXT(AQ107,"0.#"),1)=".",FALSE,TRUE)</formula>
    </cfRule>
    <cfRule type="expression" dxfId="502" priority="548">
      <formula>IF(RIGHT(TEXT(AQ107,"0.#"),1)=".",TRUE,FALSE)</formula>
    </cfRule>
  </conditionalFormatting>
  <conditionalFormatting sqref="AU107:AU109">
    <cfRule type="expression" dxfId="501" priority="545">
      <formula>IF(RIGHT(TEXT(AU107,"0.#"),1)=".",FALSE,TRUE)</formula>
    </cfRule>
    <cfRule type="expression" dxfId="500" priority="546">
      <formula>IF(RIGHT(TEXT(AU107,"0.#"),1)=".",TRUE,FALSE)</formula>
    </cfRule>
  </conditionalFormatting>
  <conditionalFormatting sqref="AE141">
    <cfRule type="expression" dxfId="499" priority="543">
      <formula>IF(RIGHT(TEXT(AE141,"0.#"),1)=".",FALSE,TRUE)</formula>
    </cfRule>
    <cfRule type="expression" dxfId="498" priority="544">
      <formula>IF(RIGHT(TEXT(AE141,"0.#"),1)=".",TRUE,FALSE)</formula>
    </cfRule>
  </conditionalFormatting>
  <conditionalFormatting sqref="AM143">
    <cfRule type="expression" dxfId="497" priority="527">
      <formula>IF(RIGHT(TEXT(AM143,"0.#"),1)=".",FALSE,TRUE)</formula>
    </cfRule>
    <cfRule type="expression" dxfId="496" priority="528">
      <formula>IF(RIGHT(TEXT(AM143,"0.#"),1)=".",TRUE,FALSE)</formula>
    </cfRule>
  </conditionalFormatting>
  <conditionalFormatting sqref="AE142">
    <cfRule type="expression" dxfId="495" priority="541">
      <formula>IF(RIGHT(TEXT(AE142,"0.#"),1)=".",FALSE,TRUE)</formula>
    </cfRule>
    <cfRule type="expression" dxfId="494" priority="542">
      <formula>IF(RIGHT(TEXT(AE142,"0.#"),1)=".",TRUE,FALSE)</formula>
    </cfRule>
  </conditionalFormatting>
  <conditionalFormatting sqref="AE143">
    <cfRule type="expression" dxfId="493" priority="539">
      <formula>IF(RIGHT(TEXT(AE143,"0.#"),1)=".",FALSE,TRUE)</formula>
    </cfRule>
    <cfRule type="expression" dxfId="492" priority="540">
      <formula>IF(RIGHT(TEXT(AE143,"0.#"),1)=".",TRUE,FALSE)</formula>
    </cfRule>
  </conditionalFormatting>
  <conditionalFormatting sqref="AI143">
    <cfRule type="expression" dxfId="491" priority="537">
      <formula>IF(RIGHT(TEXT(AI143,"0.#"),1)=".",FALSE,TRUE)</formula>
    </cfRule>
    <cfRule type="expression" dxfId="490" priority="538">
      <formula>IF(RIGHT(TEXT(AI143,"0.#"),1)=".",TRUE,FALSE)</formula>
    </cfRule>
  </conditionalFormatting>
  <conditionalFormatting sqref="AI142">
    <cfRule type="expression" dxfId="489" priority="535">
      <formula>IF(RIGHT(TEXT(AI142,"0.#"),1)=".",FALSE,TRUE)</formula>
    </cfRule>
    <cfRule type="expression" dxfId="488" priority="536">
      <formula>IF(RIGHT(TEXT(AI142,"0.#"),1)=".",TRUE,FALSE)</formula>
    </cfRule>
  </conditionalFormatting>
  <conditionalFormatting sqref="AI141">
    <cfRule type="expression" dxfId="487" priority="533">
      <formula>IF(RIGHT(TEXT(AI141,"0.#"),1)=".",FALSE,TRUE)</formula>
    </cfRule>
    <cfRule type="expression" dxfId="486" priority="534">
      <formula>IF(RIGHT(TEXT(AI141,"0.#"),1)=".",TRUE,FALSE)</formula>
    </cfRule>
  </conditionalFormatting>
  <conditionalFormatting sqref="AM141">
    <cfRule type="expression" dxfId="485" priority="531">
      <formula>IF(RIGHT(TEXT(AM141,"0.#"),1)=".",FALSE,TRUE)</formula>
    </cfRule>
    <cfRule type="expression" dxfId="484" priority="532">
      <formula>IF(RIGHT(TEXT(AM141,"0.#"),1)=".",TRUE,FALSE)</formula>
    </cfRule>
  </conditionalFormatting>
  <conditionalFormatting sqref="AM142">
    <cfRule type="expression" dxfId="483" priority="529">
      <formula>IF(RIGHT(TEXT(AM142,"0.#"),1)=".",FALSE,TRUE)</formula>
    </cfRule>
    <cfRule type="expression" dxfId="482" priority="530">
      <formula>IF(RIGHT(TEXT(AM142,"0.#"),1)=".",TRUE,FALSE)</formula>
    </cfRule>
  </conditionalFormatting>
  <conditionalFormatting sqref="AQ141:AQ143">
    <cfRule type="expression" dxfId="481" priority="525">
      <formula>IF(RIGHT(TEXT(AQ141,"0.#"),1)=".",FALSE,TRUE)</formula>
    </cfRule>
    <cfRule type="expression" dxfId="480" priority="526">
      <formula>IF(RIGHT(TEXT(AQ141,"0.#"),1)=".",TRUE,FALSE)</formula>
    </cfRule>
  </conditionalFormatting>
  <conditionalFormatting sqref="AU141:AU143">
    <cfRule type="expression" dxfId="479" priority="523">
      <formula>IF(RIGHT(TEXT(AU141,"0.#"),1)=".",FALSE,TRUE)</formula>
    </cfRule>
    <cfRule type="expression" dxfId="478" priority="524">
      <formula>IF(RIGHT(TEXT(AU141,"0.#"),1)=".",TRUE,FALSE)</formula>
    </cfRule>
  </conditionalFormatting>
  <conditionalFormatting sqref="AE175">
    <cfRule type="expression" dxfId="477" priority="521">
      <formula>IF(RIGHT(TEXT(AE175,"0.#"),1)=".",FALSE,TRUE)</formula>
    </cfRule>
    <cfRule type="expression" dxfId="476" priority="522">
      <formula>IF(RIGHT(TEXT(AE175,"0.#"),1)=".",TRUE,FALSE)</formula>
    </cfRule>
  </conditionalFormatting>
  <conditionalFormatting sqref="AM177">
    <cfRule type="expression" dxfId="475" priority="505">
      <formula>IF(RIGHT(TEXT(AM177,"0.#"),1)=".",FALSE,TRUE)</formula>
    </cfRule>
    <cfRule type="expression" dxfId="474" priority="506">
      <formula>IF(RIGHT(TEXT(AM177,"0.#"),1)=".",TRUE,FALSE)</formula>
    </cfRule>
  </conditionalFormatting>
  <conditionalFormatting sqref="AE176">
    <cfRule type="expression" dxfId="473" priority="519">
      <formula>IF(RIGHT(TEXT(AE176,"0.#"),1)=".",FALSE,TRUE)</formula>
    </cfRule>
    <cfRule type="expression" dxfId="472" priority="520">
      <formula>IF(RIGHT(TEXT(AE176,"0.#"),1)=".",TRUE,FALSE)</formula>
    </cfRule>
  </conditionalFormatting>
  <conditionalFormatting sqref="AE177">
    <cfRule type="expression" dxfId="471" priority="517">
      <formula>IF(RIGHT(TEXT(AE177,"0.#"),1)=".",FALSE,TRUE)</formula>
    </cfRule>
    <cfRule type="expression" dxfId="470" priority="518">
      <formula>IF(RIGHT(TEXT(AE177,"0.#"),1)=".",TRUE,FALSE)</formula>
    </cfRule>
  </conditionalFormatting>
  <conditionalFormatting sqref="AI177">
    <cfRule type="expression" dxfId="469" priority="515">
      <formula>IF(RIGHT(TEXT(AI177,"0.#"),1)=".",FALSE,TRUE)</formula>
    </cfRule>
    <cfRule type="expression" dxfId="468" priority="516">
      <formula>IF(RIGHT(TEXT(AI177,"0.#"),1)=".",TRUE,FALSE)</formula>
    </cfRule>
  </conditionalFormatting>
  <conditionalFormatting sqref="AI176">
    <cfRule type="expression" dxfId="467" priority="513">
      <formula>IF(RIGHT(TEXT(AI176,"0.#"),1)=".",FALSE,TRUE)</formula>
    </cfRule>
    <cfRule type="expression" dxfId="466" priority="514">
      <formula>IF(RIGHT(TEXT(AI176,"0.#"),1)=".",TRUE,FALSE)</formula>
    </cfRule>
  </conditionalFormatting>
  <conditionalFormatting sqref="AI175">
    <cfRule type="expression" dxfId="465" priority="511">
      <formula>IF(RIGHT(TEXT(AI175,"0.#"),1)=".",FALSE,TRUE)</formula>
    </cfRule>
    <cfRule type="expression" dxfId="464" priority="512">
      <formula>IF(RIGHT(TEXT(AI175,"0.#"),1)=".",TRUE,FALSE)</formula>
    </cfRule>
  </conditionalFormatting>
  <conditionalFormatting sqref="AM175">
    <cfRule type="expression" dxfId="463" priority="509">
      <formula>IF(RIGHT(TEXT(AM175,"0.#"),1)=".",FALSE,TRUE)</formula>
    </cfRule>
    <cfRule type="expression" dxfId="462" priority="510">
      <formula>IF(RIGHT(TEXT(AM175,"0.#"),1)=".",TRUE,FALSE)</formula>
    </cfRule>
  </conditionalFormatting>
  <conditionalFormatting sqref="AM176">
    <cfRule type="expression" dxfId="461" priority="507">
      <formula>IF(RIGHT(TEXT(AM176,"0.#"),1)=".",FALSE,TRUE)</formula>
    </cfRule>
    <cfRule type="expression" dxfId="460" priority="508">
      <formula>IF(RIGHT(TEXT(AM176,"0.#"),1)=".",TRUE,FALSE)</formula>
    </cfRule>
  </conditionalFormatting>
  <conditionalFormatting sqref="AQ175:AQ177">
    <cfRule type="expression" dxfId="459" priority="503">
      <formula>IF(RIGHT(TEXT(AQ175,"0.#"),1)=".",FALSE,TRUE)</formula>
    </cfRule>
    <cfRule type="expression" dxfId="458" priority="504">
      <formula>IF(RIGHT(TEXT(AQ175,"0.#"),1)=".",TRUE,FALSE)</formula>
    </cfRule>
  </conditionalFormatting>
  <conditionalFormatting sqref="AU175:AU177">
    <cfRule type="expression" dxfId="457" priority="501">
      <formula>IF(RIGHT(TEXT(AU175,"0.#"),1)=".",FALSE,TRUE)</formula>
    </cfRule>
    <cfRule type="expression" dxfId="456" priority="502">
      <formula>IF(RIGHT(TEXT(AU175,"0.#"),1)=".",TRUE,FALSE)</formula>
    </cfRule>
  </conditionalFormatting>
  <conditionalFormatting sqref="AE61">
    <cfRule type="expression" dxfId="455" priority="455">
      <formula>IF(RIGHT(TEXT(AE61,"0.#"),1)=".",FALSE,TRUE)</formula>
    </cfRule>
    <cfRule type="expression" dxfId="454" priority="456">
      <formula>IF(RIGHT(TEXT(AE61,"0.#"),1)=".",TRUE,FALSE)</formula>
    </cfRule>
  </conditionalFormatting>
  <conditionalFormatting sqref="AE62">
    <cfRule type="expression" dxfId="453" priority="453">
      <formula>IF(RIGHT(TEXT(AE62,"0.#"),1)=".",FALSE,TRUE)</formula>
    </cfRule>
    <cfRule type="expression" dxfId="452" priority="454">
      <formula>IF(RIGHT(TEXT(AE62,"0.#"),1)=".",TRUE,FALSE)</formula>
    </cfRule>
  </conditionalFormatting>
  <conditionalFormatting sqref="AM61">
    <cfRule type="expression" dxfId="451" priority="443">
      <formula>IF(RIGHT(TEXT(AM61,"0.#"),1)=".",FALSE,TRUE)</formula>
    </cfRule>
    <cfRule type="expression" dxfId="450" priority="444">
      <formula>IF(RIGHT(TEXT(AM61,"0.#"),1)=".",TRUE,FALSE)</formula>
    </cfRule>
  </conditionalFormatting>
  <conditionalFormatting sqref="AE63">
    <cfRule type="expression" dxfId="449" priority="451">
      <formula>IF(RIGHT(TEXT(AE63,"0.#"),1)=".",FALSE,TRUE)</formula>
    </cfRule>
    <cfRule type="expression" dxfId="448" priority="452">
      <formula>IF(RIGHT(TEXT(AE63,"0.#"),1)=".",TRUE,FALSE)</formula>
    </cfRule>
  </conditionalFormatting>
  <conditionalFormatting sqref="AI63">
    <cfRule type="expression" dxfId="447" priority="449">
      <formula>IF(RIGHT(TEXT(AI63,"0.#"),1)=".",FALSE,TRUE)</formula>
    </cfRule>
    <cfRule type="expression" dxfId="446" priority="450">
      <formula>IF(RIGHT(TEXT(AI63,"0.#"),1)=".",TRUE,FALSE)</formula>
    </cfRule>
  </conditionalFormatting>
  <conditionalFormatting sqref="AI62">
    <cfRule type="expression" dxfId="445" priority="447">
      <formula>IF(RIGHT(TEXT(AI62,"0.#"),1)=".",FALSE,TRUE)</formula>
    </cfRule>
    <cfRule type="expression" dxfId="444" priority="448">
      <formula>IF(RIGHT(TEXT(AI62,"0.#"),1)=".",TRUE,FALSE)</formula>
    </cfRule>
  </conditionalFormatting>
  <conditionalFormatting sqref="AI61">
    <cfRule type="expression" dxfId="443" priority="445">
      <formula>IF(RIGHT(TEXT(AI61,"0.#"),1)=".",FALSE,TRUE)</formula>
    </cfRule>
    <cfRule type="expression" dxfId="442" priority="446">
      <formula>IF(RIGHT(TEXT(AI61,"0.#"),1)=".",TRUE,FALSE)</formula>
    </cfRule>
  </conditionalFormatting>
  <conditionalFormatting sqref="AM62">
    <cfRule type="expression" dxfId="441" priority="441">
      <formula>IF(RIGHT(TEXT(AM62,"0.#"),1)=".",FALSE,TRUE)</formula>
    </cfRule>
    <cfRule type="expression" dxfId="440" priority="442">
      <formula>IF(RIGHT(TEXT(AM62,"0.#"),1)=".",TRUE,FALSE)</formula>
    </cfRule>
  </conditionalFormatting>
  <conditionalFormatting sqref="AM63">
    <cfRule type="expression" dxfId="439" priority="439">
      <formula>IF(RIGHT(TEXT(AM63,"0.#"),1)=".",FALSE,TRUE)</formula>
    </cfRule>
    <cfRule type="expression" dxfId="438" priority="440">
      <formula>IF(RIGHT(TEXT(AM63,"0.#"),1)=".",TRUE,FALSE)</formula>
    </cfRule>
  </conditionalFormatting>
  <conditionalFormatting sqref="AQ61:AQ63">
    <cfRule type="expression" dxfId="437" priority="437">
      <formula>IF(RIGHT(TEXT(AQ61,"0.#"),1)=".",FALSE,TRUE)</formula>
    </cfRule>
    <cfRule type="expression" dxfId="436" priority="438">
      <formula>IF(RIGHT(TEXT(AQ61,"0.#"),1)=".",TRUE,FALSE)</formula>
    </cfRule>
  </conditionalFormatting>
  <conditionalFormatting sqref="AU61:AU63">
    <cfRule type="expression" dxfId="435" priority="435">
      <formula>IF(RIGHT(TEXT(AU61,"0.#"),1)=".",FALSE,TRUE)</formula>
    </cfRule>
    <cfRule type="expression" dxfId="434" priority="436">
      <formula>IF(RIGHT(TEXT(AU61,"0.#"),1)=".",TRUE,FALSE)</formula>
    </cfRule>
  </conditionalFormatting>
  <conditionalFormatting sqref="AE95">
    <cfRule type="expression" dxfId="433" priority="433">
      <formula>IF(RIGHT(TEXT(AE95,"0.#"),1)=".",FALSE,TRUE)</formula>
    </cfRule>
    <cfRule type="expression" dxfId="432" priority="434">
      <formula>IF(RIGHT(TEXT(AE95,"0.#"),1)=".",TRUE,FALSE)</formula>
    </cfRule>
  </conditionalFormatting>
  <conditionalFormatting sqref="AE96">
    <cfRule type="expression" dxfId="431" priority="431">
      <formula>IF(RIGHT(TEXT(AE96,"0.#"),1)=".",FALSE,TRUE)</formula>
    </cfRule>
    <cfRule type="expression" dxfId="430" priority="432">
      <formula>IF(RIGHT(TEXT(AE96,"0.#"),1)=".",TRUE,FALSE)</formula>
    </cfRule>
  </conditionalFormatting>
  <conditionalFormatting sqref="AM95">
    <cfRule type="expression" dxfId="429" priority="421">
      <formula>IF(RIGHT(TEXT(AM95,"0.#"),1)=".",FALSE,TRUE)</formula>
    </cfRule>
    <cfRule type="expression" dxfId="428" priority="422">
      <formula>IF(RIGHT(TEXT(AM95,"0.#"),1)=".",TRUE,FALSE)</formula>
    </cfRule>
  </conditionalFormatting>
  <conditionalFormatting sqref="AE97">
    <cfRule type="expression" dxfId="427" priority="429">
      <formula>IF(RIGHT(TEXT(AE97,"0.#"),1)=".",FALSE,TRUE)</formula>
    </cfRule>
    <cfRule type="expression" dxfId="426" priority="430">
      <formula>IF(RIGHT(TEXT(AE97,"0.#"),1)=".",TRUE,FALSE)</formula>
    </cfRule>
  </conditionalFormatting>
  <conditionalFormatting sqref="AI97">
    <cfRule type="expression" dxfId="425" priority="427">
      <formula>IF(RIGHT(TEXT(AI97,"0.#"),1)=".",FALSE,TRUE)</formula>
    </cfRule>
    <cfRule type="expression" dxfId="424" priority="428">
      <formula>IF(RIGHT(TEXT(AI97,"0.#"),1)=".",TRUE,FALSE)</formula>
    </cfRule>
  </conditionalFormatting>
  <conditionalFormatting sqref="AI96">
    <cfRule type="expression" dxfId="423" priority="425">
      <formula>IF(RIGHT(TEXT(AI96,"0.#"),1)=".",FALSE,TRUE)</formula>
    </cfRule>
    <cfRule type="expression" dxfId="422" priority="426">
      <formula>IF(RIGHT(TEXT(AI96,"0.#"),1)=".",TRUE,FALSE)</formula>
    </cfRule>
  </conditionalFormatting>
  <conditionalFormatting sqref="AI95">
    <cfRule type="expression" dxfId="421" priority="423">
      <formula>IF(RIGHT(TEXT(AI95,"0.#"),1)=".",FALSE,TRUE)</formula>
    </cfRule>
    <cfRule type="expression" dxfId="420" priority="424">
      <formula>IF(RIGHT(TEXT(AI95,"0.#"),1)=".",TRUE,FALSE)</formula>
    </cfRule>
  </conditionalFormatting>
  <conditionalFormatting sqref="AM96">
    <cfRule type="expression" dxfId="419" priority="419">
      <formula>IF(RIGHT(TEXT(AM96,"0.#"),1)=".",FALSE,TRUE)</formula>
    </cfRule>
    <cfRule type="expression" dxfId="418" priority="420">
      <formula>IF(RIGHT(TEXT(AM96,"0.#"),1)=".",TRUE,FALSE)</formula>
    </cfRule>
  </conditionalFormatting>
  <conditionalFormatting sqref="AM97">
    <cfRule type="expression" dxfId="417" priority="417">
      <formula>IF(RIGHT(TEXT(AM97,"0.#"),1)=".",FALSE,TRUE)</formula>
    </cfRule>
    <cfRule type="expression" dxfId="416" priority="418">
      <formula>IF(RIGHT(TEXT(AM97,"0.#"),1)=".",TRUE,FALSE)</formula>
    </cfRule>
  </conditionalFormatting>
  <conditionalFormatting sqref="AQ95:AQ97">
    <cfRule type="expression" dxfId="415" priority="415">
      <formula>IF(RIGHT(TEXT(AQ95,"0.#"),1)=".",FALSE,TRUE)</formula>
    </cfRule>
    <cfRule type="expression" dxfId="414" priority="416">
      <formula>IF(RIGHT(TEXT(AQ95,"0.#"),1)=".",TRUE,FALSE)</formula>
    </cfRule>
  </conditionalFormatting>
  <conditionalFormatting sqref="AU95:AU97">
    <cfRule type="expression" dxfId="413" priority="413">
      <formula>IF(RIGHT(TEXT(AU95,"0.#"),1)=".",FALSE,TRUE)</formula>
    </cfRule>
    <cfRule type="expression" dxfId="412" priority="414">
      <formula>IF(RIGHT(TEXT(AU95,"0.#"),1)=".",TRUE,FALSE)</formula>
    </cfRule>
  </conditionalFormatting>
  <conditionalFormatting sqref="AE129">
    <cfRule type="expression" dxfId="411" priority="411">
      <formula>IF(RIGHT(TEXT(AE129,"0.#"),1)=".",FALSE,TRUE)</formula>
    </cfRule>
    <cfRule type="expression" dxfId="410" priority="412">
      <formula>IF(RIGHT(TEXT(AE129,"0.#"),1)=".",TRUE,FALSE)</formula>
    </cfRule>
  </conditionalFormatting>
  <conditionalFormatting sqref="AE130">
    <cfRule type="expression" dxfId="409" priority="409">
      <formula>IF(RIGHT(TEXT(AE130,"0.#"),1)=".",FALSE,TRUE)</formula>
    </cfRule>
    <cfRule type="expression" dxfId="408" priority="410">
      <formula>IF(RIGHT(TEXT(AE130,"0.#"),1)=".",TRUE,FALSE)</formula>
    </cfRule>
  </conditionalFormatting>
  <conditionalFormatting sqref="AM129">
    <cfRule type="expression" dxfId="407" priority="399">
      <formula>IF(RIGHT(TEXT(AM129,"0.#"),1)=".",FALSE,TRUE)</formula>
    </cfRule>
    <cfRule type="expression" dxfId="406" priority="400">
      <formula>IF(RIGHT(TEXT(AM129,"0.#"),1)=".",TRUE,FALSE)</formula>
    </cfRule>
  </conditionalFormatting>
  <conditionalFormatting sqref="AE131">
    <cfRule type="expression" dxfId="405" priority="407">
      <formula>IF(RIGHT(TEXT(AE131,"0.#"),1)=".",FALSE,TRUE)</formula>
    </cfRule>
    <cfRule type="expression" dxfId="404" priority="408">
      <formula>IF(RIGHT(TEXT(AE131,"0.#"),1)=".",TRUE,FALSE)</formula>
    </cfRule>
  </conditionalFormatting>
  <conditionalFormatting sqref="AI131">
    <cfRule type="expression" dxfId="403" priority="405">
      <formula>IF(RIGHT(TEXT(AI131,"0.#"),1)=".",FALSE,TRUE)</formula>
    </cfRule>
    <cfRule type="expression" dxfId="402" priority="406">
      <formula>IF(RIGHT(TEXT(AI131,"0.#"),1)=".",TRUE,FALSE)</formula>
    </cfRule>
  </conditionalFormatting>
  <conditionalFormatting sqref="AI130">
    <cfRule type="expression" dxfId="401" priority="403">
      <formula>IF(RIGHT(TEXT(AI130,"0.#"),1)=".",FALSE,TRUE)</formula>
    </cfRule>
    <cfRule type="expression" dxfId="400" priority="404">
      <formula>IF(RIGHT(TEXT(AI130,"0.#"),1)=".",TRUE,FALSE)</formula>
    </cfRule>
  </conditionalFormatting>
  <conditionalFormatting sqref="AI129">
    <cfRule type="expression" dxfId="399" priority="401">
      <formula>IF(RIGHT(TEXT(AI129,"0.#"),1)=".",FALSE,TRUE)</formula>
    </cfRule>
    <cfRule type="expression" dxfId="398" priority="402">
      <formula>IF(RIGHT(TEXT(AI129,"0.#"),1)=".",TRUE,FALSE)</formula>
    </cfRule>
  </conditionalFormatting>
  <conditionalFormatting sqref="AM130">
    <cfRule type="expression" dxfId="397" priority="397">
      <formula>IF(RIGHT(TEXT(AM130,"0.#"),1)=".",FALSE,TRUE)</formula>
    </cfRule>
    <cfRule type="expression" dxfId="396" priority="398">
      <formula>IF(RIGHT(TEXT(AM130,"0.#"),1)=".",TRUE,FALSE)</formula>
    </cfRule>
  </conditionalFormatting>
  <conditionalFormatting sqref="AM131">
    <cfRule type="expression" dxfId="395" priority="395">
      <formula>IF(RIGHT(TEXT(AM131,"0.#"),1)=".",FALSE,TRUE)</formula>
    </cfRule>
    <cfRule type="expression" dxfId="394" priority="396">
      <formula>IF(RIGHT(TEXT(AM131,"0.#"),1)=".",TRUE,FALSE)</formula>
    </cfRule>
  </conditionalFormatting>
  <conditionalFormatting sqref="AQ129:AQ131">
    <cfRule type="expression" dxfId="393" priority="393">
      <formula>IF(RIGHT(TEXT(AQ129,"0.#"),1)=".",FALSE,TRUE)</formula>
    </cfRule>
    <cfRule type="expression" dxfId="392" priority="394">
      <formula>IF(RIGHT(TEXT(AQ129,"0.#"),1)=".",TRUE,FALSE)</formula>
    </cfRule>
  </conditionalFormatting>
  <conditionalFormatting sqref="AU129:AU131">
    <cfRule type="expression" dxfId="391" priority="391">
      <formula>IF(RIGHT(TEXT(AU129,"0.#"),1)=".",FALSE,TRUE)</formula>
    </cfRule>
    <cfRule type="expression" dxfId="390" priority="392">
      <formula>IF(RIGHT(TEXT(AU129,"0.#"),1)=".",TRUE,FALSE)</formula>
    </cfRule>
  </conditionalFormatting>
  <conditionalFormatting sqref="AE163">
    <cfRule type="expression" dxfId="389" priority="389">
      <formula>IF(RIGHT(TEXT(AE163,"0.#"),1)=".",FALSE,TRUE)</formula>
    </cfRule>
    <cfRule type="expression" dxfId="388" priority="390">
      <formula>IF(RIGHT(TEXT(AE163,"0.#"),1)=".",TRUE,FALSE)</formula>
    </cfRule>
  </conditionalFormatting>
  <conditionalFormatting sqref="AE164">
    <cfRule type="expression" dxfId="387" priority="387">
      <formula>IF(RIGHT(TEXT(AE164,"0.#"),1)=".",FALSE,TRUE)</formula>
    </cfRule>
    <cfRule type="expression" dxfId="386" priority="388">
      <formula>IF(RIGHT(TEXT(AE164,"0.#"),1)=".",TRUE,FALSE)</formula>
    </cfRule>
  </conditionalFormatting>
  <conditionalFormatting sqref="AM163">
    <cfRule type="expression" dxfId="385" priority="377">
      <formula>IF(RIGHT(TEXT(AM163,"0.#"),1)=".",FALSE,TRUE)</formula>
    </cfRule>
    <cfRule type="expression" dxfId="384" priority="378">
      <formula>IF(RIGHT(TEXT(AM163,"0.#"),1)=".",TRUE,FALSE)</formula>
    </cfRule>
  </conditionalFormatting>
  <conditionalFormatting sqref="AE165">
    <cfRule type="expression" dxfId="383" priority="385">
      <formula>IF(RIGHT(TEXT(AE165,"0.#"),1)=".",FALSE,TRUE)</formula>
    </cfRule>
    <cfRule type="expression" dxfId="382" priority="386">
      <formula>IF(RIGHT(TEXT(AE165,"0.#"),1)=".",TRUE,FALSE)</formula>
    </cfRule>
  </conditionalFormatting>
  <conditionalFormatting sqref="AI165">
    <cfRule type="expression" dxfId="381" priority="383">
      <formula>IF(RIGHT(TEXT(AI165,"0.#"),1)=".",FALSE,TRUE)</formula>
    </cfRule>
    <cfRule type="expression" dxfId="380" priority="384">
      <formula>IF(RIGHT(TEXT(AI165,"0.#"),1)=".",TRUE,FALSE)</formula>
    </cfRule>
  </conditionalFormatting>
  <conditionalFormatting sqref="AI164">
    <cfRule type="expression" dxfId="379" priority="381">
      <formula>IF(RIGHT(TEXT(AI164,"0.#"),1)=".",FALSE,TRUE)</formula>
    </cfRule>
    <cfRule type="expression" dxfId="378" priority="382">
      <formula>IF(RIGHT(TEXT(AI164,"0.#"),1)=".",TRUE,FALSE)</formula>
    </cfRule>
  </conditionalFormatting>
  <conditionalFormatting sqref="AI163">
    <cfRule type="expression" dxfId="377" priority="379">
      <formula>IF(RIGHT(TEXT(AI163,"0.#"),1)=".",FALSE,TRUE)</formula>
    </cfRule>
    <cfRule type="expression" dxfId="376" priority="380">
      <formula>IF(RIGHT(TEXT(AI163,"0.#"),1)=".",TRUE,FALSE)</formula>
    </cfRule>
  </conditionalFormatting>
  <conditionalFormatting sqref="AM164">
    <cfRule type="expression" dxfId="375" priority="375">
      <formula>IF(RIGHT(TEXT(AM164,"0.#"),1)=".",FALSE,TRUE)</formula>
    </cfRule>
    <cfRule type="expression" dxfId="374" priority="376">
      <formula>IF(RIGHT(TEXT(AM164,"0.#"),1)=".",TRUE,FALSE)</formula>
    </cfRule>
  </conditionalFormatting>
  <conditionalFormatting sqref="AM165">
    <cfRule type="expression" dxfId="373" priority="373">
      <formula>IF(RIGHT(TEXT(AM165,"0.#"),1)=".",FALSE,TRUE)</formula>
    </cfRule>
    <cfRule type="expression" dxfId="372" priority="374">
      <formula>IF(RIGHT(TEXT(AM165,"0.#"),1)=".",TRUE,FALSE)</formula>
    </cfRule>
  </conditionalFormatting>
  <conditionalFormatting sqref="AQ163:AQ165">
    <cfRule type="expression" dxfId="371" priority="371">
      <formula>IF(RIGHT(TEXT(AQ163,"0.#"),1)=".",FALSE,TRUE)</formula>
    </cfRule>
    <cfRule type="expression" dxfId="370" priority="372">
      <formula>IF(RIGHT(TEXT(AQ163,"0.#"),1)=".",TRUE,FALSE)</formula>
    </cfRule>
  </conditionalFormatting>
  <conditionalFormatting sqref="AU163:AU165">
    <cfRule type="expression" dxfId="369" priority="369">
      <formula>IF(RIGHT(TEXT(AU163,"0.#"),1)=".",FALSE,TRUE)</formula>
    </cfRule>
    <cfRule type="expression" dxfId="368" priority="370">
      <formula>IF(RIGHT(TEXT(AU163,"0.#"),1)=".",TRUE,FALSE)</formula>
    </cfRule>
  </conditionalFormatting>
  <conditionalFormatting sqref="AE197">
    <cfRule type="expression" dxfId="367" priority="367">
      <formula>IF(RIGHT(TEXT(AE197,"0.#"),1)=".",FALSE,TRUE)</formula>
    </cfRule>
    <cfRule type="expression" dxfId="366" priority="368">
      <formula>IF(RIGHT(TEXT(AE197,"0.#"),1)=".",TRUE,FALSE)</formula>
    </cfRule>
  </conditionalFormatting>
  <conditionalFormatting sqref="AE198">
    <cfRule type="expression" dxfId="365" priority="365">
      <formula>IF(RIGHT(TEXT(AE198,"0.#"),1)=".",FALSE,TRUE)</formula>
    </cfRule>
    <cfRule type="expression" dxfId="364" priority="366">
      <formula>IF(RIGHT(TEXT(AE198,"0.#"),1)=".",TRUE,FALSE)</formula>
    </cfRule>
  </conditionalFormatting>
  <conditionalFormatting sqref="AM197">
    <cfRule type="expression" dxfId="363" priority="355">
      <formula>IF(RIGHT(TEXT(AM197,"0.#"),1)=".",FALSE,TRUE)</formula>
    </cfRule>
    <cfRule type="expression" dxfId="362" priority="356">
      <formula>IF(RIGHT(TEXT(AM197,"0.#"),1)=".",TRUE,FALSE)</formula>
    </cfRule>
  </conditionalFormatting>
  <conditionalFormatting sqref="AE199">
    <cfRule type="expression" dxfId="361" priority="363">
      <formula>IF(RIGHT(TEXT(AE199,"0.#"),1)=".",FALSE,TRUE)</formula>
    </cfRule>
    <cfRule type="expression" dxfId="360" priority="364">
      <formula>IF(RIGHT(TEXT(AE199,"0.#"),1)=".",TRUE,FALSE)</formula>
    </cfRule>
  </conditionalFormatting>
  <conditionalFormatting sqref="AI199">
    <cfRule type="expression" dxfId="359" priority="361">
      <formula>IF(RIGHT(TEXT(AI199,"0.#"),1)=".",FALSE,TRUE)</formula>
    </cfRule>
    <cfRule type="expression" dxfId="358" priority="362">
      <formula>IF(RIGHT(TEXT(AI199,"0.#"),1)=".",TRUE,FALSE)</formula>
    </cfRule>
  </conditionalFormatting>
  <conditionalFormatting sqref="AI198">
    <cfRule type="expression" dxfId="357" priority="359">
      <formula>IF(RIGHT(TEXT(AI198,"0.#"),1)=".",FALSE,TRUE)</formula>
    </cfRule>
    <cfRule type="expression" dxfId="356" priority="360">
      <formula>IF(RIGHT(TEXT(AI198,"0.#"),1)=".",TRUE,FALSE)</formula>
    </cfRule>
  </conditionalFormatting>
  <conditionalFormatting sqref="AI197">
    <cfRule type="expression" dxfId="355" priority="357">
      <formula>IF(RIGHT(TEXT(AI197,"0.#"),1)=".",FALSE,TRUE)</formula>
    </cfRule>
    <cfRule type="expression" dxfId="354" priority="358">
      <formula>IF(RIGHT(TEXT(AI197,"0.#"),1)=".",TRUE,FALSE)</formula>
    </cfRule>
  </conditionalFormatting>
  <conditionalFormatting sqref="AM198">
    <cfRule type="expression" dxfId="353" priority="353">
      <formula>IF(RIGHT(TEXT(AM198,"0.#"),1)=".",FALSE,TRUE)</formula>
    </cfRule>
    <cfRule type="expression" dxfId="352" priority="354">
      <formula>IF(RIGHT(TEXT(AM198,"0.#"),1)=".",TRUE,FALSE)</formula>
    </cfRule>
  </conditionalFormatting>
  <conditionalFormatting sqref="AM199">
    <cfRule type="expression" dxfId="351" priority="351">
      <formula>IF(RIGHT(TEXT(AM199,"0.#"),1)=".",FALSE,TRUE)</formula>
    </cfRule>
    <cfRule type="expression" dxfId="350" priority="352">
      <formula>IF(RIGHT(TEXT(AM199,"0.#"),1)=".",TRUE,FALSE)</formula>
    </cfRule>
  </conditionalFormatting>
  <conditionalFormatting sqref="AQ197:AQ199">
    <cfRule type="expression" dxfId="349" priority="349">
      <formula>IF(RIGHT(TEXT(AQ197,"0.#"),1)=".",FALSE,TRUE)</formula>
    </cfRule>
    <cfRule type="expression" dxfId="348" priority="350">
      <formula>IF(RIGHT(TEXT(AQ197,"0.#"),1)=".",TRUE,FALSE)</formula>
    </cfRule>
  </conditionalFormatting>
  <conditionalFormatting sqref="AU197:AU199">
    <cfRule type="expression" dxfId="347" priority="347">
      <formula>IF(RIGHT(TEXT(AU197,"0.#"),1)=".",FALSE,TRUE)</formula>
    </cfRule>
    <cfRule type="expression" dxfId="346" priority="348">
      <formula>IF(RIGHT(TEXT(AU197,"0.#"),1)=".",TRUE,FALSE)</formula>
    </cfRule>
  </conditionalFormatting>
  <conditionalFormatting sqref="AE134 AQ134">
    <cfRule type="expression" dxfId="345" priority="345">
      <formula>IF(RIGHT(TEXT(AE134,"0.#"),1)=".",FALSE,TRUE)</formula>
    </cfRule>
    <cfRule type="expression" dxfId="344" priority="346">
      <formula>IF(RIGHT(TEXT(AE134,"0.#"),1)=".",TRUE,FALSE)</formula>
    </cfRule>
  </conditionalFormatting>
  <conditionalFormatting sqref="AI134">
    <cfRule type="expression" dxfId="343" priority="343">
      <formula>IF(RIGHT(TEXT(AI134,"0.#"),1)=".",FALSE,TRUE)</formula>
    </cfRule>
    <cfRule type="expression" dxfId="342" priority="344">
      <formula>IF(RIGHT(TEXT(AI134,"0.#"),1)=".",TRUE,FALSE)</formula>
    </cfRule>
  </conditionalFormatting>
  <conditionalFormatting sqref="AM134">
    <cfRule type="expression" dxfId="341" priority="341">
      <formula>IF(RIGHT(TEXT(AM134,"0.#"),1)=".",FALSE,TRUE)</formula>
    </cfRule>
    <cfRule type="expression" dxfId="340" priority="342">
      <formula>IF(RIGHT(TEXT(AM134,"0.#"),1)=".",TRUE,FALSE)</formula>
    </cfRule>
  </conditionalFormatting>
  <conditionalFormatting sqref="AE135">
    <cfRule type="expression" dxfId="339" priority="339">
      <formula>IF(RIGHT(TEXT(AE135,"0.#"),1)=".",FALSE,TRUE)</formula>
    </cfRule>
    <cfRule type="expression" dxfId="338" priority="340">
      <formula>IF(RIGHT(TEXT(AE135,"0.#"),1)=".",TRUE,FALSE)</formula>
    </cfRule>
  </conditionalFormatting>
  <conditionalFormatting sqref="AI135">
    <cfRule type="expression" dxfId="337" priority="337">
      <formula>IF(RIGHT(TEXT(AI135,"0.#"),1)=".",FALSE,TRUE)</formula>
    </cfRule>
    <cfRule type="expression" dxfId="336" priority="338">
      <formula>IF(RIGHT(TEXT(AI135,"0.#"),1)=".",TRUE,FALSE)</formula>
    </cfRule>
  </conditionalFormatting>
  <conditionalFormatting sqref="AM135">
    <cfRule type="expression" dxfId="335" priority="335">
      <formula>IF(RIGHT(TEXT(AM135,"0.#"),1)=".",FALSE,TRUE)</formula>
    </cfRule>
    <cfRule type="expression" dxfId="334" priority="336">
      <formula>IF(RIGHT(TEXT(AM135,"0.#"),1)=".",TRUE,FALSE)</formula>
    </cfRule>
  </conditionalFormatting>
  <conditionalFormatting sqref="AQ135">
    <cfRule type="expression" dxfId="333" priority="333">
      <formula>IF(RIGHT(TEXT(AQ135,"0.#"),1)=".",FALSE,TRUE)</formula>
    </cfRule>
    <cfRule type="expression" dxfId="332" priority="334">
      <formula>IF(RIGHT(TEXT(AQ135,"0.#"),1)=".",TRUE,FALSE)</formula>
    </cfRule>
  </conditionalFormatting>
  <conditionalFormatting sqref="AU134">
    <cfRule type="expression" dxfId="331" priority="331">
      <formula>IF(RIGHT(TEXT(AU134,"0.#"),1)=".",FALSE,TRUE)</formula>
    </cfRule>
    <cfRule type="expression" dxfId="330" priority="332">
      <formula>IF(RIGHT(TEXT(AU134,"0.#"),1)=".",TRUE,FALSE)</formula>
    </cfRule>
  </conditionalFormatting>
  <conditionalFormatting sqref="AU135">
    <cfRule type="expression" dxfId="329" priority="329">
      <formula>IF(RIGHT(TEXT(AU135,"0.#"),1)=".",FALSE,TRUE)</formula>
    </cfRule>
    <cfRule type="expression" dxfId="328" priority="330">
      <formula>IF(RIGHT(TEXT(AU135,"0.#"),1)=".",TRUE,FALSE)</formula>
    </cfRule>
  </conditionalFormatting>
  <conditionalFormatting sqref="AE168 AQ168">
    <cfRule type="expression" dxfId="327" priority="327">
      <formula>IF(RIGHT(TEXT(AE168,"0.#"),1)=".",FALSE,TRUE)</formula>
    </cfRule>
    <cfRule type="expression" dxfId="326" priority="328">
      <formula>IF(RIGHT(TEXT(AE168,"0.#"),1)=".",TRUE,FALSE)</formula>
    </cfRule>
  </conditionalFormatting>
  <conditionalFormatting sqref="AI168">
    <cfRule type="expression" dxfId="325" priority="325">
      <formula>IF(RIGHT(TEXT(AI168,"0.#"),1)=".",FALSE,TRUE)</formula>
    </cfRule>
    <cfRule type="expression" dxfId="324" priority="326">
      <formula>IF(RIGHT(TEXT(AI168,"0.#"),1)=".",TRUE,FALSE)</formula>
    </cfRule>
  </conditionalFormatting>
  <conditionalFormatting sqref="AM168">
    <cfRule type="expression" dxfId="323" priority="323">
      <formula>IF(RIGHT(TEXT(AM168,"0.#"),1)=".",FALSE,TRUE)</formula>
    </cfRule>
    <cfRule type="expression" dxfId="322" priority="324">
      <formula>IF(RIGHT(TEXT(AM168,"0.#"),1)=".",TRUE,FALSE)</formula>
    </cfRule>
  </conditionalFormatting>
  <conditionalFormatting sqref="AE169">
    <cfRule type="expression" dxfId="321" priority="321">
      <formula>IF(RIGHT(TEXT(AE169,"0.#"),1)=".",FALSE,TRUE)</formula>
    </cfRule>
    <cfRule type="expression" dxfId="320" priority="322">
      <formula>IF(RIGHT(TEXT(AE169,"0.#"),1)=".",TRUE,FALSE)</formula>
    </cfRule>
  </conditionalFormatting>
  <conditionalFormatting sqref="AI169">
    <cfRule type="expression" dxfId="319" priority="319">
      <formula>IF(RIGHT(TEXT(AI169,"0.#"),1)=".",FALSE,TRUE)</formula>
    </cfRule>
    <cfRule type="expression" dxfId="318" priority="320">
      <formula>IF(RIGHT(TEXT(AI169,"0.#"),1)=".",TRUE,FALSE)</formula>
    </cfRule>
  </conditionalFormatting>
  <conditionalFormatting sqref="AM169">
    <cfRule type="expression" dxfId="317" priority="317">
      <formula>IF(RIGHT(TEXT(AM169,"0.#"),1)=".",FALSE,TRUE)</formula>
    </cfRule>
    <cfRule type="expression" dxfId="316" priority="318">
      <formula>IF(RIGHT(TEXT(AM169,"0.#"),1)=".",TRUE,FALSE)</formula>
    </cfRule>
  </conditionalFormatting>
  <conditionalFormatting sqref="AQ169">
    <cfRule type="expression" dxfId="315" priority="315">
      <formula>IF(RIGHT(TEXT(AQ169,"0.#"),1)=".",FALSE,TRUE)</formula>
    </cfRule>
    <cfRule type="expression" dxfId="314" priority="316">
      <formula>IF(RIGHT(TEXT(AQ169,"0.#"),1)=".",TRUE,FALSE)</formula>
    </cfRule>
  </conditionalFormatting>
  <conditionalFormatting sqref="AU168">
    <cfRule type="expression" dxfId="313" priority="313">
      <formula>IF(RIGHT(TEXT(AU168,"0.#"),1)=".",FALSE,TRUE)</formula>
    </cfRule>
    <cfRule type="expression" dxfId="312" priority="314">
      <formula>IF(RIGHT(TEXT(AU168,"0.#"),1)=".",TRUE,FALSE)</formula>
    </cfRule>
  </conditionalFormatting>
  <conditionalFormatting sqref="AU169">
    <cfRule type="expression" dxfId="311" priority="311">
      <formula>IF(RIGHT(TEXT(AU169,"0.#"),1)=".",FALSE,TRUE)</formula>
    </cfRule>
    <cfRule type="expression" dxfId="310" priority="312">
      <formula>IF(RIGHT(TEXT(AU169,"0.#"),1)=".",TRUE,FALSE)</formula>
    </cfRule>
  </conditionalFormatting>
  <conditionalFormatting sqref="AE90">
    <cfRule type="expression" dxfId="309" priority="309">
      <formula>IF(RIGHT(TEXT(AE90,"0.#"),1)=".",FALSE,TRUE)</formula>
    </cfRule>
    <cfRule type="expression" dxfId="308" priority="310">
      <formula>IF(RIGHT(TEXT(AE90,"0.#"),1)=".",TRUE,FALSE)</formula>
    </cfRule>
  </conditionalFormatting>
  <conditionalFormatting sqref="AE91">
    <cfRule type="expression" dxfId="307" priority="307">
      <formula>IF(RIGHT(TEXT(AE91,"0.#"),1)=".",FALSE,TRUE)</formula>
    </cfRule>
    <cfRule type="expression" dxfId="306" priority="308">
      <formula>IF(RIGHT(TEXT(AE91,"0.#"),1)=".",TRUE,FALSE)</formula>
    </cfRule>
  </conditionalFormatting>
  <conditionalFormatting sqref="AM90">
    <cfRule type="expression" dxfId="305" priority="297">
      <formula>IF(RIGHT(TEXT(AM90,"0.#"),1)=".",FALSE,TRUE)</formula>
    </cfRule>
    <cfRule type="expression" dxfId="304" priority="298">
      <formula>IF(RIGHT(TEXT(AM90,"0.#"),1)=".",TRUE,FALSE)</formula>
    </cfRule>
  </conditionalFormatting>
  <conditionalFormatting sqref="AE92">
    <cfRule type="expression" dxfId="303" priority="305">
      <formula>IF(RIGHT(TEXT(AE92,"0.#"),1)=".",FALSE,TRUE)</formula>
    </cfRule>
    <cfRule type="expression" dxfId="302" priority="306">
      <formula>IF(RIGHT(TEXT(AE92,"0.#"),1)=".",TRUE,FALSE)</formula>
    </cfRule>
  </conditionalFormatting>
  <conditionalFormatting sqref="AI92">
    <cfRule type="expression" dxfId="301" priority="303">
      <formula>IF(RIGHT(TEXT(AI92,"0.#"),1)=".",FALSE,TRUE)</formula>
    </cfRule>
    <cfRule type="expression" dxfId="300" priority="304">
      <formula>IF(RIGHT(TEXT(AI92,"0.#"),1)=".",TRUE,FALSE)</formula>
    </cfRule>
  </conditionalFormatting>
  <conditionalFormatting sqref="AI91">
    <cfRule type="expression" dxfId="299" priority="301">
      <formula>IF(RIGHT(TEXT(AI91,"0.#"),1)=".",FALSE,TRUE)</formula>
    </cfRule>
    <cfRule type="expression" dxfId="298" priority="302">
      <formula>IF(RIGHT(TEXT(AI91,"0.#"),1)=".",TRUE,FALSE)</formula>
    </cfRule>
  </conditionalFormatting>
  <conditionalFormatting sqref="AI90">
    <cfRule type="expression" dxfId="297" priority="299">
      <formula>IF(RIGHT(TEXT(AI90,"0.#"),1)=".",FALSE,TRUE)</formula>
    </cfRule>
    <cfRule type="expression" dxfId="296" priority="300">
      <formula>IF(RIGHT(TEXT(AI90,"0.#"),1)=".",TRUE,FALSE)</formula>
    </cfRule>
  </conditionalFormatting>
  <conditionalFormatting sqref="AM91">
    <cfRule type="expression" dxfId="295" priority="295">
      <formula>IF(RIGHT(TEXT(AM91,"0.#"),1)=".",FALSE,TRUE)</formula>
    </cfRule>
    <cfRule type="expression" dxfId="294" priority="296">
      <formula>IF(RIGHT(TEXT(AM91,"0.#"),1)=".",TRUE,FALSE)</formula>
    </cfRule>
  </conditionalFormatting>
  <conditionalFormatting sqref="AM92">
    <cfRule type="expression" dxfId="293" priority="293">
      <formula>IF(RIGHT(TEXT(AM92,"0.#"),1)=".",FALSE,TRUE)</formula>
    </cfRule>
    <cfRule type="expression" dxfId="292" priority="294">
      <formula>IF(RIGHT(TEXT(AM92,"0.#"),1)=".",TRUE,FALSE)</formula>
    </cfRule>
  </conditionalFormatting>
  <conditionalFormatting sqref="AQ90:AQ92">
    <cfRule type="expression" dxfId="291" priority="291">
      <formula>IF(RIGHT(TEXT(AQ90,"0.#"),1)=".",FALSE,TRUE)</formula>
    </cfRule>
    <cfRule type="expression" dxfId="290" priority="292">
      <formula>IF(RIGHT(TEXT(AQ90,"0.#"),1)=".",TRUE,FALSE)</formula>
    </cfRule>
  </conditionalFormatting>
  <conditionalFormatting sqref="AU90:AU92">
    <cfRule type="expression" dxfId="289" priority="289">
      <formula>IF(RIGHT(TEXT(AU90,"0.#"),1)=".",FALSE,TRUE)</formula>
    </cfRule>
    <cfRule type="expression" dxfId="288" priority="290">
      <formula>IF(RIGHT(TEXT(AU90,"0.#"),1)=".",TRUE,FALSE)</formula>
    </cfRule>
  </conditionalFormatting>
  <conditionalFormatting sqref="AE85">
    <cfRule type="expression" dxfId="287" priority="287">
      <formula>IF(RIGHT(TEXT(AE85,"0.#"),1)=".",FALSE,TRUE)</formula>
    </cfRule>
    <cfRule type="expression" dxfId="286" priority="288">
      <formula>IF(RIGHT(TEXT(AE85,"0.#"),1)=".",TRUE,FALSE)</formula>
    </cfRule>
  </conditionalFormatting>
  <conditionalFormatting sqref="AE86">
    <cfRule type="expression" dxfId="285" priority="285">
      <formula>IF(RIGHT(TEXT(AE86,"0.#"),1)=".",FALSE,TRUE)</formula>
    </cfRule>
    <cfRule type="expression" dxfId="284" priority="286">
      <formula>IF(RIGHT(TEXT(AE86,"0.#"),1)=".",TRUE,FALSE)</formula>
    </cfRule>
  </conditionalFormatting>
  <conditionalFormatting sqref="AM85">
    <cfRule type="expression" dxfId="283" priority="275">
      <formula>IF(RIGHT(TEXT(AM85,"0.#"),1)=".",FALSE,TRUE)</formula>
    </cfRule>
    <cfRule type="expression" dxfId="282" priority="276">
      <formula>IF(RIGHT(TEXT(AM85,"0.#"),1)=".",TRUE,FALSE)</formula>
    </cfRule>
  </conditionalFormatting>
  <conditionalFormatting sqref="AE87">
    <cfRule type="expression" dxfId="281" priority="283">
      <formula>IF(RIGHT(TEXT(AE87,"0.#"),1)=".",FALSE,TRUE)</formula>
    </cfRule>
    <cfRule type="expression" dxfId="280" priority="284">
      <formula>IF(RIGHT(TEXT(AE87,"0.#"),1)=".",TRUE,FALSE)</formula>
    </cfRule>
  </conditionalFormatting>
  <conditionalFormatting sqref="AI87">
    <cfRule type="expression" dxfId="279" priority="281">
      <formula>IF(RIGHT(TEXT(AI87,"0.#"),1)=".",FALSE,TRUE)</formula>
    </cfRule>
    <cfRule type="expression" dxfId="278" priority="282">
      <formula>IF(RIGHT(TEXT(AI87,"0.#"),1)=".",TRUE,FALSE)</formula>
    </cfRule>
  </conditionalFormatting>
  <conditionalFormatting sqref="AI86">
    <cfRule type="expression" dxfId="277" priority="279">
      <formula>IF(RIGHT(TEXT(AI86,"0.#"),1)=".",FALSE,TRUE)</formula>
    </cfRule>
    <cfRule type="expression" dxfId="276" priority="280">
      <formula>IF(RIGHT(TEXT(AI86,"0.#"),1)=".",TRUE,FALSE)</formula>
    </cfRule>
  </conditionalFormatting>
  <conditionalFormatting sqref="AI85">
    <cfRule type="expression" dxfId="275" priority="277">
      <formula>IF(RIGHT(TEXT(AI85,"0.#"),1)=".",FALSE,TRUE)</formula>
    </cfRule>
    <cfRule type="expression" dxfId="274" priority="278">
      <formula>IF(RIGHT(TEXT(AI85,"0.#"),1)=".",TRUE,FALSE)</formula>
    </cfRule>
  </conditionalFormatting>
  <conditionalFormatting sqref="AM86">
    <cfRule type="expression" dxfId="273" priority="273">
      <formula>IF(RIGHT(TEXT(AM86,"0.#"),1)=".",FALSE,TRUE)</formula>
    </cfRule>
    <cfRule type="expression" dxfId="272" priority="274">
      <formula>IF(RIGHT(TEXT(AM86,"0.#"),1)=".",TRUE,FALSE)</formula>
    </cfRule>
  </conditionalFormatting>
  <conditionalFormatting sqref="AM87">
    <cfRule type="expression" dxfId="271" priority="271">
      <formula>IF(RIGHT(TEXT(AM87,"0.#"),1)=".",FALSE,TRUE)</formula>
    </cfRule>
    <cfRule type="expression" dxfId="270" priority="272">
      <formula>IF(RIGHT(TEXT(AM87,"0.#"),1)=".",TRUE,FALSE)</formula>
    </cfRule>
  </conditionalFormatting>
  <conditionalFormatting sqref="AQ85:AQ87">
    <cfRule type="expression" dxfId="269" priority="269">
      <formula>IF(RIGHT(TEXT(AQ85,"0.#"),1)=".",FALSE,TRUE)</formula>
    </cfRule>
    <cfRule type="expression" dxfId="268" priority="270">
      <formula>IF(RIGHT(TEXT(AQ85,"0.#"),1)=".",TRUE,FALSE)</formula>
    </cfRule>
  </conditionalFormatting>
  <conditionalFormatting sqref="AU85:AU87">
    <cfRule type="expression" dxfId="267" priority="267">
      <formula>IF(RIGHT(TEXT(AU85,"0.#"),1)=".",FALSE,TRUE)</formula>
    </cfRule>
    <cfRule type="expression" dxfId="266" priority="268">
      <formula>IF(RIGHT(TEXT(AU85,"0.#"),1)=".",TRUE,FALSE)</formula>
    </cfRule>
  </conditionalFormatting>
  <conditionalFormatting sqref="AE124">
    <cfRule type="expression" dxfId="265" priority="265">
      <formula>IF(RIGHT(TEXT(AE124,"0.#"),1)=".",FALSE,TRUE)</formula>
    </cfRule>
    <cfRule type="expression" dxfId="264" priority="266">
      <formula>IF(RIGHT(TEXT(AE124,"0.#"),1)=".",TRUE,FALSE)</formula>
    </cfRule>
  </conditionalFormatting>
  <conditionalFormatting sqref="AE125">
    <cfRule type="expression" dxfId="263" priority="263">
      <formula>IF(RIGHT(TEXT(AE125,"0.#"),1)=".",FALSE,TRUE)</formula>
    </cfRule>
    <cfRule type="expression" dxfId="262" priority="264">
      <formula>IF(RIGHT(TEXT(AE125,"0.#"),1)=".",TRUE,FALSE)</formula>
    </cfRule>
  </conditionalFormatting>
  <conditionalFormatting sqref="AM124">
    <cfRule type="expression" dxfId="261" priority="253">
      <formula>IF(RIGHT(TEXT(AM124,"0.#"),1)=".",FALSE,TRUE)</formula>
    </cfRule>
    <cfRule type="expression" dxfId="260" priority="254">
      <formula>IF(RIGHT(TEXT(AM124,"0.#"),1)=".",TRUE,FALSE)</formula>
    </cfRule>
  </conditionalFormatting>
  <conditionalFormatting sqref="AE126">
    <cfRule type="expression" dxfId="259" priority="261">
      <formula>IF(RIGHT(TEXT(AE126,"0.#"),1)=".",FALSE,TRUE)</formula>
    </cfRule>
    <cfRule type="expression" dxfId="258" priority="262">
      <formula>IF(RIGHT(TEXT(AE126,"0.#"),1)=".",TRUE,FALSE)</formula>
    </cfRule>
  </conditionalFormatting>
  <conditionalFormatting sqref="AI126">
    <cfRule type="expression" dxfId="257" priority="259">
      <formula>IF(RIGHT(TEXT(AI126,"0.#"),1)=".",FALSE,TRUE)</formula>
    </cfRule>
    <cfRule type="expression" dxfId="256" priority="260">
      <formula>IF(RIGHT(TEXT(AI126,"0.#"),1)=".",TRUE,FALSE)</formula>
    </cfRule>
  </conditionalFormatting>
  <conditionalFormatting sqref="AI125">
    <cfRule type="expression" dxfId="255" priority="257">
      <formula>IF(RIGHT(TEXT(AI125,"0.#"),1)=".",FALSE,TRUE)</formula>
    </cfRule>
    <cfRule type="expression" dxfId="254" priority="258">
      <formula>IF(RIGHT(TEXT(AI125,"0.#"),1)=".",TRUE,FALSE)</formula>
    </cfRule>
  </conditionalFormatting>
  <conditionalFormatting sqref="AI124">
    <cfRule type="expression" dxfId="253" priority="255">
      <formula>IF(RIGHT(TEXT(AI124,"0.#"),1)=".",FALSE,TRUE)</formula>
    </cfRule>
    <cfRule type="expression" dxfId="252" priority="256">
      <formula>IF(RIGHT(TEXT(AI124,"0.#"),1)=".",TRUE,FALSE)</formula>
    </cfRule>
  </conditionalFormatting>
  <conditionalFormatting sqref="AM125">
    <cfRule type="expression" dxfId="251" priority="251">
      <formula>IF(RIGHT(TEXT(AM125,"0.#"),1)=".",FALSE,TRUE)</formula>
    </cfRule>
    <cfRule type="expression" dxfId="250" priority="252">
      <formula>IF(RIGHT(TEXT(AM125,"0.#"),1)=".",TRUE,FALSE)</formula>
    </cfRule>
  </conditionalFormatting>
  <conditionalFormatting sqref="AM126">
    <cfRule type="expression" dxfId="249" priority="249">
      <formula>IF(RIGHT(TEXT(AM126,"0.#"),1)=".",FALSE,TRUE)</formula>
    </cfRule>
    <cfRule type="expression" dxfId="248" priority="250">
      <formula>IF(RIGHT(TEXT(AM126,"0.#"),1)=".",TRUE,FALSE)</formula>
    </cfRule>
  </conditionalFormatting>
  <conditionalFormatting sqref="AQ124:AQ126">
    <cfRule type="expression" dxfId="247" priority="247">
      <formula>IF(RIGHT(TEXT(AQ124,"0.#"),1)=".",FALSE,TRUE)</formula>
    </cfRule>
    <cfRule type="expression" dxfId="246" priority="248">
      <formula>IF(RIGHT(TEXT(AQ124,"0.#"),1)=".",TRUE,FALSE)</formula>
    </cfRule>
  </conditionalFormatting>
  <conditionalFormatting sqref="AU124:AU126">
    <cfRule type="expression" dxfId="245" priority="245">
      <formula>IF(RIGHT(TEXT(AU124,"0.#"),1)=".",FALSE,TRUE)</formula>
    </cfRule>
    <cfRule type="expression" dxfId="244" priority="246">
      <formula>IF(RIGHT(TEXT(AU124,"0.#"),1)=".",TRUE,FALSE)</formula>
    </cfRule>
  </conditionalFormatting>
  <conditionalFormatting sqref="AE119">
    <cfRule type="expression" dxfId="243" priority="243">
      <formula>IF(RIGHT(TEXT(AE119,"0.#"),1)=".",FALSE,TRUE)</formula>
    </cfRule>
    <cfRule type="expression" dxfId="242" priority="244">
      <formula>IF(RIGHT(TEXT(AE119,"0.#"),1)=".",TRUE,FALSE)</formula>
    </cfRule>
  </conditionalFormatting>
  <conditionalFormatting sqref="AE120">
    <cfRule type="expression" dxfId="241" priority="241">
      <formula>IF(RIGHT(TEXT(AE120,"0.#"),1)=".",FALSE,TRUE)</formula>
    </cfRule>
    <cfRule type="expression" dxfId="240" priority="242">
      <formula>IF(RIGHT(TEXT(AE120,"0.#"),1)=".",TRUE,FALSE)</formula>
    </cfRule>
  </conditionalFormatting>
  <conditionalFormatting sqref="AM119">
    <cfRule type="expression" dxfId="239" priority="231">
      <formula>IF(RIGHT(TEXT(AM119,"0.#"),1)=".",FALSE,TRUE)</formula>
    </cfRule>
    <cfRule type="expression" dxfId="238" priority="232">
      <formula>IF(RIGHT(TEXT(AM119,"0.#"),1)=".",TRUE,FALSE)</formula>
    </cfRule>
  </conditionalFormatting>
  <conditionalFormatting sqref="AE121">
    <cfRule type="expression" dxfId="237" priority="239">
      <formula>IF(RIGHT(TEXT(AE121,"0.#"),1)=".",FALSE,TRUE)</formula>
    </cfRule>
    <cfRule type="expression" dxfId="236" priority="240">
      <formula>IF(RIGHT(TEXT(AE121,"0.#"),1)=".",TRUE,FALSE)</formula>
    </cfRule>
  </conditionalFormatting>
  <conditionalFormatting sqref="AI121">
    <cfRule type="expression" dxfId="235" priority="237">
      <formula>IF(RIGHT(TEXT(AI121,"0.#"),1)=".",FALSE,TRUE)</formula>
    </cfRule>
    <cfRule type="expression" dxfId="234" priority="238">
      <formula>IF(RIGHT(TEXT(AI121,"0.#"),1)=".",TRUE,FALSE)</formula>
    </cfRule>
  </conditionalFormatting>
  <conditionalFormatting sqref="AI120">
    <cfRule type="expression" dxfId="233" priority="235">
      <formula>IF(RIGHT(TEXT(AI120,"0.#"),1)=".",FALSE,TRUE)</formula>
    </cfRule>
    <cfRule type="expression" dxfId="232" priority="236">
      <formula>IF(RIGHT(TEXT(AI120,"0.#"),1)=".",TRUE,FALSE)</formula>
    </cfRule>
  </conditionalFormatting>
  <conditionalFormatting sqref="AI119">
    <cfRule type="expression" dxfId="231" priority="233">
      <formula>IF(RIGHT(TEXT(AI119,"0.#"),1)=".",FALSE,TRUE)</formula>
    </cfRule>
    <cfRule type="expression" dxfId="230" priority="234">
      <formula>IF(RIGHT(TEXT(AI119,"0.#"),1)=".",TRUE,FALSE)</formula>
    </cfRule>
  </conditionalFormatting>
  <conditionalFormatting sqref="AM120">
    <cfRule type="expression" dxfId="229" priority="229">
      <formula>IF(RIGHT(TEXT(AM120,"0.#"),1)=".",FALSE,TRUE)</formula>
    </cfRule>
    <cfRule type="expression" dxfId="228" priority="230">
      <formula>IF(RIGHT(TEXT(AM120,"0.#"),1)=".",TRUE,FALSE)</formula>
    </cfRule>
  </conditionalFormatting>
  <conditionalFormatting sqref="AM121">
    <cfRule type="expression" dxfId="227" priority="227">
      <formula>IF(RIGHT(TEXT(AM121,"0.#"),1)=".",FALSE,TRUE)</formula>
    </cfRule>
    <cfRule type="expression" dxfId="226" priority="228">
      <formula>IF(RIGHT(TEXT(AM121,"0.#"),1)=".",TRUE,FALSE)</formula>
    </cfRule>
  </conditionalFormatting>
  <conditionalFormatting sqref="AQ119:AQ121">
    <cfRule type="expression" dxfId="225" priority="225">
      <formula>IF(RIGHT(TEXT(AQ119,"0.#"),1)=".",FALSE,TRUE)</formula>
    </cfRule>
    <cfRule type="expression" dxfId="224" priority="226">
      <formula>IF(RIGHT(TEXT(AQ119,"0.#"),1)=".",TRUE,FALSE)</formula>
    </cfRule>
  </conditionalFormatting>
  <conditionalFormatting sqref="AU119:AU121">
    <cfRule type="expression" dxfId="223" priority="223">
      <formula>IF(RIGHT(TEXT(AU119,"0.#"),1)=".",FALSE,TRUE)</formula>
    </cfRule>
    <cfRule type="expression" dxfId="222" priority="224">
      <formula>IF(RIGHT(TEXT(AU119,"0.#"),1)=".",TRUE,FALSE)</formula>
    </cfRule>
  </conditionalFormatting>
  <conditionalFormatting sqref="AE158">
    <cfRule type="expression" dxfId="221" priority="221">
      <formula>IF(RIGHT(TEXT(AE158,"0.#"),1)=".",FALSE,TRUE)</formula>
    </cfRule>
    <cfRule type="expression" dxfId="220" priority="222">
      <formula>IF(RIGHT(TEXT(AE158,"0.#"),1)=".",TRUE,FALSE)</formula>
    </cfRule>
  </conditionalFormatting>
  <conditionalFormatting sqref="AE159">
    <cfRule type="expression" dxfId="219" priority="219">
      <formula>IF(RIGHT(TEXT(AE159,"0.#"),1)=".",FALSE,TRUE)</formula>
    </cfRule>
    <cfRule type="expression" dxfId="218" priority="220">
      <formula>IF(RIGHT(TEXT(AE159,"0.#"),1)=".",TRUE,FALSE)</formula>
    </cfRule>
  </conditionalFormatting>
  <conditionalFormatting sqref="AM158">
    <cfRule type="expression" dxfId="217" priority="209">
      <formula>IF(RIGHT(TEXT(AM158,"0.#"),1)=".",FALSE,TRUE)</formula>
    </cfRule>
    <cfRule type="expression" dxfId="216" priority="210">
      <formula>IF(RIGHT(TEXT(AM158,"0.#"),1)=".",TRUE,FALSE)</formula>
    </cfRule>
  </conditionalFormatting>
  <conditionalFormatting sqref="AE160">
    <cfRule type="expression" dxfId="215" priority="217">
      <formula>IF(RIGHT(TEXT(AE160,"0.#"),1)=".",FALSE,TRUE)</formula>
    </cfRule>
    <cfRule type="expression" dxfId="214" priority="218">
      <formula>IF(RIGHT(TEXT(AE160,"0.#"),1)=".",TRUE,FALSE)</formula>
    </cfRule>
  </conditionalFormatting>
  <conditionalFormatting sqref="AI160">
    <cfRule type="expression" dxfId="213" priority="215">
      <formula>IF(RIGHT(TEXT(AI160,"0.#"),1)=".",FALSE,TRUE)</formula>
    </cfRule>
    <cfRule type="expression" dxfId="212" priority="216">
      <formula>IF(RIGHT(TEXT(AI160,"0.#"),1)=".",TRUE,FALSE)</formula>
    </cfRule>
  </conditionalFormatting>
  <conditionalFormatting sqref="AI159">
    <cfRule type="expression" dxfId="211" priority="213">
      <formula>IF(RIGHT(TEXT(AI159,"0.#"),1)=".",FALSE,TRUE)</formula>
    </cfRule>
    <cfRule type="expression" dxfId="210" priority="214">
      <formula>IF(RIGHT(TEXT(AI159,"0.#"),1)=".",TRUE,FALSE)</formula>
    </cfRule>
  </conditionalFormatting>
  <conditionalFormatting sqref="AI158">
    <cfRule type="expression" dxfId="209" priority="211">
      <formula>IF(RIGHT(TEXT(AI158,"0.#"),1)=".",FALSE,TRUE)</formula>
    </cfRule>
    <cfRule type="expression" dxfId="208" priority="212">
      <formula>IF(RIGHT(TEXT(AI158,"0.#"),1)=".",TRUE,FALSE)</formula>
    </cfRule>
  </conditionalFormatting>
  <conditionalFormatting sqref="AM159">
    <cfRule type="expression" dxfId="207" priority="207">
      <formula>IF(RIGHT(TEXT(AM159,"0.#"),1)=".",FALSE,TRUE)</formula>
    </cfRule>
    <cfRule type="expression" dxfId="206" priority="208">
      <formula>IF(RIGHT(TEXT(AM159,"0.#"),1)=".",TRUE,FALSE)</formula>
    </cfRule>
  </conditionalFormatting>
  <conditionalFormatting sqref="AM160">
    <cfRule type="expression" dxfId="205" priority="205">
      <formula>IF(RIGHT(TEXT(AM160,"0.#"),1)=".",FALSE,TRUE)</formula>
    </cfRule>
    <cfRule type="expression" dxfId="204" priority="206">
      <formula>IF(RIGHT(TEXT(AM160,"0.#"),1)=".",TRUE,FALSE)</formula>
    </cfRule>
  </conditionalFormatting>
  <conditionalFormatting sqref="AQ158:AQ160">
    <cfRule type="expression" dxfId="203" priority="203">
      <formula>IF(RIGHT(TEXT(AQ158,"0.#"),1)=".",FALSE,TRUE)</formula>
    </cfRule>
    <cfRule type="expression" dxfId="202" priority="204">
      <formula>IF(RIGHT(TEXT(AQ158,"0.#"),1)=".",TRUE,FALSE)</formula>
    </cfRule>
  </conditionalFormatting>
  <conditionalFormatting sqref="AU158:AU160">
    <cfRule type="expression" dxfId="201" priority="201">
      <formula>IF(RIGHT(TEXT(AU158,"0.#"),1)=".",FALSE,TRUE)</formula>
    </cfRule>
    <cfRule type="expression" dxfId="200" priority="202">
      <formula>IF(RIGHT(TEXT(AU158,"0.#"),1)=".",TRUE,FALSE)</formula>
    </cfRule>
  </conditionalFormatting>
  <conditionalFormatting sqref="AE153">
    <cfRule type="expression" dxfId="199" priority="199">
      <formula>IF(RIGHT(TEXT(AE153,"0.#"),1)=".",FALSE,TRUE)</formula>
    </cfRule>
    <cfRule type="expression" dxfId="198" priority="200">
      <formula>IF(RIGHT(TEXT(AE153,"0.#"),1)=".",TRUE,FALSE)</formula>
    </cfRule>
  </conditionalFormatting>
  <conditionalFormatting sqref="AE154">
    <cfRule type="expression" dxfId="197" priority="197">
      <formula>IF(RIGHT(TEXT(AE154,"0.#"),1)=".",FALSE,TRUE)</formula>
    </cfRule>
    <cfRule type="expression" dxfId="196" priority="198">
      <formula>IF(RIGHT(TEXT(AE154,"0.#"),1)=".",TRUE,FALSE)</formula>
    </cfRule>
  </conditionalFormatting>
  <conditionalFormatting sqref="AM153">
    <cfRule type="expression" dxfId="195" priority="187">
      <formula>IF(RIGHT(TEXT(AM153,"0.#"),1)=".",FALSE,TRUE)</formula>
    </cfRule>
    <cfRule type="expression" dxfId="194" priority="188">
      <formula>IF(RIGHT(TEXT(AM153,"0.#"),1)=".",TRUE,FALSE)</formula>
    </cfRule>
  </conditionalFormatting>
  <conditionalFormatting sqref="AE155">
    <cfRule type="expression" dxfId="193" priority="195">
      <formula>IF(RIGHT(TEXT(AE155,"0.#"),1)=".",FALSE,TRUE)</formula>
    </cfRule>
    <cfRule type="expression" dxfId="192" priority="196">
      <formula>IF(RIGHT(TEXT(AE155,"0.#"),1)=".",TRUE,FALSE)</formula>
    </cfRule>
  </conditionalFormatting>
  <conditionalFormatting sqref="AI155">
    <cfRule type="expression" dxfId="191" priority="193">
      <formula>IF(RIGHT(TEXT(AI155,"0.#"),1)=".",FALSE,TRUE)</formula>
    </cfRule>
    <cfRule type="expression" dxfId="190" priority="194">
      <formula>IF(RIGHT(TEXT(AI155,"0.#"),1)=".",TRUE,FALSE)</formula>
    </cfRule>
  </conditionalFormatting>
  <conditionalFormatting sqref="AI154">
    <cfRule type="expression" dxfId="189" priority="191">
      <formula>IF(RIGHT(TEXT(AI154,"0.#"),1)=".",FALSE,TRUE)</formula>
    </cfRule>
    <cfRule type="expression" dxfId="188" priority="192">
      <formula>IF(RIGHT(TEXT(AI154,"0.#"),1)=".",TRUE,FALSE)</formula>
    </cfRule>
  </conditionalFormatting>
  <conditionalFormatting sqref="AI153">
    <cfRule type="expression" dxfId="187" priority="189">
      <formula>IF(RIGHT(TEXT(AI153,"0.#"),1)=".",FALSE,TRUE)</formula>
    </cfRule>
    <cfRule type="expression" dxfId="186" priority="190">
      <formula>IF(RIGHT(TEXT(AI153,"0.#"),1)=".",TRUE,FALSE)</formula>
    </cfRule>
  </conditionalFormatting>
  <conditionalFormatting sqref="AM154">
    <cfRule type="expression" dxfId="185" priority="185">
      <formula>IF(RIGHT(TEXT(AM154,"0.#"),1)=".",FALSE,TRUE)</formula>
    </cfRule>
    <cfRule type="expression" dxfId="184" priority="186">
      <formula>IF(RIGHT(TEXT(AM154,"0.#"),1)=".",TRUE,FALSE)</formula>
    </cfRule>
  </conditionalFormatting>
  <conditionalFormatting sqref="AM155">
    <cfRule type="expression" dxfId="183" priority="183">
      <formula>IF(RIGHT(TEXT(AM155,"0.#"),1)=".",FALSE,TRUE)</formula>
    </cfRule>
    <cfRule type="expression" dxfId="182" priority="184">
      <formula>IF(RIGHT(TEXT(AM155,"0.#"),1)=".",TRUE,FALSE)</formula>
    </cfRule>
  </conditionalFormatting>
  <conditionalFormatting sqref="AQ153:AQ155">
    <cfRule type="expression" dxfId="181" priority="181">
      <formula>IF(RIGHT(TEXT(AQ153,"0.#"),1)=".",FALSE,TRUE)</formula>
    </cfRule>
    <cfRule type="expression" dxfId="180" priority="182">
      <formula>IF(RIGHT(TEXT(AQ153,"0.#"),1)=".",TRUE,FALSE)</formula>
    </cfRule>
  </conditionalFormatting>
  <conditionalFormatting sqref="AU153:AU155">
    <cfRule type="expression" dxfId="179" priority="179">
      <formula>IF(RIGHT(TEXT(AU153,"0.#"),1)=".",FALSE,TRUE)</formula>
    </cfRule>
    <cfRule type="expression" dxfId="178" priority="180">
      <formula>IF(RIGHT(TEXT(AU153,"0.#"),1)=".",TRUE,FALSE)</formula>
    </cfRule>
  </conditionalFormatting>
  <conditionalFormatting sqref="AE192">
    <cfRule type="expression" dxfId="177" priority="177">
      <formula>IF(RIGHT(TEXT(AE192,"0.#"),1)=".",FALSE,TRUE)</formula>
    </cfRule>
    <cfRule type="expression" dxfId="176" priority="178">
      <formula>IF(RIGHT(TEXT(AE192,"0.#"),1)=".",TRUE,FALSE)</formula>
    </cfRule>
  </conditionalFormatting>
  <conditionalFormatting sqref="AE193">
    <cfRule type="expression" dxfId="175" priority="175">
      <formula>IF(RIGHT(TEXT(AE193,"0.#"),1)=".",FALSE,TRUE)</formula>
    </cfRule>
    <cfRule type="expression" dxfId="174" priority="176">
      <formula>IF(RIGHT(TEXT(AE193,"0.#"),1)=".",TRUE,FALSE)</formula>
    </cfRule>
  </conditionalFormatting>
  <conditionalFormatting sqref="AM192">
    <cfRule type="expression" dxfId="173" priority="165">
      <formula>IF(RIGHT(TEXT(AM192,"0.#"),1)=".",FALSE,TRUE)</formula>
    </cfRule>
    <cfRule type="expression" dxfId="172" priority="166">
      <formula>IF(RIGHT(TEXT(AM192,"0.#"),1)=".",TRUE,FALSE)</formula>
    </cfRule>
  </conditionalFormatting>
  <conditionalFormatting sqref="AE194">
    <cfRule type="expression" dxfId="171" priority="173">
      <formula>IF(RIGHT(TEXT(AE194,"0.#"),1)=".",FALSE,TRUE)</formula>
    </cfRule>
    <cfRule type="expression" dxfId="170" priority="174">
      <formula>IF(RIGHT(TEXT(AE194,"0.#"),1)=".",TRUE,FALSE)</formula>
    </cfRule>
  </conditionalFormatting>
  <conditionalFormatting sqref="AI194">
    <cfRule type="expression" dxfId="169" priority="171">
      <formula>IF(RIGHT(TEXT(AI194,"0.#"),1)=".",FALSE,TRUE)</formula>
    </cfRule>
    <cfRule type="expression" dxfId="168" priority="172">
      <formula>IF(RIGHT(TEXT(AI194,"0.#"),1)=".",TRUE,FALSE)</formula>
    </cfRule>
  </conditionalFormatting>
  <conditionalFormatting sqref="AI193">
    <cfRule type="expression" dxfId="167" priority="169">
      <formula>IF(RIGHT(TEXT(AI193,"0.#"),1)=".",FALSE,TRUE)</formula>
    </cfRule>
    <cfRule type="expression" dxfId="166" priority="170">
      <formula>IF(RIGHT(TEXT(AI193,"0.#"),1)=".",TRUE,FALSE)</formula>
    </cfRule>
  </conditionalFormatting>
  <conditionalFormatting sqref="AI192">
    <cfRule type="expression" dxfId="165" priority="167">
      <formula>IF(RIGHT(TEXT(AI192,"0.#"),1)=".",FALSE,TRUE)</formula>
    </cfRule>
    <cfRule type="expression" dxfId="164" priority="168">
      <formula>IF(RIGHT(TEXT(AI192,"0.#"),1)=".",TRUE,FALSE)</formula>
    </cfRule>
  </conditionalFormatting>
  <conditionalFormatting sqref="AM193">
    <cfRule type="expression" dxfId="163" priority="163">
      <formula>IF(RIGHT(TEXT(AM193,"0.#"),1)=".",FALSE,TRUE)</formula>
    </cfRule>
    <cfRule type="expression" dxfId="162" priority="164">
      <formula>IF(RIGHT(TEXT(AM193,"0.#"),1)=".",TRUE,FALSE)</formula>
    </cfRule>
  </conditionalFormatting>
  <conditionalFormatting sqref="AM194">
    <cfRule type="expression" dxfId="161" priority="161">
      <formula>IF(RIGHT(TEXT(AM194,"0.#"),1)=".",FALSE,TRUE)</formula>
    </cfRule>
    <cfRule type="expression" dxfId="160" priority="162">
      <formula>IF(RIGHT(TEXT(AM194,"0.#"),1)=".",TRUE,FALSE)</formula>
    </cfRule>
  </conditionalFormatting>
  <conditionalFormatting sqref="AQ192:AQ194">
    <cfRule type="expression" dxfId="159" priority="159">
      <formula>IF(RIGHT(TEXT(AQ192,"0.#"),1)=".",FALSE,TRUE)</formula>
    </cfRule>
    <cfRule type="expression" dxfId="158" priority="160">
      <formula>IF(RIGHT(TEXT(AQ192,"0.#"),1)=".",TRUE,FALSE)</formula>
    </cfRule>
  </conditionalFormatting>
  <conditionalFormatting sqref="AU192:AU194">
    <cfRule type="expression" dxfId="157" priority="157">
      <formula>IF(RIGHT(TEXT(AU192,"0.#"),1)=".",FALSE,TRUE)</formula>
    </cfRule>
    <cfRule type="expression" dxfId="156" priority="158">
      <formula>IF(RIGHT(TEXT(AU192,"0.#"),1)=".",TRUE,FALSE)</formula>
    </cfRule>
  </conditionalFormatting>
  <conditionalFormatting sqref="AE187">
    <cfRule type="expression" dxfId="155" priority="155">
      <formula>IF(RIGHT(TEXT(AE187,"0.#"),1)=".",FALSE,TRUE)</formula>
    </cfRule>
    <cfRule type="expression" dxfId="154" priority="156">
      <formula>IF(RIGHT(TEXT(AE187,"0.#"),1)=".",TRUE,FALSE)</formula>
    </cfRule>
  </conditionalFormatting>
  <conditionalFormatting sqref="AE188">
    <cfRule type="expression" dxfId="153" priority="153">
      <formula>IF(RIGHT(TEXT(AE188,"0.#"),1)=".",FALSE,TRUE)</formula>
    </cfRule>
    <cfRule type="expression" dxfId="152" priority="154">
      <formula>IF(RIGHT(TEXT(AE188,"0.#"),1)=".",TRUE,FALSE)</formula>
    </cfRule>
  </conditionalFormatting>
  <conditionalFormatting sqref="AM187">
    <cfRule type="expression" dxfId="151" priority="143">
      <formula>IF(RIGHT(TEXT(AM187,"0.#"),1)=".",FALSE,TRUE)</formula>
    </cfRule>
    <cfRule type="expression" dxfId="150" priority="144">
      <formula>IF(RIGHT(TEXT(AM187,"0.#"),1)=".",TRUE,FALSE)</formula>
    </cfRule>
  </conditionalFormatting>
  <conditionalFormatting sqref="AE189">
    <cfRule type="expression" dxfId="149" priority="151">
      <formula>IF(RIGHT(TEXT(AE189,"0.#"),1)=".",FALSE,TRUE)</formula>
    </cfRule>
    <cfRule type="expression" dxfId="148" priority="152">
      <formula>IF(RIGHT(TEXT(AE189,"0.#"),1)=".",TRUE,FALSE)</formula>
    </cfRule>
  </conditionalFormatting>
  <conditionalFormatting sqref="AI189">
    <cfRule type="expression" dxfId="147" priority="149">
      <formula>IF(RIGHT(TEXT(AI189,"0.#"),1)=".",FALSE,TRUE)</formula>
    </cfRule>
    <cfRule type="expression" dxfId="146" priority="150">
      <formula>IF(RIGHT(TEXT(AI189,"0.#"),1)=".",TRUE,FALSE)</formula>
    </cfRule>
  </conditionalFormatting>
  <conditionalFormatting sqref="AI188">
    <cfRule type="expression" dxfId="145" priority="147">
      <formula>IF(RIGHT(TEXT(AI188,"0.#"),1)=".",FALSE,TRUE)</formula>
    </cfRule>
    <cfRule type="expression" dxfId="144" priority="148">
      <formula>IF(RIGHT(TEXT(AI188,"0.#"),1)=".",TRUE,FALSE)</formula>
    </cfRule>
  </conditionalFormatting>
  <conditionalFormatting sqref="AI187">
    <cfRule type="expression" dxfId="143" priority="145">
      <formula>IF(RIGHT(TEXT(AI187,"0.#"),1)=".",FALSE,TRUE)</formula>
    </cfRule>
    <cfRule type="expression" dxfId="142" priority="146">
      <formula>IF(RIGHT(TEXT(AI187,"0.#"),1)=".",TRUE,FALSE)</formula>
    </cfRule>
  </conditionalFormatting>
  <conditionalFormatting sqref="AM188">
    <cfRule type="expression" dxfId="141" priority="141">
      <formula>IF(RIGHT(TEXT(AM188,"0.#"),1)=".",FALSE,TRUE)</formula>
    </cfRule>
    <cfRule type="expression" dxfId="140" priority="142">
      <formula>IF(RIGHT(TEXT(AM188,"0.#"),1)=".",TRUE,FALSE)</formula>
    </cfRule>
  </conditionalFormatting>
  <conditionalFormatting sqref="AM189">
    <cfRule type="expression" dxfId="139" priority="139">
      <formula>IF(RIGHT(TEXT(AM189,"0.#"),1)=".",FALSE,TRUE)</formula>
    </cfRule>
    <cfRule type="expression" dxfId="138" priority="140">
      <formula>IF(RIGHT(TEXT(AM189,"0.#"),1)=".",TRUE,FALSE)</formula>
    </cfRule>
  </conditionalFormatting>
  <conditionalFormatting sqref="AQ187:AQ189">
    <cfRule type="expression" dxfId="137" priority="137">
      <formula>IF(RIGHT(TEXT(AQ187,"0.#"),1)=".",FALSE,TRUE)</formula>
    </cfRule>
    <cfRule type="expression" dxfId="136" priority="138">
      <formula>IF(RIGHT(TEXT(AQ187,"0.#"),1)=".",TRUE,FALSE)</formula>
    </cfRule>
  </conditionalFormatting>
  <conditionalFormatting sqref="AU187:AU189">
    <cfRule type="expression" dxfId="135" priority="135">
      <formula>IF(RIGHT(TEXT(AU187,"0.#"),1)=".",FALSE,TRUE)</formula>
    </cfRule>
    <cfRule type="expression" dxfId="134" priority="136">
      <formula>IF(RIGHT(TEXT(AU187,"0.#"),1)=".",TRUE,FALSE)</formula>
    </cfRule>
  </conditionalFormatting>
  <conditionalFormatting sqref="AE56">
    <cfRule type="expression" dxfId="133" priority="133">
      <formula>IF(RIGHT(TEXT(AE56,"0.#"),1)=".",FALSE,TRUE)</formula>
    </cfRule>
    <cfRule type="expression" dxfId="132" priority="134">
      <formula>IF(RIGHT(TEXT(AE56,"0.#"),1)=".",TRUE,FALSE)</formula>
    </cfRule>
  </conditionalFormatting>
  <conditionalFormatting sqref="AE57">
    <cfRule type="expression" dxfId="131" priority="131">
      <formula>IF(RIGHT(TEXT(AE57,"0.#"),1)=".",FALSE,TRUE)</formula>
    </cfRule>
    <cfRule type="expression" dxfId="130" priority="132">
      <formula>IF(RIGHT(TEXT(AE57,"0.#"),1)=".",TRUE,FALSE)</formula>
    </cfRule>
  </conditionalFormatting>
  <conditionalFormatting sqref="AM56">
    <cfRule type="expression" dxfId="129" priority="121">
      <formula>IF(RIGHT(TEXT(AM56,"0.#"),1)=".",FALSE,TRUE)</formula>
    </cfRule>
    <cfRule type="expression" dxfId="128" priority="122">
      <formula>IF(RIGHT(TEXT(AM56,"0.#"),1)=".",TRUE,FALSE)</formula>
    </cfRule>
  </conditionalFormatting>
  <conditionalFormatting sqref="AE58">
    <cfRule type="expression" dxfId="127" priority="129">
      <formula>IF(RIGHT(TEXT(AE58,"0.#"),1)=".",FALSE,TRUE)</formula>
    </cfRule>
    <cfRule type="expression" dxfId="126" priority="130">
      <formula>IF(RIGHT(TEXT(AE58,"0.#"),1)=".",TRUE,FALSE)</formula>
    </cfRule>
  </conditionalFormatting>
  <conditionalFormatting sqref="AI58">
    <cfRule type="expression" dxfId="125" priority="127">
      <formula>IF(RIGHT(TEXT(AI58,"0.#"),1)=".",FALSE,TRUE)</formula>
    </cfRule>
    <cfRule type="expression" dxfId="124" priority="128">
      <formula>IF(RIGHT(TEXT(AI58,"0.#"),1)=".",TRUE,FALSE)</formula>
    </cfRule>
  </conditionalFormatting>
  <conditionalFormatting sqref="AI57">
    <cfRule type="expression" dxfId="123" priority="125">
      <formula>IF(RIGHT(TEXT(AI57,"0.#"),1)=".",FALSE,TRUE)</formula>
    </cfRule>
    <cfRule type="expression" dxfId="122" priority="126">
      <formula>IF(RIGHT(TEXT(AI57,"0.#"),1)=".",TRUE,FALSE)</formula>
    </cfRule>
  </conditionalFormatting>
  <conditionalFormatting sqref="AI56">
    <cfRule type="expression" dxfId="121" priority="123">
      <formula>IF(RIGHT(TEXT(AI56,"0.#"),1)=".",FALSE,TRUE)</formula>
    </cfRule>
    <cfRule type="expression" dxfId="120" priority="124">
      <formula>IF(RIGHT(TEXT(AI56,"0.#"),1)=".",TRUE,FALSE)</formula>
    </cfRule>
  </conditionalFormatting>
  <conditionalFormatting sqref="AM57">
    <cfRule type="expression" dxfId="119" priority="119">
      <formula>IF(RIGHT(TEXT(AM57,"0.#"),1)=".",FALSE,TRUE)</formula>
    </cfRule>
    <cfRule type="expression" dxfId="118" priority="120">
      <formula>IF(RIGHT(TEXT(AM57,"0.#"),1)=".",TRUE,FALSE)</formula>
    </cfRule>
  </conditionalFormatting>
  <conditionalFormatting sqref="AM58">
    <cfRule type="expression" dxfId="117" priority="117">
      <formula>IF(RIGHT(TEXT(AM58,"0.#"),1)=".",FALSE,TRUE)</formula>
    </cfRule>
    <cfRule type="expression" dxfId="116" priority="118">
      <formula>IF(RIGHT(TEXT(AM58,"0.#"),1)=".",TRUE,FALSE)</formula>
    </cfRule>
  </conditionalFormatting>
  <conditionalFormatting sqref="AQ56:AQ58">
    <cfRule type="expression" dxfId="115" priority="115">
      <formula>IF(RIGHT(TEXT(AQ56,"0.#"),1)=".",FALSE,TRUE)</formula>
    </cfRule>
    <cfRule type="expression" dxfId="114" priority="116">
      <formula>IF(RIGHT(TEXT(AQ56,"0.#"),1)=".",TRUE,FALSE)</formula>
    </cfRule>
  </conditionalFormatting>
  <conditionalFormatting sqref="AU56:AU58">
    <cfRule type="expression" dxfId="113" priority="113">
      <formula>IF(RIGHT(TEXT(AU56,"0.#"),1)=".",FALSE,TRUE)</formula>
    </cfRule>
    <cfRule type="expression" dxfId="112" priority="114">
      <formula>IF(RIGHT(TEXT(AU56,"0.#"),1)=".",TRUE,FALSE)</formula>
    </cfRule>
  </conditionalFormatting>
  <conditionalFormatting sqref="AE51">
    <cfRule type="expression" dxfId="111" priority="111">
      <formula>IF(RIGHT(TEXT(AE51,"0.#"),1)=".",FALSE,TRUE)</formula>
    </cfRule>
    <cfRule type="expression" dxfId="110" priority="112">
      <formula>IF(RIGHT(TEXT(AE51,"0.#"),1)=".",TRUE,FALSE)</formula>
    </cfRule>
  </conditionalFormatting>
  <conditionalFormatting sqref="AE52">
    <cfRule type="expression" dxfId="109" priority="109">
      <formula>IF(RIGHT(TEXT(AE52,"0.#"),1)=".",FALSE,TRUE)</formula>
    </cfRule>
    <cfRule type="expression" dxfId="108" priority="110">
      <formula>IF(RIGHT(TEXT(AE52,"0.#"),1)=".",TRUE,FALSE)</formula>
    </cfRule>
  </conditionalFormatting>
  <conditionalFormatting sqref="AM51">
    <cfRule type="expression" dxfId="107" priority="99">
      <formula>IF(RIGHT(TEXT(AM51,"0.#"),1)=".",FALSE,TRUE)</formula>
    </cfRule>
    <cfRule type="expression" dxfId="106" priority="100">
      <formula>IF(RIGHT(TEXT(AM51,"0.#"),1)=".",TRUE,FALSE)</formula>
    </cfRule>
  </conditionalFormatting>
  <conditionalFormatting sqref="AE53">
    <cfRule type="expression" dxfId="105" priority="107">
      <formula>IF(RIGHT(TEXT(AE53,"0.#"),1)=".",FALSE,TRUE)</formula>
    </cfRule>
    <cfRule type="expression" dxfId="104" priority="108">
      <formula>IF(RIGHT(TEXT(AE53,"0.#"),1)=".",TRUE,FALSE)</formula>
    </cfRule>
  </conditionalFormatting>
  <conditionalFormatting sqref="AI53">
    <cfRule type="expression" dxfId="103" priority="105">
      <formula>IF(RIGHT(TEXT(AI53,"0.#"),1)=".",FALSE,TRUE)</formula>
    </cfRule>
    <cfRule type="expression" dxfId="102" priority="106">
      <formula>IF(RIGHT(TEXT(AI53,"0.#"),1)=".",TRUE,FALSE)</formula>
    </cfRule>
  </conditionalFormatting>
  <conditionalFormatting sqref="AI52">
    <cfRule type="expression" dxfId="101" priority="103">
      <formula>IF(RIGHT(TEXT(AI52,"0.#"),1)=".",FALSE,TRUE)</formula>
    </cfRule>
    <cfRule type="expression" dxfId="100" priority="104">
      <formula>IF(RIGHT(TEXT(AI52,"0.#"),1)=".",TRUE,FALSE)</formula>
    </cfRule>
  </conditionalFormatting>
  <conditionalFormatting sqref="AI51">
    <cfRule type="expression" dxfId="99" priority="101">
      <formula>IF(RIGHT(TEXT(AI51,"0.#"),1)=".",FALSE,TRUE)</formula>
    </cfRule>
    <cfRule type="expression" dxfId="98" priority="102">
      <formula>IF(RIGHT(TEXT(AI51,"0.#"),1)=".",TRUE,FALSE)</formula>
    </cfRule>
  </conditionalFormatting>
  <conditionalFormatting sqref="AM52">
    <cfRule type="expression" dxfId="97" priority="97">
      <formula>IF(RIGHT(TEXT(AM52,"0.#"),1)=".",FALSE,TRUE)</formula>
    </cfRule>
    <cfRule type="expression" dxfId="96" priority="98">
      <formula>IF(RIGHT(TEXT(AM52,"0.#"),1)=".",TRUE,FALSE)</formula>
    </cfRule>
  </conditionalFormatting>
  <conditionalFormatting sqref="AM53">
    <cfRule type="expression" dxfId="95" priority="95">
      <formula>IF(RIGHT(TEXT(AM53,"0.#"),1)=".",FALSE,TRUE)</formula>
    </cfRule>
    <cfRule type="expression" dxfId="94" priority="96">
      <formula>IF(RIGHT(TEXT(AM53,"0.#"),1)=".",TRUE,FALSE)</formula>
    </cfRule>
  </conditionalFormatting>
  <conditionalFormatting sqref="AQ51:AQ53">
    <cfRule type="expression" dxfId="93" priority="93">
      <formula>IF(RIGHT(TEXT(AQ51,"0.#"),1)=".",FALSE,TRUE)</formula>
    </cfRule>
    <cfRule type="expression" dxfId="92" priority="94">
      <formula>IF(RIGHT(TEXT(AQ51,"0.#"),1)=".",TRUE,FALSE)</formula>
    </cfRule>
  </conditionalFormatting>
  <conditionalFormatting sqref="AU51:AU53">
    <cfRule type="expression" dxfId="91" priority="91">
      <formula>IF(RIGHT(TEXT(AU51,"0.#"),1)=".",FALSE,TRUE)</formula>
    </cfRule>
    <cfRule type="expression" dxfId="90" priority="92">
      <formula>IF(RIGHT(TEXT(AU51,"0.#"),1)=".",TRUE,FALSE)</formula>
    </cfRule>
  </conditionalFormatting>
  <conditionalFormatting sqref="AE32 AQ32">
    <cfRule type="expression" dxfId="89" priority="89">
      <formula>IF(RIGHT(TEXT(AE32,"0.#"),1)=".",FALSE,TRUE)</formula>
    </cfRule>
    <cfRule type="expression" dxfId="88" priority="90">
      <formula>IF(RIGHT(TEXT(AE32,"0.#"),1)=".",TRUE,FALSE)</formula>
    </cfRule>
  </conditionalFormatting>
  <conditionalFormatting sqref="AI32">
    <cfRule type="expression" dxfId="87" priority="87">
      <formula>IF(RIGHT(TEXT(AI32,"0.#"),1)=".",FALSE,TRUE)</formula>
    </cfRule>
    <cfRule type="expression" dxfId="86" priority="88">
      <formula>IF(RIGHT(TEXT(AI32,"0.#"),1)=".",TRUE,FALSE)</formula>
    </cfRule>
  </conditionalFormatting>
  <conditionalFormatting sqref="AM32">
    <cfRule type="expression" dxfId="85" priority="85">
      <formula>IF(RIGHT(TEXT(AM32,"0.#"),1)=".",FALSE,TRUE)</formula>
    </cfRule>
    <cfRule type="expression" dxfId="84" priority="86">
      <formula>IF(RIGHT(TEXT(AM32,"0.#"),1)=".",TRUE,FALSE)</formula>
    </cfRule>
  </conditionalFormatting>
  <conditionalFormatting sqref="AE33">
    <cfRule type="expression" dxfId="83" priority="83">
      <formula>IF(RIGHT(TEXT(AE33,"0.#"),1)=".",FALSE,TRUE)</formula>
    </cfRule>
    <cfRule type="expression" dxfId="82" priority="84">
      <formula>IF(RIGHT(TEXT(AE33,"0.#"),1)=".",TRUE,FALSE)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M33">
    <cfRule type="expression" dxfId="79" priority="79">
      <formula>IF(RIGHT(TEXT(AM33,"0.#"),1)=".",FALSE,TRUE)</formula>
    </cfRule>
    <cfRule type="expression" dxfId="78" priority="80">
      <formula>IF(RIGHT(TEXT(AM33,"0.#"),1)=".",TRUE,FALSE)</formula>
    </cfRule>
  </conditionalFormatting>
  <conditionalFormatting sqref="AQ33">
    <cfRule type="expression" dxfId="77" priority="77">
      <formula>IF(RIGHT(TEXT(AQ33,"0.#"),1)=".",FALSE,TRUE)</formula>
    </cfRule>
    <cfRule type="expression" dxfId="76" priority="78">
      <formula>IF(RIGHT(TEXT(AQ33,"0.#"),1)=".",TRUE,FALSE)</formula>
    </cfRule>
  </conditionalFormatting>
  <conditionalFormatting sqref="AU32">
    <cfRule type="expression" dxfId="75" priority="75">
      <formula>IF(RIGHT(TEXT(AU32,"0.#"),1)=".",FALSE,TRUE)</formula>
    </cfRule>
    <cfRule type="expression" dxfId="74" priority="76">
      <formula>IF(RIGHT(TEXT(AU32,"0.#"),1)=".",TRUE,FALSE)</formula>
    </cfRule>
  </conditionalFormatting>
  <conditionalFormatting sqref="AU33">
    <cfRule type="expression" dxfId="73" priority="73">
      <formula>IF(RIGHT(TEXT(AU33,"0.#"),1)=".",FALSE,TRUE)</formula>
    </cfRule>
    <cfRule type="expression" dxfId="72" priority="74">
      <formula>IF(RIGHT(TEXT(AU33,"0.#"),1)=".",TRUE,FALSE)</formula>
    </cfRule>
  </conditionalFormatting>
  <conditionalFormatting sqref="AM35">
    <cfRule type="expression" dxfId="71" priority="67">
      <formula>IF(RIGHT(TEXT(AM35,"0.#"),1)=".",FALSE,TRUE)</formula>
    </cfRule>
    <cfRule type="expression" dxfId="70" priority="68">
      <formula>IF(RIGHT(TEXT(AM35,"0.#"),1)=".",TRUE,FALSE)</formula>
    </cfRule>
  </conditionalFormatting>
  <conditionalFormatting sqref="AE36 AM36">
    <cfRule type="expression" dxfId="69" priority="65">
      <formula>IF(RIGHT(TEXT(AE36,"0.#"),1)=".",FALSE,TRUE)</formula>
    </cfRule>
    <cfRule type="expression" dxfId="68" priority="66">
      <formula>IF(RIGHT(TEXT(AE36,"0.#"),1)=".",TRUE,FALSE)</formula>
    </cfRule>
  </conditionalFormatting>
  <conditionalFormatting sqref="AI36">
    <cfRule type="expression" dxfId="67" priority="63">
      <formula>IF(RIGHT(TEXT(AI36,"0.#"),1)=".",FALSE,TRUE)</formula>
    </cfRule>
    <cfRule type="expression" dxfId="66" priority="64">
      <formula>IF(RIGHT(TEXT(AI36,"0.#"),1)=".",TRUE,FALSE)</formula>
    </cfRule>
  </conditionalFormatting>
  <conditionalFormatting sqref="AQ36">
    <cfRule type="expression" dxfId="65" priority="61">
      <formula>IF(RIGHT(TEXT(AQ36,"0.#"),1)=".",FALSE,TRUE)</formula>
    </cfRule>
    <cfRule type="expression" dxfId="64" priority="62">
      <formula>IF(RIGHT(TEXT(AQ36,"0.#"),1)=".",TRUE,FALSE)</formula>
    </cfRule>
  </conditionalFormatting>
  <conditionalFormatting sqref="AE35 AQ35">
    <cfRule type="expression" dxfId="63" priority="71">
      <formula>IF(RIGHT(TEXT(AE35,"0.#"),1)=".",FALSE,TRUE)</formula>
    </cfRule>
    <cfRule type="expression" dxfId="62" priority="72">
      <formula>IF(RIGHT(TEXT(AE35,"0.#"),1)=".",TRUE,FALSE)</formula>
    </cfRule>
  </conditionalFormatting>
  <conditionalFormatting sqref="AI35">
    <cfRule type="expression" dxfId="61" priority="69">
      <formula>IF(RIGHT(TEXT(AI35,"0.#"),1)=".",FALSE,TRUE)</formula>
    </cfRule>
    <cfRule type="expression" dxfId="60" priority="70">
      <formula>IF(RIGHT(TEXT(AI35,"0.#"),1)=".",TRUE,FALSE)</formula>
    </cfRule>
  </conditionalFormatting>
  <conditionalFormatting sqref="AE100 AQ100">
    <cfRule type="expression" dxfId="59" priority="59">
      <formula>IF(RIGHT(TEXT(AE100,"0.#"),1)=".",FALSE,TRUE)</formula>
    </cfRule>
    <cfRule type="expression" dxfId="58" priority="60">
      <formula>IF(RIGHT(TEXT(AE100,"0.#"),1)=".",TRUE,FALSE)</formula>
    </cfRule>
  </conditionalFormatting>
  <conditionalFormatting sqref="AI100">
    <cfRule type="expression" dxfId="57" priority="57">
      <formula>IF(RIGHT(TEXT(AI100,"0.#"),1)=".",FALSE,TRUE)</formula>
    </cfRule>
    <cfRule type="expression" dxfId="56" priority="58">
      <formula>IF(RIGHT(TEXT(AI100,"0.#"),1)=".",TRUE,FALSE)</formula>
    </cfRule>
  </conditionalFormatting>
  <conditionalFormatting sqref="AM100">
    <cfRule type="expression" dxfId="55" priority="55">
      <formula>IF(RIGHT(TEXT(AM100,"0.#"),1)=".",FALSE,TRUE)</formula>
    </cfRule>
    <cfRule type="expression" dxfId="54" priority="56">
      <formula>IF(RIGHT(TEXT(AM100,"0.#"),1)=".",TRUE,FALSE)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I101">
    <cfRule type="expression" dxfId="51" priority="51">
      <formula>IF(RIGHT(TEXT(AI101,"0.#"),1)=".",FALSE,TRUE)</formula>
    </cfRule>
    <cfRule type="expression" dxfId="50" priority="52">
      <formula>IF(RIGHT(TEXT(AI101,"0.#"),1)=".",TRUE,FALSE)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Q101">
    <cfRule type="expression" dxfId="47" priority="47">
      <formula>IF(RIGHT(TEXT(AQ101,"0.#"),1)=".",FALSE,TRUE)</formula>
    </cfRule>
    <cfRule type="expression" dxfId="46" priority="48">
      <formula>IF(RIGHT(TEXT(AQ101,"0.#"),1)=".",TRUE,FALSE)</formula>
    </cfRule>
  </conditionalFormatting>
  <conditionalFormatting sqref="AU100">
    <cfRule type="expression" dxfId="45" priority="45">
      <formula>IF(RIGHT(TEXT(AU100,"0.#"),1)=".",FALSE,TRUE)</formula>
    </cfRule>
    <cfRule type="expression" dxfId="44" priority="46">
      <formula>IF(RIGHT(TEXT(AU100,"0.#"),1)=".",TRUE,FALSE)</formula>
    </cfRule>
  </conditionalFormatting>
  <conditionalFormatting sqref="AU101">
    <cfRule type="expression" dxfId="43" priority="43">
      <formula>IF(RIGHT(TEXT(AU101,"0.#"),1)=".",FALSE,TRUE)</formula>
    </cfRule>
    <cfRule type="expression" dxfId="42" priority="44">
      <formula>IF(RIGHT(TEXT(AU101,"0.#"),1)=".",TRUE,FALSE)</formula>
    </cfRule>
  </conditionalFormatting>
  <conditionalFormatting sqref="AM103">
    <cfRule type="expression" dxfId="41" priority="37">
      <formula>IF(RIGHT(TEXT(AM103,"0.#"),1)=".",FALSE,TRUE)</formula>
    </cfRule>
    <cfRule type="expression" dxfId="40" priority="38">
      <formula>IF(RIGHT(TEXT(AM103,"0.#"),1)=".",TRUE,FALSE)</formula>
    </cfRule>
  </conditionalFormatting>
  <conditionalFormatting sqref="AE104 AM104">
    <cfRule type="expression" dxfId="39" priority="35">
      <formula>IF(RIGHT(TEXT(AE104,"0.#"),1)=".",FALSE,TRUE)</formula>
    </cfRule>
    <cfRule type="expression" dxfId="38" priority="36">
      <formula>IF(RIGHT(TEXT(AE104,"0.#"),1)=".",TRUE,FALSE)</formula>
    </cfRule>
  </conditionalFormatting>
  <conditionalFormatting sqref="AI104">
    <cfRule type="expression" dxfId="37" priority="33">
      <formula>IF(RIGHT(TEXT(AI104,"0.#"),1)=".",FALSE,TRUE)</formula>
    </cfRule>
    <cfRule type="expression" dxfId="36" priority="34">
      <formula>IF(RIGHT(TEXT(AI104,"0.#"),1)=".",TRUE,FALSE)</formula>
    </cfRule>
  </conditionalFormatting>
  <conditionalFormatting sqref="AQ104">
    <cfRule type="expression" dxfId="35" priority="31">
      <formula>IF(RIGHT(TEXT(AQ104,"0.#"),1)=".",FALSE,TRUE)</formula>
    </cfRule>
    <cfRule type="expression" dxfId="34" priority="32">
      <formula>IF(RIGHT(TEXT(AQ104,"0.#"),1)=".",TRUE,FALSE)</formula>
    </cfRule>
  </conditionalFormatting>
  <conditionalFormatting sqref="AE103 AQ103">
    <cfRule type="expression" dxfId="33" priority="41">
      <formula>IF(RIGHT(TEXT(AE103,"0.#"),1)=".",FALSE,TRUE)</formula>
    </cfRule>
    <cfRule type="expression" dxfId="32" priority="42">
      <formula>IF(RIGHT(TEXT(AE103,"0.#"),1)=".",TRUE,FALSE)</formula>
    </cfRule>
  </conditionalFormatting>
  <conditionalFormatting sqref="AI103">
    <cfRule type="expression" dxfId="31" priority="39">
      <formula>IF(RIGHT(TEXT(AI103,"0.#"),1)=".",FALSE,TRUE)</formula>
    </cfRule>
    <cfRule type="expression" dxfId="30" priority="40">
      <formula>IF(RIGHT(TEXT(AI103,"0.#"),1)=".",TRUE,FALSE)</formula>
    </cfRule>
  </conditionalFormatting>
  <conditionalFormatting sqref="AE66 AQ66">
    <cfRule type="expression" dxfId="29" priority="29">
      <formula>IF(RIGHT(TEXT(AE66,"0.#"),1)=".",FALSE,TRUE)</formula>
    </cfRule>
    <cfRule type="expression" dxfId="28" priority="30">
      <formula>IF(RIGHT(TEXT(AE66,"0.#"),1)=".",TRUE,FALSE)</formula>
    </cfRule>
  </conditionalFormatting>
  <conditionalFormatting sqref="AI66">
    <cfRule type="expression" dxfId="27" priority="27">
      <formula>IF(RIGHT(TEXT(AI66,"0.#"),1)=".",FALSE,TRUE)</formula>
    </cfRule>
    <cfRule type="expression" dxfId="26" priority="28">
      <formula>IF(RIGHT(TEXT(AI66,"0.#"),1)=".",TRUE,FALSE)</formula>
    </cfRule>
  </conditionalFormatting>
  <conditionalFormatting sqref="AM66">
    <cfRule type="expression" dxfId="25" priority="25">
      <formula>IF(RIGHT(TEXT(AM66,"0.#"),1)=".",FALSE,TRUE)</formula>
    </cfRule>
    <cfRule type="expression" dxfId="24" priority="26">
      <formula>IF(RIGHT(TEXT(AM66,"0.#"),1)=".",TRUE,FALSE)</formula>
    </cfRule>
  </conditionalFormatting>
  <conditionalFormatting sqref="AE67">
    <cfRule type="expression" dxfId="23" priority="23">
      <formula>IF(RIGHT(TEXT(AE67,"0.#"),1)=".",FALSE,TRUE)</formula>
    </cfRule>
    <cfRule type="expression" dxfId="22" priority="24">
      <formula>IF(RIGHT(TEXT(AE67,"0.#"),1)=".",TRUE,FALSE)</formula>
    </cfRule>
  </conditionalFormatting>
  <conditionalFormatting sqref="AI67">
    <cfRule type="expression" dxfId="21" priority="21">
      <formula>IF(RIGHT(TEXT(AI67,"0.#"),1)=".",FALSE,TRUE)</formula>
    </cfRule>
    <cfRule type="expression" dxfId="20" priority="22">
      <formula>IF(RIGHT(TEXT(AI67,"0.#"),1)=".",TRUE,FALSE)</formula>
    </cfRule>
  </conditionalFormatting>
  <conditionalFormatting sqref="AM67">
    <cfRule type="expression" dxfId="19" priority="19">
      <formula>IF(RIGHT(TEXT(AM67,"0.#"),1)=".",FALSE,TRUE)</formula>
    </cfRule>
    <cfRule type="expression" dxfId="18" priority="20">
      <formula>IF(RIGHT(TEXT(AM67,"0.#"),1)=".",TRUE,FALSE)</formula>
    </cfRule>
  </conditionalFormatting>
  <conditionalFormatting sqref="AQ67">
    <cfRule type="expression" dxfId="17" priority="17">
      <formula>IF(RIGHT(TEXT(AQ67,"0.#"),1)=".",FALSE,TRUE)</formula>
    </cfRule>
    <cfRule type="expression" dxfId="16" priority="18">
      <formula>IF(RIGHT(TEXT(AQ67,"0.#"),1)=".",TRUE,FALSE)</formula>
    </cfRule>
  </conditionalFormatting>
  <conditionalFormatting sqref="AU66">
    <cfRule type="expression" dxfId="15" priority="15">
      <formula>IF(RIGHT(TEXT(AU66,"0.#"),1)=".",FALSE,TRUE)</formula>
    </cfRule>
    <cfRule type="expression" dxfId="14" priority="16">
      <formula>IF(RIGHT(TEXT(AU66,"0.#"),1)=".",TRUE,FALSE)</formula>
    </cfRule>
  </conditionalFormatting>
  <conditionalFormatting sqref="AU67">
    <cfRule type="expression" dxfId="13" priority="13">
      <formula>IF(RIGHT(TEXT(AU67,"0.#"),1)=".",FALSE,TRUE)</formula>
    </cfRule>
    <cfRule type="expression" dxfId="12" priority="14">
      <formula>IF(RIGHT(TEXT(AU67,"0.#"),1)=".",TRUE,FALSE)</formula>
    </cfRule>
  </conditionalFormatting>
  <conditionalFormatting sqref="AM69">
    <cfRule type="expression" dxfId="11" priority="7">
      <formula>IF(RIGHT(TEXT(AM69,"0.#"),1)=".",FALSE,TRUE)</formula>
    </cfRule>
    <cfRule type="expression" dxfId="10" priority="8">
      <formula>IF(RIGHT(TEXT(AM69,"0.#"),1)=".",TRUE,FALSE)</formula>
    </cfRule>
  </conditionalFormatting>
  <conditionalFormatting sqref="AE70 AM70">
    <cfRule type="expression" dxfId="9" priority="5">
      <formula>IF(RIGHT(TEXT(AE70,"0.#"),1)=".",FALSE,TRUE)</formula>
    </cfRule>
    <cfRule type="expression" dxfId="8" priority="6">
      <formula>IF(RIGHT(TEXT(AE70,"0.#"),1)=".",TRUE,FALSE)</formula>
    </cfRule>
  </conditionalFormatting>
  <conditionalFormatting sqref="AI70">
    <cfRule type="expression" dxfId="7" priority="3">
      <formula>IF(RIGHT(TEXT(AI70,"0.#"),1)=".",FALSE,TRUE)</formula>
    </cfRule>
    <cfRule type="expression" dxfId="6" priority="4">
      <formula>IF(RIGHT(TEXT(AI70,"0.#"),1)=".",TRUE,FALSE)</formula>
    </cfRule>
  </conditionalFormatting>
  <conditionalFormatting sqref="AQ70">
    <cfRule type="expression" dxfId="5" priority="1">
      <formula>IF(RIGHT(TEXT(AQ70,"0.#"),1)=".",FALSE,TRUE)</formula>
    </cfRule>
    <cfRule type="expression" dxfId="4" priority="2">
      <formula>IF(RIGHT(TEXT(AQ70,"0.#"),1)=".",TRUE,FALSE)</formula>
    </cfRule>
  </conditionalFormatting>
  <conditionalFormatting sqref="AE69 AQ69">
    <cfRule type="expression" dxfId="3" priority="11">
      <formula>IF(RIGHT(TEXT(AE69,"0.#"),1)=".",FALSE,TRUE)</formula>
    </cfRule>
    <cfRule type="expression" dxfId="2" priority="12">
      <formula>IF(RIGHT(TEXT(AE69,"0.#"),1)=".",TRUE,FALSE)</formula>
    </cfRule>
  </conditionalFormatting>
  <conditionalFormatting sqref="AI69">
    <cfRule type="expression" dxfId="1" priority="9">
      <formula>IF(RIGHT(TEXT(AI69,"0.#"),1)=".",FALSE,TRUE)</formula>
    </cfRule>
    <cfRule type="expression" dxfId="0" priority="10">
      <formula>IF(RIGHT(TEXT(AI69,"0.#"),1)=".",TRUE,FALSE)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36" max="49" man="1"/>
    <brk id="98" max="49" man="1"/>
    <brk id="220" max="49" man="1"/>
    <brk id="246" max="16383" man="1"/>
    <brk id="268" max="16383" man="1"/>
    <brk id="395" max="16383" man="1"/>
    <brk id="4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609</v>
      </c>
      <c r="R3" s="13" t="str">
        <f t="shared" ref="R3:R8" si="3">IF(Q3="","",P3)</f>
        <v>委託・請負</v>
      </c>
      <c r="S3" s="13" t="str">
        <f t="shared" ref="S3:S8" si="4">IF(R3="",S2,IF(S2&lt;&gt;"",CONCATENATE(S2,"、",R3),R3))</f>
        <v>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
      </c>
      <c r="K10" s="14" t="s">
        <v>223</v>
      </c>
      <c r="L10" s="15"/>
      <c r="M10" s="13" t="str">
        <f t="shared" si="2"/>
        <v/>
      </c>
      <c r="N10" s="13" t="str">
        <f t="shared" si="6"/>
        <v>社会保障</v>
      </c>
      <c r="O10" s="13"/>
      <c r="P10" s="13" t="str">
        <f>S8</f>
        <v>委託・請負</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t="s">
        <v>609</v>
      </c>
      <c r="H14" s="13" t="str">
        <f t="shared" si="1"/>
        <v>労働保険特別会計雇用勘定</v>
      </c>
      <c r="I14" s="13" t="str">
        <f t="shared" si="5"/>
        <v>労働保険特別会計雇用勘定</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労働保険特別会計雇用勘定</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労働保険特別会計雇用勘定</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2022-07-04T04:05:07Z</cp:lastPrinted>
  <dcterms:created xsi:type="dcterms:W3CDTF">2012-03-13T00:50:25Z</dcterms:created>
  <dcterms:modified xsi:type="dcterms:W3CDTF">2022-09-12T04:06:43Z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