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8" i="11"/>
  <c r="AY397" i="11"/>
  <c r="AY396" i="11"/>
  <c r="AY399" i="11" s="1"/>
  <c r="AY372" i="11"/>
  <c r="AY371" i="11"/>
  <c r="AY370" i="11"/>
  <c r="AY369" i="11"/>
  <c r="AY368" i="11"/>
  <c r="AY367" i="11"/>
  <c r="AY334" i="11"/>
  <c r="AY339" i="11" s="1"/>
  <c r="AY321" i="11"/>
  <c r="AY330" i="11" s="1"/>
  <c r="AY324" i="11" l="1"/>
  <c r="AY328" i="11"/>
  <c r="AY332" i="11"/>
  <c r="AY338" i="11"/>
  <c r="AY325" i="11"/>
  <c r="AY329" i="11"/>
  <c r="AY333" i="11"/>
  <c r="AY340" i="11"/>
  <c r="AY323" i="11"/>
  <c r="AY327" i="11"/>
  <c r="AY331" i="11"/>
  <c r="AY337" i="11"/>
  <c r="AY322" i="11"/>
  <c r="AY326" i="11"/>
  <c r="AY336" i="11"/>
  <c r="AY341"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0" i="11"/>
  <c r="AY172" i="11" s="1"/>
  <c r="AY167" i="11"/>
  <c r="AY169" i="11" s="1"/>
  <c r="AY136" i="11"/>
  <c r="AY138"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8" i="11"/>
  <c r="AY127" i="11"/>
  <c r="AY131" i="11" s="1"/>
  <c r="AY124" i="11"/>
  <c r="AY122" i="11"/>
  <c r="AY123" i="11" s="1"/>
  <c r="AY112" i="11"/>
  <c r="AY119" i="11" s="1"/>
  <c r="AY100" i="11"/>
  <c r="AY99" i="11"/>
  <c r="AY101" i="11" s="1"/>
  <c r="AY98" i="11"/>
  <c r="AY102" i="11"/>
  <c r="AY104" i="11" s="1"/>
  <c r="AY113" i="11" l="1"/>
  <c r="AY117" i="11"/>
  <c r="AY121" i="11"/>
  <c r="AY125" i="11"/>
  <c r="AY129" i="11"/>
  <c r="AY151" i="11"/>
  <c r="AY155" i="11"/>
  <c r="AY177" i="11"/>
  <c r="AY204" i="11"/>
  <c r="AY212" i="11"/>
  <c r="AY116" i="11"/>
  <c r="AY120" i="11"/>
  <c r="AY154" i="11"/>
  <c r="AY114" i="11"/>
  <c r="AY118" i="11"/>
  <c r="AY126" i="11"/>
  <c r="AY152" i="11"/>
  <c r="AY174" i="11"/>
  <c r="AY178" i="11"/>
  <c r="AY193" i="11"/>
  <c r="AY201" i="11"/>
  <c r="AY205" i="11"/>
  <c r="AY209" i="11"/>
  <c r="AY213" i="11"/>
  <c r="AY115" i="11"/>
  <c r="AY153" i="11"/>
  <c r="AY175" i="11"/>
  <c r="AY202" i="11"/>
  <c r="AY171" i="11"/>
  <c r="AY137"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7" i="11"/>
  <c r="AY85" i="11"/>
  <c r="AY84" i="11"/>
  <c r="AY83" i="11"/>
  <c r="AY81" i="11"/>
  <c r="AY80" i="11"/>
  <c r="AY79" i="11"/>
  <c r="AY78" i="11"/>
  <c r="AY86" i="11" s="1"/>
  <c r="AY44" i="11"/>
  <c r="AY52" i="11" s="1"/>
  <c r="AY97" i="11" l="1"/>
  <c r="AY89" i="11"/>
  <c r="AY82" i="11"/>
  <c r="AY90" i="11"/>
  <c r="AY94" i="11"/>
  <c r="AY63" i="11"/>
  <c r="AY92"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<sst xmlns="http://schemas.openxmlformats.org/spreadsheetml/2006/main" count="1306" uniqueCount="686">
  <si>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</si>
  <si>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</si>
  <si>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</si>
  <si>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</si>
  <si>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</si>
  <si>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</si>
  <si>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</si>
  <si>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</si>
  <si>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</si>
  <si>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</si>
  <si>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</si>
  <si>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</si>
  <si>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</si>
  <si>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</si>
  <si>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</si>
  <si>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</si>
  <si>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</si>
  <si>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</si>
  <si>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</si>
  <si>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</si>
  <si>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</si>
  <si>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</si>
  <si>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</si>
  <si>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</si>
  <si>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</si>
  <si>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</si>
  <si>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</si>
  <si>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</si>
  <si>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</si>
  <si>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</si>
  <si>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</si>
  <si>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</si>
  <si>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</si>
  <si>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</si>
  <si>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</si>
  <si>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</si>
  <si>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</si>
  <si>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</si>
  <si>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</si>
  <si>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</si>
  <si>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</si>
  <si>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</si>
  <si>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</si>
  <si>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</si>
  <si>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</si>
  <si>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</si>
  <si>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</si>
  <si>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</si>
  <si>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</si>
  <si>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</si>
  <si>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</si>
  <si>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</si>
  <si>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</si>
  <si>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</si>
  <si>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</si>
  <si>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</si>
  <si>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</si>
  <si>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</si>
  <si>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</si>
  <si>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</si>
  <si>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</si>
  <si>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</si>
  <si>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</si>
  <si>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</si>
  <si>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</si>
  <si>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</si>
  <si>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</si>
  <si>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</si>
  <si>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</si>
  <si>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</si>
  <si>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</si>
  <si>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</si>
  <si>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</si>
  <si>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</si>
  <si>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</si>
  <si>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</si>
  <si>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</si>
  <si>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</si>
  <si>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</si>
  <si>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</si>
  <si>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</si>
  <si>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</si>
  <si>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</si>
  <si>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</si>
  <si>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</si>
  <si>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</si>
  <si>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</si>
  <si>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</si>
  <si>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</si>
  <si>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</si>
  <si>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</si>
  <si>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</si>
  <si>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</si>
  <si>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</si>
  <si>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</si>
  <si>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</si>
  <si>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</si>
  <si>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</si>
  <si>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</si>
  <si>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</si>
  <si>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</si>
  <si>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</si>
  <si>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</si>
  <si>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</si>
  <si>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</si>
  <si>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</si>
  <si>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</si>
  <si>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</si>
  <si>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</si>
  <si>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</si>
  <si>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</si>
  <si>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</si>
  <si>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</si>
  <si>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</si>
  <si>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</si>
  <si>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</si>
  <si>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</si>
  <si>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</si>
  <si>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</si>
  <si>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</si>
  <si>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</si>
  <si>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</si>
  <si>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</si>
  <si>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</si>
  <si>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</si>
  <si>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</si>
  <si>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</si>
  <si>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</si>
  <si>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</si>
  <si>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</si>
  <si>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</si>
  <si>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</si>
  <si>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</si>
  <si>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</si>
  <si>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</si>
  <si>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</si>
  <si>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</si>
  <si>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</si>
  <si>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</si>
  <si>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</si>
  <si>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</si>
  <si>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</si>
  <si>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</si>
  <si>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</si>
  <si>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</si>
  <si>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</si>
  <si>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</si>
  <si>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</si>
  <si>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</si>
  <si>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</si>
  <si>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</si>
  <si>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</si>
  <si>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</si>
  <si>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</si>
  <si>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</si>
  <si>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</si>
  <si>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</si>
  <si>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</si>
  <si>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</si>
  <si>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</si>
  <si>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</si>
  <si>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</si>
  <si>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</si>
  <si>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</si>
  <si>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</si>
  <si>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</si>
  <si>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</si>
  <si>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</si>
  <si>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</si>
  <si>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</si>
  <si>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</si>
  <si>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</si>
  <si>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</si>
  <si>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</si>
  <si>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</si>
  <si>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</si>
  <si>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</si>
  <si>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</si>
  <si>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</si>
  <si>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</si>
  <si>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</si>
  <si>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</si>
  <si>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</si>
  <si>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</si>
  <si>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</si>
  <si>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</si>
  <si>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</si>
  <si>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</si>
  <si>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</si>
  <si>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</si>
  <si>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</si>
  <si>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</si>
  <si>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</si>
  <si>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</si>
  <si>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</si>
  <si>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</si>
  <si>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</si>
  <si>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</si>
  <si>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</si>
  <si>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</si>
  <si>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</si>
  <si>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</si>
  <si>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</si>
  <si>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</si>
  <si>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</si>
  <si>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</si>
  <si>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</si>
  <si>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</si>
  <si>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</si>
  <si>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</si>
  <si>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</si>
  <si>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</si>
  <si>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</si>
  <si>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</si>
  <si>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</si>
  <si>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</si>
  <si>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</si>
  <si>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</si>
  <si>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</si>
  <si>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</si>
  <si>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</si>
  <si>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</si>
  <si>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</si>
  <si>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</si>
  <si>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</si>
  <si>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</si>
  <si>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</si>
  <si>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</si>
  <si>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</si>
  <si>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</si>
  <si>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</si>
  <si>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</si>
  <si>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</si>
  <si>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</si>
  <si>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</si>
  <si>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</si>
  <si>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</si>
  <si>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</si>
  <si>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</si>
  <si>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</si>
  <si>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</si>
  <si>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</si>
  <si>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</si>
  <si>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</si>
  <si>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</si>
  <si>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</si>
  <si>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</si>
  <si>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</si>
  <si>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</si>
  <si>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</si>
  <si>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</si>
  <si>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</si>
  <si>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</si>
  <si>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</si>
  <si>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</si>
  <si>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</si>
  <si>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</si>
  <si>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</si>
  <si>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</si>
  <si>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</si>
  <si>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</si>
  <si>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</si>
  <si>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</si>
  <si>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</si>
  <si>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</si>
  <si>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</si>
  <si>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</si>
  <si>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</si>
  <si>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</si>
  <si>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</si>
  <si>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</si>
  <si>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</si>
  <si>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</si>
  <si>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</si>
  <si>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</si>
  <si>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</si>
  <si>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</si>
  <si>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</si>
  <si>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</si>
  <si>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</si>
  <si>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</si>
  <si>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</si>
  <si>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</si>
  <si>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</si>
  <si>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</si>
  <si>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</si>
  <si>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</si>
  <si>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</si>
  <si>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</si>
  <si>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</si>
  <si>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</si>
  <si>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</si>
  <si>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</si>
  <si>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</si>
  <si>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</si>
  <si>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</si>
  <si>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</si>
  <si>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</si>
  <si>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</si>
  <si>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</si>
  <si>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</si>
  <si>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</si>
  <si>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</si>
  <si>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</si>
  <si>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</si>
  <si>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</si>
  <si>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</si>
  <si>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</si>
  <si>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</si>
  <si>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</si>
  <si>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</si>
  <si>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</si>
  <si>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</si>
  <si>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</si>
  <si>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</si>
  <si>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</si>
  <si>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</si>
  <si>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</si>
  <si>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</si>
  <si>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</si>
  <si>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</si>
  <si>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</si>
  <si>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</si>
  <si>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</si>
  <si>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</si>
  <si>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</si>
  <si>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</si>
  <si>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</si>
  <si>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</si>
  <si>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</si>
  <si>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</si>
  <si>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</si>
  <si>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</si>
  <si>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</si>
  <si>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</si>
  <si>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</si>
  <si>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</si>
  <si>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</si>
  <si>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</si>
  <si>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</si>
  <si>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</si>
  <si>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</si>
  <si>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</si>
  <si>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</si>
  <si>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</si>
  <si>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</si>
  <si>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</si>
  <si>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</si>
  <si>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</si>
  <si>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</si>
  <si>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</si>
  <si>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</si>
  <si>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</si>
  <si>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</si>
  <si>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</si>
  <si>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</si>
  <si>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</si>
  <si>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</si>
  <si>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</si>
  <si>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</si>
  <si>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</si>
  <si>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</si>
  <si>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</si>
  <si>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</si>
  <si>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</si>
  <si>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</si>
  <si>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</si>
  <si>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</si>
  <si>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</si>
  <si>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</si>
  <si>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</si>
  <si>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</si>
  <si>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</si>
  <si>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</si>
  <si>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</si>
  <si>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</si>
  <si>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</si>
  <si>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</si>
  <si>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</si>
  <si>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</si>
  <si>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</si>
  <si>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</si>
  <si>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</si>
  <si>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</si>
  <si>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</si>
  <si>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</si>
  <si>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</si>
  <si>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</si>
  <si>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</si>
  <si>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</si>
  <si>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</si>
  <si>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</si>
  <si>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</si>
  <si>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</si>
  <si>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</si>
  <si>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</si>
  <si>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</si>
  <si>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</si>
  <si>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</si>
  <si>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</si>
  <si>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</si>
  <si>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</si>
  <si>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</si>
  <si>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</si>
  <si>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</si>
  <si>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</si>
  <si>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</si>
  <si>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</si>
  <si>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</si>
  <si>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</si>
  <si>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</si>
  <si>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</si>
  <si>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</si>
  <si>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</si>
  <si>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</si>
  <si>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</si>
  <si>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</si>
  <si>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</si>
  <si>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</si>
  <si>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</si>
  <si>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</si>
  <si>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</si>
  <si>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</si>
  <si>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</si>
  <si>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</si>
  <si>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</si>
  <si>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</si>
  <si>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</si>
  <si>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</si>
  <si>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</si>
  <si>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</si>
  <si>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</si>
  <si>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</si>
  <si>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</si>
  <si>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</si>
  <si>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</si>
  <si>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</si>
  <si>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</si>
  <si>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</si>
  <si>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</si>
  <si>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</si>
  <si>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</si>
  <si>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</si>
  <si>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</si>
  <si>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</si>
  <si>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</si>
  <si>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</si>
  <si>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</si>
  <si>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</si>
  <si>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</si>
  <si>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</si>
  <si>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</si>
  <si>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</si>
  <si>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</si>
  <si>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</si>
  <si>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</si>
  <si>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</si>
  <si>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</si>
  <si>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</si>
  <si>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</si>
  <si>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</si>
  <si>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</si>
  <si>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</si>
  <si>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</si>
  <si>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</si>
  <si>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</si>
  <si>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</si>
  <si>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</si>
  <si>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</si>
  <si>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</si>
  <si>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</si>
  <si>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</si>
  <si>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</si>
  <si>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</si>
  <si>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</si>
  <si>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</si>
  <si>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</si>
  <si>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</si>
  <si>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</si>
  <si>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</si>
  <si>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</si>
  <si>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</si>
  <si>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</si>
  <si>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</si>
  <si>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</si>
  <si>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</si>
  <si>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</si>
  <si>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</si>
  <si>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</si>
  <si>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</si>
  <si>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</si>
  <si>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</si>
  <si>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</si>
  <si>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</si>
  <si>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</si>
  <si>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</si>
  <si>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</si>
  <si>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</si>
  <si>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</si>
  <si>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</si>
  <si>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</si>
  <si>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</si>
  <si>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</si>
  <si>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</si>
  <si>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</si>
  <si>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</si>
  <si>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</si>
  <si>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</si>
  <si>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</si>
  <si>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</si>
  <si>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</si>
  <si>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</si>
  <si>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</si>
  <si>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</si>
  <si>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</si>
  <si>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</si>
  <si>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</si>
  <si>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</si>
  <si>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</si>
  <si>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</si>
  <si>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</si>
  <si>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</si>
  <si>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</si>
  <si>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</si>
  <si>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</si>
  <si>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</si>
  <si>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</si>
  <si>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</si>
  <si>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</si>
  <si>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</si>
  <si>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</si>
  <si>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</si>
  <si>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</si>
  <si>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</si>
  <si>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</si>
  <si>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</si>
  <si>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</si>
  <si>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</si>
  <si>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</si>
  <si>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</si>
  <si>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</si>
  <si>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</si>
  <si>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</si>
  <si>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</si>
  <si>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</si>
  <si>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</si>
  <si>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</si>
  <si>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</si>
  <si>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</si>
  <si>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</si>
  <si>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</si>
  <si>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</si>
  <si>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</si>
  <si>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</si>
  <si>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</si>
  <si>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</si>
  <si>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</si>
  <si>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</si>
  <si>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</si>
  <si>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</si>
  <si>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</si>
  <si>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</si>
  <si>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</si>
  <si>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</si>
  <si>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</si>
  <si>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</si>
  <si>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</si>
  <si>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</si>
  <si>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</si>
  <si>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</si>
  <si>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</si>
  <si>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</si>
  <si>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</si>
  <si>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</si>
  <si>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</si>
  <si>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</si>
  <si>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</si>
  <si>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</si>
  <si>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</si>
  <si>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</si>
  <si>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</si>
  <si>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</si>
  <si>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</si>
  <si>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</si>
  <si>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</si>
  <si>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</si>
  <si>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</si>
  <si>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</si>
  <si>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</si>
  <si>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</si>
  <si>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</si>
  <si>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</si>
  <si>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</si>
  <si>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</si>
  <si>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</si>
  <si>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</si>
  <si>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</si>
  <si>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</si>
  <si>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</si>
  <si>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</si>
  <si>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</si>
  <si>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</si>
  <si>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</si>
  <si>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</si>
  <si>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</si>
  <si>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</si>
  <si>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</si>
  <si>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</si>
  <si>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</si>
  <si>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職業安定局</t>
  </si>
  <si>
    <t>昭和62年度</t>
  </si>
  <si>
    <t>終了予定なし</t>
  </si>
  <si>
    <t>-</t>
  </si>
  <si>
    <t>産業雇用安定センター補助金</t>
  </si>
  <si>
    <t>産業雇用安定センターによるあっせん成立率67%</t>
  </si>
  <si>
    <t>あっせん成立率
（成立件数／送出件数）</t>
  </si>
  <si>
    <t>産業雇用安定センター調べ</t>
  </si>
  <si>
    <t>事業所訪問件数</t>
  </si>
  <si>
    <t>件</t>
  </si>
  <si>
    <t>Ｘ／Ｙ
Ｘ：補助金総額（千円）
Ｙ：あっせん成立件数　　　　　　　　　　　　　　</t>
    <phoneticPr fontId="5"/>
  </si>
  <si>
    <t>千円/人</t>
  </si>
  <si>
    <t>X/Y</t>
    <phoneticPr fontId="5"/>
  </si>
  <si>
    <t>／　</t>
    <phoneticPr fontId="5"/>
  </si>
  <si>
    <t>産業雇用安定助成金</t>
  </si>
  <si>
    <t>651</t>
  </si>
  <si>
    <t>576</t>
  </si>
  <si>
    <t>489</t>
  </si>
  <si>
    <t>492</t>
  </si>
  <si>
    <t>505</t>
  </si>
  <si>
    <t>504</t>
  </si>
  <si>
    <t>501</t>
  </si>
  <si>
    <t>520</t>
  </si>
  <si>
    <t>○</t>
  </si>
  <si>
    <t>雇用政策課労働移動支援室</t>
    <rPh sb="2" eb="4">
      <t>セイサク</t>
    </rPh>
    <phoneticPr fontId="5"/>
  </si>
  <si>
    <t>労働移動支援室長
柴田　栄二郎</t>
    <rPh sb="9" eb="11">
      <t>シバタ</t>
    </rPh>
    <rPh sb="12" eb="15">
      <t>エイジロウ</t>
    </rPh>
    <phoneticPr fontId="5"/>
  </si>
  <si>
    <t>-</t>
    <phoneticPr fontId="5"/>
  </si>
  <si>
    <t>産業構造の変化、国際化の進展等に伴う労働力需給に関する変化に対応した労働力の産業間、企業間移動の円滑化等に寄与するため、労働力が過剰になった企業の中高年労働者等を出向・移籍により、失業を経ることなく労働力が不足している企業に労働移動させるために、人材の送出し情報や受入れ情報の収集・提供を行い、そのマッチングを図り、もって勤労者等の失業の予防等雇用の安定確保と産業経済の発展を図るもの。</t>
    <phoneticPr fontId="5"/>
  </si>
  <si>
    <t>出向等による円滑な労働移動を推進するため、以下の事業を行う公益財団法人産業雇用安定センターに対して補助を行う。
①出向等による労働力の移動の希望、受入れ可能性等に関する情報の収集及び提供並びにそのマッチングに向けた相談・援助等
②各業界別の雇用動向及び見通しに関する情報の収集及び提供</t>
    <phoneticPr fontId="5"/>
  </si>
  <si>
    <t>-</t>
    <phoneticPr fontId="5"/>
  </si>
  <si>
    <t>4,821,527/11,576</t>
    <phoneticPr fontId="5"/>
  </si>
  <si>
    <t>‐</t>
  </si>
  <si>
    <t>点検対象外</t>
    <rPh sb="0" eb="2">
      <t>テンケン</t>
    </rPh>
    <rPh sb="2" eb="5">
      <t>タイショウガイ</t>
    </rPh>
    <phoneticPr fontId="5"/>
  </si>
  <si>
    <t>日本の産業構造の変化等の進展に伴う労働力需給の変化が進む中、いったん離職すると再就職が困難な中高年労働者等の失業なき労働移動を実現し、雇用の安定に資する事業であり、雇用のセーフティネットとして大きな役割を果たしていることから、国費を投入している。</t>
    <phoneticPr fontId="5"/>
  </si>
  <si>
    <t>成果目標を達成しており、妥当なコストで実施している。</t>
    <rPh sb="5" eb="7">
      <t>タッセイ</t>
    </rPh>
    <phoneticPr fontId="5"/>
  </si>
  <si>
    <t>本事業の目的に即して適切に執行されている。</t>
    <phoneticPr fontId="5"/>
  </si>
  <si>
    <t>マッチング強化を図りつつ、効率化の観点から毎年度必要経費を見直し、予算要求に反映している。</t>
    <phoneticPr fontId="5"/>
  </si>
  <si>
    <t>成果目標である成立率は達成しており、対象労働者の雇用の安定に寄与していると考える。</t>
    <phoneticPr fontId="5"/>
  </si>
  <si>
    <t>出向等による円滑な労働移動を推進するため、以下の事業を実施。①出向等による労働力の移動の希望、受入れ可能性等に関する情報の収集及び提供並びにマッチングに向けた相談・援助等　②各業界別の雇用動向及び見通しに関する情報の収集及び提供</t>
    <phoneticPr fontId="5"/>
  </si>
  <si>
    <t>補助金等交付</t>
  </si>
  <si>
    <t>事業費</t>
    <rPh sb="0" eb="3">
      <t>ジギョウヒ</t>
    </rPh>
    <phoneticPr fontId="5"/>
  </si>
  <si>
    <t>人件費</t>
    <rPh sb="0" eb="3">
      <t>ジンケンヒ</t>
    </rPh>
    <phoneticPr fontId="5"/>
  </si>
  <si>
    <t>一般管理費</t>
    <rPh sb="0" eb="2">
      <t>イッパン</t>
    </rPh>
    <rPh sb="2" eb="5">
      <t>カンリヒ</t>
    </rPh>
    <phoneticPr fontId="5"/>
  </si>
  <si>
    <t>広報費</t>
    <rPh sb="0" eb="3">
      <t>コウホウヒ</t>
    </rPh>
    <phoneticPr fontId="5"/>
  </si>
  <si>
    <t>地方賃貸借料、旅費、事務費及び会議費</t>
    <rPh sb="0" eb="2">
      <t>チホウ</t>
    </rPh>
    <rPh sb="2" eb="5">
      <t>チンタイシャク</t>
    </rPh>
    <rPh sb="5" eb="6">
      <t>リョウ</t>
    </rPh>
    <rPh sb="7" eb="9">
      <t>リョヒ</t>
    </rPh>
    <rPh sb="10" eb="13">
      <t>ジムヒ</t>
    </rPh>
    <rPh sb="13" eb="14">
      <t>オヨ</t>
    </rPh>
    <rPh sb="15" eb="18">
      <t>カイギヒ</t>
    </rPh>
    <phoneticPr fontId="5"/>
  </si>
  <si>
    <t>情報提供・相談援助事業協力員等</t>
    <rPh sb="0" eb="2">
      <t>ジョウホウ</t>
    </rPh>
    <rPh sb="2" eb="4">
      <t>テイキョウ</t>
    </rPh>
    <rPh sb="5" eb="7">
      <t>ソウダン</t>
    </rPh>
    <rPh sb="7" eb="9">
      <t>エンジョ</t>
    </rPh>
    <rPh sb="9" eb="11">
      <t>ジギョウ</t>
    </rPh>
    <rPh sb="11" eb="14">
      <t>キョウリョクイン</t>
    </rPh>
    <rPh sb="14" eb="15">
      <t>トウ</t>
    </rPh>
    <phoneticPr fontId="5"/>
  </si>
  <si>
    <t>本部賃貸借料、謝金、旅費、事務費及び会議費</t>
    <rPh sb="0" eb="2">
      <t>ホンブ</t>
    </rPh>
    <rPh sb="2" eb="5">
      <t>チンタイシャク</t>
    </rPh>
    <rPh sb="5" eb="6">
      <t>リョウ</t>
    </rPh>
    <rPh sb="7" eb="9">
      <t>シャキン</t>
    </rPh>
    <rPh sb="10" eb="12">
      <t>リョヒ</t>
    </rPh>
    <rPh sb="13" eb="16">
      <t>ジムヒ</t>
    </rPh>
    <rPh sb="16" eb="17">
      <t>オヨ</t>
    </rPh>
    <rPh sb="18" eb="21">
      <t>カイギヒ</t>
    </rPh>
    <phoneticPr fontId="5"/>
  </si>
  <si>
    <t>事業概要の広報の実施に要する経費</t>
    <rPh sb="0" eb="2">
      <t>ジギョウ</t>
    </rPh>
    <rPh sb="2" eb="4">
      <t>ガイヨウ</t>
    </rPh>
    <rPh sb="5" eb="7">
      <t>コウホウ</t>
    </rPh>
    <rPh sb="8" eb="10">
      <t>ジッシ</t>
    </rPh>
    <rPh sb="11" eb="12">
      <t>ヨウ</t>
    </rPh>
    <rPh sb="14" eb="16">
      <t>ケイヒ</t>
    </rPh>
    <phoneticPr fontId="5"/>
  </si>
  <si>
    <t>厚労</t>
  </si>
  <si>
    <t>雇用機会を創出するとともに雇用の安定を図ること（Ⅴ-2)</t>
  </si>
  <si>
    <t>地域、中小企業、産業の特性に応じ、雇用の創出及び雇用の安定を図ること（Ⅴ-2-1）</t>
    <phoneticPr fontId="5"/>
  </si>
  <si>
    <t>https://www.mhlw.go.jp/wp/seisaku/hyouka/dl/r03_jizenbunseki/V-2-1.pdf</t>
    <phoneticPr fontId="5"/>
  </si>
  <si>
    <t>出向等による円滑な労働移動を推進するため、事業所訪問により、出向等による労働力の移動の希望、受入れ可能性等に関する情報の収集、各業界別の雇用動向及び見通しに関する情報の収集及び提供を行う。</t>
    <rPh sb="21" eb="24">
      <t>ジギョウショ</t>
    </rPh>
    <rPh sb="24" eb="26">
      <t>ホウモン</t>
    </rPh>
    <rPh sb="91" eb="92">
      <t>オコナ</t>
    </rPh>
    <phoneticPr fontId="5"/>
  </si>
  <si>
    <t>出向等による円滑な労働移動</t>
    <phoneticPr fontId="5"/>
  </si>
  <si>
    <t>4,224,968/9,400</t>
    <phoneticPr fontId="5"/>
  </si>
  <si>
    <t>産業雇用安定センター運営費</t>
    <phoneticPr fontId="5"/>
  </si>
  <si>
    <t>-</t>
    <phoneticPr fontId="5"/>
  </si>
  <si>
    <t>P7</t>
    <phoneticPr fontId="5"/>
  </si>
  <si>
    <t>00</t>
    <phoneticPr fontId="5"/>
  </si>
  <si>
    <t>受益者である事業主からの雇用保険料を財源としているため妥当である。</t>
    <rPh sb="0" eb="3">
      <t>ジュエキシャ</t>
    </rPh>
    <rPh sb="6" eb="9">
      <t>ジギョウヌシ</t>
    </rPh>
    <rPh sb="12" eb="14">
      <t>コヨウ</t>
    </rPh>
    <rPh sb="14" eb="17">
      <t>ホケンリョウ</t>
    </rPh>
    <rPh sb="18" eb="20">
      <t>ザイゲン</t>
    </rPh>
    <rPh sb="27" eb="29">
      <t>ダトウ</t>
    </rPh>
    <phoneticPr fontId="5"/>
  </si>
  <si>
    <t>3,743,212/7,496</t>
    <phoneticPr fontId="5"/>
  </si>
  <si>
    <t>3,838,739/9,052</t>
    <phoneticPr fontId="5"/>
  </si>
  <si>
    <t>雇用保険法第62条第１項第６号
雇用保険法施行規則第115条第４号</t>
    <phoneticPr fontId="5"/>
  </si>
  <si>
    <t>引き続き、必要な予算額を確保し、適正な執行に努めること。</t>
    <rPh sb="0" eb="1">
      <t>ヒ</t>
    </rPh>
    <rPh sb="2" eb="3">
      <t>ツヅ</t>
    </rPh>
    <rPh sb="5" eb="7">
      <t>ヒツヨウ</t>
    </rPh>
    <rPh sb="8" eb="11">
      <t>ヨサンガク</t>
    </rPh>
    <rPh sb="12" eb="14">
      <t>カクホ</t>
    </rPh>
    <rPh sb="16" eb="18">
      <t>テキセイ</t>
    </rPh>
    <rPh sb="19" eb="21">
      <t>シッコウ</t>
    </rPh>
    <rPh sb="22" eb="23">
      <t>ツト</t>
    </rPh>
    <phoneticPr fontId="5"/>
  </si>
  <si>
    <t>-</t>
    <phoneticPr fontId="5"/>
  </si>
  <si>
    <t>-</t>
    <phoneticPr fontId="5"/>
  </si>
  <si>
    <t>産業雇用安定助成金においては出向開始後に出向元事業主と出向先事業主の負担する賃金の一部等を助成しており、両者のマッチングを行う本事業と役割分担を行っている。</t>
    <rPh sb="38" eb="40">
      <t>チンギン</t>
    </rPh>
    <rPh sb="41" eb="43">
      <t>イチブ</t>
    </rPh>
    <rPh sb="52" eb="54">
      <t>リョウシャ</t>
    </rPh>
    <phoneticPr fontId="5"/>
  </si>
  <si>
    <t>A.公益財団法人産業雇用安定センター</t>
    <phoneticPr fontId="5"/>
  </si>
  <si>
    <t xml:space="preserve">
「成長戦略フォローアップ」（令和元年６月21日閣議決定）
国民の命と暮らしを守る安心と希望のための総合経済対策（令和２年12月８日閣議決定）
「経済財政運営と改革の基本方針2021」 （令和３年６月18日閣議決定)
「成長戦略フォローアップ」（令和３年６月18日閣議決定）
「新しい資本主義のグランドデザイン及び実行計画フォローアップ」（令和４年６月７日閣議決定）</t>
    <rPh sb="66" eb="68">
      <t>カクギ</t>
    </rPh>
    <rPh sb="68" eb="70">
      <t>ケッテイ</t>
    </rPh>
    <phoneticPr fontId="5"/>
  </si>
  <si>
    <t>以下の点から、現状どおり実施すべき事業であり、地方自治体等に委ねることは適当ではない。
○本事業に賛同する会員企業等の協力により、高いマッチング率を維持すること。
○都道府県域を超えた出向・移籍に対応できるよう全国ネットワークを必要としていること。</t>
    <rPh sb="27" eb="28">
      <t>タイ</t>
    </rPh>
    <phoneticPr fontId="5"/>
  </si>
  <si>
    <t>日本の産業構造の変化等の進展に伴う労働力需給の変化が進む中、いったん離職すると再就職が困難な中高年労働者等の失業なき労働移動を実現し、雇用の安定に資する事業である。また、「新しい資本主義のグランドデザイン及び実行計画フォローアップ」においても労働移動の円滑化が掲げられており、優先度の高い事業である。</t>
    <rPh sb="86" eb="87">
      <t>アタラ</t>
    </rPh>
    <rPh sb="89" eb="91">
      <t>シホン</t>
    </rPh>
    <rPh sb="91" eb="93">
      <t>シュギ</t>
    </rPh>
    <rPh sb="102" eb="103">
      <t>オヨ</t>
    </rPh>
    <rPh sb="104" eb="106">
      <t>ジッコウ</t>
    </rPh>
    <rPh sb="106" eb="108">
      <t>ケイカク</t>
    </rPh>
    <rPh sb="121" eb="123">
      <t>ロウドウ</t>
    </rPh>
    <rPh sb="123" eb="125">
      <t>イドウ</t>
    </rPh>
    <rPh sb="126" eb="129">
      <t>エンカツカ</t>
    </rPh>
    <rPh sb="130" eb="131">
      <t>カカ</t>
    </rPh>
    <phoneticPr fontId="5"/>
  </si>
  <si>
    <t>労働移動に係る支援体制の強化等による増</t>
    <rPh sb="0" eb="2">
      <t>ロウドウ</t>
    </rPh>
    <rPh sb="2" eb="4">
      <t>イドウ</t>
    </rPh>
    <rPh sb="5" eb="6">
      <t>カカ</t>
    </rPh>
    <rPh sb="7" eb="9">
      <t>シエン</t>
    </rPh>
    <rPh sb="9" eb="11">
      <t>タイセイ</t>
    </rPh>
    <rPh sb="12" eb="14">
      <t>キョウカ</t>
    </rPh>
    <rPh sb="14" eb="15">
      <t>トウ</t>
    </rPh>
    <rPh sb="18" eb="19">
      <t>ゾウ</t>
    </rPh>
    <phoneticPr fontId="5"/>
  </si>
  <si>
    <t>成立件数（分子）が前年度と比較して大幅に増加したため、成果実績が成果目標を上回った。</t>
    <rPh sb="13" eb="15">
      <t>ヒカク</t>
    </rPh>
    <rPh sb="17" eb="19">
      <t>オオハバ</t>
    </rPh>
    <rPh sb="37" eb="39">
      <t>ウワマワ</t>
    </rPh>
    <phoneticPr fontId="5"/>
  </si>
  <si>
    <t>成果実績は目標を上回っており、産業雇用安定センターが会員企業の協力により効果的に出向・移籍のあっせんを行い、成立に向けた効果的な事業実施ができていると考える。</t>
    <rPh sb="8" eb="10">
      <t>ウワマワ</t>
    </rPh>
    <phoneticPr fontId="5"/>
  </si>
  <si>
    <t>新たにwebを活用した事業所訪問による送出者との面談を円滑に実施した結果、活動実績は目標を上回った。</t>
    <rPh sb="34" eb="36">
      <t>ケッカ</t>
    </rPh>
    <rPh sb="37" eb="39">
      <t>カツドウ</t>
    </rPh>
    <rPh sb="39" eb="41">
      <t>ジッセキ</t>
    </rPh>
    <rPh sb="42" eb="44">
      <t>モクヒョウ</t>
    </rPh>
    <rPh sb="45" eb="47">
      <t>ウワマワ</t>
    </rPh>
    <phoneticPr fontId="5"/>
  </si>
  <si>
    <t>現下の情勢を踏まえ、必要額を精査しつつ、出向等による円滑な労働移動を推進する。</t>
    <rPh sb="20" eb="22">
      <t>シュッコウ</t>
    </rPh>
    <rPh sb="22" eb="23">
      <t>トウ</t>
    </rPh>
    <rPh sb="26" eb="28">
      <t>エンカツ</t>
    </rPh>
    <rPh sb="29" eb="31">
      <t>ロウドウ</t>
    </rPh>
    <rPh sb="31" eb="33">
      <t>イドウ</t>
    </rPh>
    <rPh sb="34" eb="36">
      <t>スイシン</t>
    </rPh>
    <phoneticPr fontId="5"/>
  </si>
  <si>
    <t>公益財団法人産業雇用安定センター</t>
    <rPh sb="0" eb="2">
      <t>コウエキ</t>
    </rPh>
    <rPh sb="2" eb="6">
      <t>ザイダンホウジン</t>
    </rPh>
    <rPh sb="6" eb="8">
      <t>サンギョウ</t>
    </rPh>
    <rPh sb="8" eb="10">
      <t>コヨウ</t>
    </rPh>
    <rPh sb="10" eb="12">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</si>
</sst>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89647</xdr:colOff>
      <xdr:row>270</xdr:row>
      <xdr:rowOff>0</xdr:rowOff>
    </xdr:from>
    <xdr:to>
      <xdr:col>39</xdr:col>
      <xdr:colOff>134471</xdr:colOff>
      <xdr:row>281</xdr:row>
      <xdr:rowOff>147770</xdr:rowOff>
    </xdr:to>
    <xdr:grpSp>
      <xdr:nvGrpSpPr>
        <xdr:cNvPr id="2" name="グループ化 1"/>
        <xdr:cNvGrpSpPr/>
      </xdr:nvGrpSpPr>
      <xdr:grpSpPr>
        <a:xfrm>
          <a:off x="3316941" y="40273941"/>
          <a:ext cx="4684059" cy="3968976"/>
          <a:chOff x="3005074" y="41731406"/>
          <a:chExt cx="4813572" cy="4170984"/>
        </a:xfrm>
      </xdr:grpSpPr>
      <xdr:sp macro="" textlink="">
        <xdr:nvSpPr>
          <xdr:cNvPr id="3" name="正方形/長方形 2"/>
          <xdr:cNvSpPr/>
        </xdr:nvSpPr>
        <xdr:spPr>
          <a:xfrm>
            <a:off x="4095749" y="41731406"/>
            <a:ext cx="2540171" cy="964826"/>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4,822</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 name="直線矢印コネクタ 3"/>
          <xdr:cNvCxnSpPr/>
        </xdr:nvCxnSpPr>
        <xdr:spPr>
          <a:xfrm flipH="1">
            <a:off x="5357812" y="42719625"/>
            <a:ext cx="840" cy="707094"/>
          </a:xfrm>
          <a:prstGeom prst="straightConnector1">
            <a:avLst/>
          </a:prstGeom>
          <a:noFill/>
          <a:ln w="19050" cap="flat" cmpd="sng" algn="ctr">
            <a:solidFill>
              <a:sysClr val="windowText" lastClr="000000"/>
            </a:solidFill>
            <a:prstDash val="solid"/>
            <a:tailEnd type="arrow"/>
          </a:ln>
          <a:effectLst/>
        </xdr:spPr>
      </xdr:cxnSp>
      <xdr:sp macro="" textlink="">
        <xdr:nvSpPr>
          <xdr:cNvPr id="5" name="正方形/長方形 4"/>
          <xdr:cNvSpPr/>
        </xdr:nvSpPr>
        <xdr:spPr>
          <a:xfrm>
            <a:off x="5488781" y="42886314"/>
            <a:ext cx="1512793" cy="291350"/>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 name="正方形/長方形 5"/>
          <xdr:cNvSpPr/>
        </xdr:nvSpPr>
        <xdr:spPr>
          <a:xfrm>
            <a:off x="3005074" y="43483602"/>
            <a:ext cx="4813572" cy="2418788"/>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Ａ．公益財団法人産業雇用安定センター</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r>
            <a:b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r>
            <a:b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baseline="0">
                <a:effectLst/>
                <a:latin typeface="+mn-lt"/>
                <a:ea typeface="+mn-ea"/>
                <a:cs typeface="+mn-cs"/>
              </a:rPr>
              <a:t>4,822</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r>
            <a:b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出向等による円滑な労働移動を推進するため、以下の事業を実施。</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r>
            <a:b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①出向等による労働力の移動の希望、受入れ可能性等に関する情報の収集及び提供並びにそのマッチングに向けた相談・援助等</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r>
            <a:b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②各業界別の雇用動向及び見通しに関する情報の収集及び提供</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G308" sqref="G308:AB30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657</v>
      </c>
      <c r="AK2" s="172"/>
      <c r="AL2" s="172"/>
      <c r="AM2" s="172"/>
      <c r="AN2" s="75" t="s">
        <v>285</v>
      </c>
      <c r="AO2" s="172">
        <v>21</v>
      </c>
      <c r="AP2" s="172"/>
      <c r="AQ2" s="172"/>
      <c r="AR2" s="76" t="s">
        <v>285</v>
      </c>
      <c r="AS2" s="173">
        <v>597</v>
      </c>
      <c r="AT2" s="173"/>
      <c r="AU2" s="173"/>
      <c r="AV2" s="75" t="str">
        <f>IF(AW2="","","-")</f>
        <v>-</v>
      </c>
      <c r="AW2" s="174">
        <v>0</v>
      </c>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664</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610</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633</v>
      </c>
      <c r="AF5" s="194"/>
      <c r="AG5" s="194"/>
      <c r="AH5" s="194"/>
      <c r="AI5" s="194"/>
      <c r="AJ5" s="194"/>
      <c r="AK5" s="194"/>
      <c r="AL5" s="194"/>
      <c r="AM5" s="194"/>
      <c r="AN5" s="194"/>
      <c r="AO5" s="194"/>
      <c r="AP5" s="195"/>
      <c r="AQ5" s="196" t="s">
        <v>634</v>
      </c>
      <c r="AR5" s="197"/>
      <c r="AS5" s="197"/>
      <c r="AT5" s="197"/>
      <c r="AU5" s="197"/>
      <c r="AV5" s="197"/>
      <c r="AW5" s="197"/>
      <c r="AX5" s="198"/>
    </row>
    <row r="6" spans="1:50" ht="39" customHeight="1" x14ac:dyDescent="0.15">
      <c r="A6" s="199" t="s">
        <v>4</v>
      </c>
      <c r="B6" s="200"/>
      <c r="C6" s="200"/>
      <c r="D6" s="200"/>
      <c r="E6" s="200"/>
      <c r="F6" s="200"/>
      <c r="G6" s="201" t="str">
        <f>入力規則等!F39</f>
        <v>労働保険特別会計雇用勘定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205.5" customHeight="1" x14ac:dyDescent="0.15">
      <c r="A7" s="178" t="s">
        <v>20</v>
      </c>
      <c r="B7" s="179"/>
      <c r="C7" s="179"/>
      <c r="D7" s="179"/>
      <c r="E7" s="179"/>
      <c r="F7" s="180"/>
      <c r="G7" s="204" t="s">
        <v>671</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677</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高齢社会対策</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636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65.25" customHeight="1" x14ac:dyDescent="0.15">
      <c r="A10" s="234" t="s">
        <v>27</v>
      </c>
      <c r="B10" s="235"/>
      <c r="C10" s="235"/>
      <c r="D10" s="235"/>
      <c r="E10" s="235"/>
      <c r="F10" s="235"/>
      <c r="G10" s="236" t="s">
        <v>637</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3832</v>
      </c>
      <c r="Q13" s="217"/>
      <c r="R13" s="217"/>
      <c r="S13" s="217"/>
      <c r="T13" s="217"/>
      <c r="U13" s="217"/>
      <c r="V13" s="218"/>
      <c r="W13" s="216">
        <v>4056</v>
      </c>
      <c r="X13" s="217"/>
      <c r="Y13" s="217"/>
      <c r="Z13" s="217"/>
      <c r="AA13" s="217"/>
      <c r="AB13" s="217"/>
      <c r="AC13" s="218"/>
      <c r="AD13" s="216">
        <v>4822</v>
      </c>
      <c r="AE13" s="217"/>
      <c r="AF13" s="217"/>
      <c r="AG13" s="217"/>
      <c r="AH13" s="217"/>
      <c r="AI13" s="217"/>
      <c r="AJ13" s="218"/>
      <c r="AK13" s="216">
        <v>4225</v>
      </c>
      <c r="AL13" s="217"/>
      <c r="AM13" s="217"/>
      <c r="AN13" s="217"/>
      <c r="AO13" s="217"/>
      <c r="AP13" s="217"/>
      <c r="AQ13" s="218"/>
      <c r="AR13" s="228">
        <v>4321</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612</v>
      </c>
      <c r="Q14" s="217"/>
      <c r="R14" s="217"/>
      <c r="S14" s="217"/>
      <c r="T14" s="217"/>
      <c r="U14" s="217"/>
      <c r="V14" s="218"/>
      <c r="W14" s="216">
        <v>39</v>
      </c>
      <c r="X14" s="217"/>
      <c r="Y14" s="217"/>
      <c r="Z14" s="217"/>
      <c r="AA14" s="217"/>
      <c r="AB14" s="217"/>
      <c r="AC14" s="218"/>
      <c r="AD14" s="216" t="s">
        <v>635</v>
      </c>
      <c r="AE14" s="217"/>
      <c r="AF14" s="217"/>
      <c r="AG14" s="217"/>
      <c r="AH14" s="217"/>
      <c r="AI14" s="217"/>
      <c r="AJ14" s="218"/>
      <c r="AK14" s="216"/>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612</v>
      </c>
      <c r="Q15" s="217"/>
      <c r="R15" s="217"/>
      <c r="S15" s="217"/>
      <c r="T15" s="217"/>
      <c r="U15" s="217"/>
      <c r="V15" s="218"/>
      <c r="W15" s="216" t="s">
        <v>612</v>
      </c>
      <c r="X15" s="217"/>
      <c r="Y15" s="217"/>
      <c r="Z15" s="217"/>
      <c r="AA15" s="217"/>
      <c r="AB15" s="217"/>
      <c r="AC15" s="218"/>
      <c r="AD15" s="216" t="s">
        <v>635</v>
      </c>
      <c r="AE15" s="217"/>
      <c r="AF15" s="217"/>
      <c r="AG15" s="217"/>
      <c r="AH15" s="217"/>
      <c r="AI15" s="217"/>
      <c r="AJ15" s="218"/>
      <c r="AK15" s="216"/>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612</v>
      </c>
      <c r="Q16" s="217"/>
      <c r="R16" s="217"/>
      <c r="S16" s="217"/>
      <c r="T16" s="217"/>
      <c r="U16" s="217"/>
      <c r="V16" s="218"/>
      <c r="W16" s="216" t="s">
        <v>612</v>
      </c>
      <c r="X16" s="217"/>
      <c r="Y16" s="217"/>
      <c r="Z16" s="217"/>
      <c r="AA16" s="217"/>
      <c r="AB16" s="217"/>
      <c r="AC16" s="218"/>
      <c r="AD16" s="216" t="s">
        <v>635</v>
      </c>
      <c r="AE16" s="217"/>
      <c r="AF16" s="217"/>
      <c r="AG16" s="217"/>
      <c r="AH16" s="217"/>
      <c r="AI16" s="217"/>
      <c r="AJ16" s="218"/>
      <c r="AK16" s="216"/>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612</v>
      </c>
      <c r="Q17" s="217"/>
      <c r="R17" s="217"/>
      <c r="S17" s="217"/>
      <c r="T17" s="217"/>
      <c r="U17" s="217"/>
      <c r="V17" s="218"/>
      <c r="W17" s="216" t="s">
        <v>612</v>
      </c>
      <c r="X17" s="217"/>
      <c r="Y17" s="217"/>
      <c r="Z17" s="217"/>
      <c r="AA17" s="217"/>
      <c r="AB17" s="217"/>
      <c r="AC17" s="218"/>
      <c r="AD17" s="216" t="s">
        <v>635</v>
      </c>
      <c r="AE17" s="217"/>
      <c r="AF17" s="217"/>
      <c r="AG17" s="217"/>
      <c r="AH17" s="217"/>
      <c r="AI17" s="217"/>
      <c r="AJ17" s="218"/>
      <c r="AK17" s="216"/>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3832</v>
      </c>
      <c r="Q18" s="261"/>
      <c r="R18" s="261"/>
      <c r="S18" s="261"/>
      <c r="T18" s="261"/>
      <c r="U18" s="261"/>
      <c r="V18" s="262"/>
      <c r="W18" s="260">
        <f>SUM(W13:AC17)</f>
        <v>4095</v>
      </c>
      <c r="X18" s="261"/>
      <c r="Y18" s="261"/>
      <c r="Z18" s="261"/>
      <c r="AA18" s="261"/>
      <c r="AB18" s="261"/>
      <c r="AC18" s="262"/>
      <c r="AD18" s="260">
        <f>SUM(AD13:AJ17)</f>
        <v>4822</v>
      </c>
      <c r="AE18" s="261"/>
      <c r="AF18" s="261"/>
      <c r="AG18" s="261"/>
      <c r="AH18" s="261"/>
      <c r="AI18" s="261"/>
      <c r="AJ18" s="262"/>
      <c r="AK18" s="260">
        <f>SUM(AK13:AQ17)</f>
        <v>4225</v>
      </c>
      <c r="AL18" s="261"/>
      <c r="AM18" s="261"/>
      <c r="AN18" s="261"/>
      <c r="AO18" s="261"/>
      <c r="AP18" s="261"/>
      <c r="AQ18" s="262"/>
      <c r="AR18" s="260">
        <f>SUM(AR13:AX17)</f>
        <v>4321</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3743</v>
      </c>
      <c r="Q19" s="217"/>
      <c r="R19" s="217"/>
      <c r="S19" s="217"/>
      <c r="T19" s="217"/>
      <c r="U19" s="217"/>
      <c r="V19" s="218"/>
      <c r="W19" s="216">
        <v>3839</v>
      </c>
      <c r="X19" s="217"/>
      <c r="Y19" s="217"/>
      <c r="Z19" s="217"/>
      <c r="AA19" s="217"/>
      <c r="AB19" s="217"/>
      <c r="AC19" s="218"/>
      <c r="AD19" s="216">
        <v>4822</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0.97677453027139871</v>
      </c>
      <c r="Q20" s="292"/>
      <c r="R20" s="292"/>
      <c r="S20" s="292"/>
      <c r="T20" s="292"/>
      <c r="U20" s="292"/>
      <c r="V20" s="292"/>
      <c r="W20" s="292">
        <f>IF(W18=0, "-", SUM(W19)/W18)</f>
        <v>0.93748473748473748</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0.97677453027139871</v>
      </c>
      <c r="Q21" s="292"/>
      <c r="R21" s="292"/>
      <c r="S21" s="292"/>
      <c r="T21" s="292"/>
      <c r="U21" s="292"/>
      <c r="V21" s="292"/>
      <c r="W21" s="292">
        <f>IF(W19=0, "-", SUM(W19)/SUM(W13,W14))</f>
        <v>0.93748473748473748</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613</v>
      </c>
      <c r="H23" s="278"/>
      <c r="I23" s="278"/>
      <c r="J23" s="278"/>
      <c r="K23" s="278"/>
      <c r="L23" s="278"/>
      <c r="M23" s="278"/>
      <c r="N23" s="278"/>
      <c r="O23" s="279"/>
      <c r="P23" s="228">
        <v>4225</v>
      </c>
      <c r="Q23" s="229"/>
      <c r="R23" s="229"/>
      <c r="S23" s="229"/>
      <c r="T23" s="229"/>
      <c r="U23" s="229"/>
      <c r="V23" s="280"/>
      <c r="W23" s="228">
        <v>4321</v>
      </c>
      <c r="X23" s="229"/>
      <c r="Y23" s="229"/>
      <c r="Z23" s="229"/>
      <c r="AA23" s="229"/>
      <c r="AB23" s="229"/>
      <c r="AC23" s="280"/>
      <c r="AD23" s="281" t="s">
        <v>680</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4225</v>
      </c>
      <c r="Q29" s="331"/>
      <c r="R29" s="331"/>
      <c r="S29" s="331"/>
      <c r="T29" s="331"/>
      <c r="U29" s="331"/>
      <c r="V29" s="332"/>
      <c r="W29" s="333">
        <f>AR13</f>
        <v>4321</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0.5" customHeight="1" x14ac:dyDescent="0.15">
      <c r="A30" s="336" t="s">
        <v>580</v>
      </c>
      <c r="B30" s="337"/>
      <c r="C30" s="337"/>
      <c r="D30" s="337"/>
      <c r="E30" s="337"/>
      <c r="F30" s="338"/>
      <c r="G30" s="339" t="s">
        <v>661</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23.25" customHeight="1" x14ac:dyDescent="0.15">
      <c r="A32" s="348"/>
      <c r="B32" s="317"/>
      <c r="C32" s="317"/>
      <c r="D32" s="317"/>
      <c r="E32" s="317"/>
      <c r="F32" s="318"/>
      <c r="G32" s="357" t="s">
        <v>662</v>
      </c>
      <c r="H32" s="358"/>
      <c r="I32" s="358"/>
      <c r="J32" s="358"/>
      <c r="K32" s="358"/>
      <c r="L32" s="358"/>
      <c r="M32" s="358"/>
      <c r="N32" s="358"/>
      <c r="O32" s="358"/>
      <c r="P32" s="361" t="s">
        <v>617</v>
      </c>
      <c r="Q32" s="362"/>
      <c r="R32" s="362"/>
      <c r="S32" s="362"/>
      <c r="T32" s="362"/>
      <c r="U32" s="362"/>
      <c r="V32" s="362"/>
      <c r="W32" s="362"/>
      <c r="X32" s="363"/>
      <c r="Y32" s="367" t="s">
        <v>51</v>
      </c>
      <c r="Z32" s="368"/>
      <c r="AA32" s="369"/>
      <c r="AB32" s="370" t="s">
        <v>618</v>
      </c>
      <c r="AC32" s="370"/>
      <c r="AD32" s="370"/>
      <c r="AE32" s="371">
        <v>175508</v>
      </c>
      <c r="AF32" s="371"/>
      <c r="AG32" s="371"/>
      <c r="AH32" s="371"/>
      <c r="AI32" s="371">
        <v>104262</v>
      </c>
      <c r="AJ32" s="371"/>
      <c r="AK32" s="371"/>
      <c r="AL32" s="371"/>
      <c r="AM32" s="371">
        <v>172465</v>
      </c>
      <c r="AN32" s="371"/>
      <c r="AO32" s="371"/>
      <c r="AP32" s="371"/>
      <c r="AQ32" s="398" t="s">
        <v>638</v>
      </c>
      <c r="AR32" s="371"/>
      <c r="AS32" s="371"/>
      <c r="AT32" s="371"/>
      <c r="AU32" s="389" t="s">
        <v>673</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618</v>
      </c>
      <c r="AC33" s="370"/>
      <c r="AD33" s="370"/>
      <c r="AE33" s="371">
        <v>170000</v>
      </c>
      <c r="AF33" s="371"/>
      <c r="AG33" s="371"/>
      <c r="AH33" s="371"/>
      <c r="AI33" s="371">
        <v>180000</v>
      </c>
      <c r="AJ33" s="371"/>
      <c r="AK33" s="371"/>
      <c r="AL33" s="371"/>
      <c r="AM33" s="371">
        <v>160000</v>
      </c>
      <c r="AN33" s="371"/>
      <c r="AO33" s="371"/>
      <c r="AP33" s="371"/>
      <c r="AQ33" s="371">
        <v>165000</v>
      </c>
      <c r="AR33" s="371"/>
      <c r="AS33" s="371"/>
      <c r="AT33" s="371"/>
      <c r="AU33" s="389" t="s">
        <v>673</v>
      </c>
      <c r="AV33" s="405"/>
      <c r="AW33" s="405"/>
      <c r="AX33" s="406"/>
    </row>
    <row r="34" spans="1:51" ht="23.25" customHeight="1" x14ac:dyDescent="0.15">
      <c r="A34" s="436" t="s">
        <v>582</v>
      </c>
      <c r="B34" s="437"/>
      <c r="C34" s="437"/>
      <c r="D34" s="437"/>
      <c r="E34" s="437"/>
      <c r="F34" s="438"/>
      <c r="G34" s="223" t="s">
        <v>583</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39"/>
      <c r="B35" s="440"/>
      <c r="C35" s="440"/>
      <c r="D35" s="440"/>
      <c r="E35" s="440"/>
      <c r="F35" s="441"/>
      <c r="G35" s="394" t="s">
        <v>619</v>
      </c>
      <c r="H35" s="395"/>
      <c r="I35" s="395"/>
      <c r="J35" s="395"/>
      <c r="K35" s="395"/>
      <c r="L35" s="395"/>
      <c r="M35" s="395"/>
      <c r="N35" s="395"/>
      <c r="O35" s="395"/>
      <c r="P35" s="395"/>
      <c r="Q35" s="395"/>
      <c r="R35" s="395"/>
      <c r="S35" s="395"/>
      <c r="T35" s="395"/>
      <c r="U35" s="395"/>
      <c r="V35" s="395"/>
      <c r="W35" s="395"/>
      <c r="X35" s="395"/>
      <c r="Y35" s="419" t="s">
        <v>582</v>
      </c>
      <c r="Z35" s="420"/>
      <c r="AA35" s="421"/>
      <c r="AB35" s="422" t="s">
        <v>620</v>
      </c>
      <c r="AC35" s="423"/>
      <c r="AD35" s="424"/>
      <c r="AE35" s="398">
        <v>499.4</v>
      </c>
      <c r="AF35" s="398"/>
      <c r="AG35" s="398"/>
      <c r="AH35" s="398"/>
      <c r="AI35" s="398">
        <v>424.1</v>
      </c>
      <c r="AJ35" s="398"/>
      <c r="AK35" s="398"/>
      <c r="AL35" s="398"/>
      <c r="AM35" s="398">
        <v>416.5</v>
      </c>
      <c r="AN35" s="398"/>
      <c r="AO35" s="398"/>
      <c r="AP35" s="398"/>
      <c r="AQ35" s="389">
        <v>449.4</v>
      </c>
      <c r="AR35" s="372"/>
      <c r="AS35" s="372"/>
      <c r="AT35" s="372"/>
      <c r="AU35" s="372"/>
      <c r="AV35" s="372"/>
      <c r="AW35" s="372"/>
      <c r="AX35" s="373"/>
    </row>
    <row r="36" spans="1:51" ht="46.5" customHeight="1" x14ac:dyDescent="0.15">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585</v>
      </c>
      <c r="Z36" s="399"/>
      <c r="AA36" s="400"/>
      <c r="AB36" s="425" t="s">
        <v>621</v>
      </c>
      <c r="AC36" s="426"/>
      <c r="AD36" s="427"/>
      <c r="AE36" s="428" t="s">
        <v>669</v>
      </c>
      <c r="AF36" s="428"/>
      <c r="AG36" s="428"/>
      <c r="AH36" s="428"/>
      <c r="AI36" s="428" t="s">
        <v>670</v>
      </c>
      <c r="AJ36" s="428"/>
      <c r="AK36" s="428"/>
      <c r="AL36" s="428"/>
      <c r="AM36" s="428" t="s">
        <v>639</v>
      </c>
      <c r="AN36" s="428"/>
      <c r="AO36" s="428"/>
      <c r="AP36" s="428"/>
      <c r="AQ36" s="428" t="s">
        <v>663</v>
      </c>
      <c r="AR36" s="428"/>
      <c r="AS36" s="428"/>
      <c r="AT36" s="428"/>
      <c r="AU36" s="428"/>
      <c r="AV36" s="428"/>
      <c r="AW36" s="428"/>
      <c r="AX36" s="430"/>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417</v>
      </c>
      <c r="AF37" s="484"/>
      <c r="AG37" s="484"/>
      <c r="AH37" s="485"/>
      <c r="AI37" s="488" t="s">
        <v>569</v>
      </c>
      <c r="AJ37" s="488"/>
      <c r="AK37" s="488"/>
      <c r="AL37" s="483"/>
      <c r="AM37" s="488" t="s">
        <v>385</v>
      </c>
      <c r="AN37" s="488"/>
      <c r="AO37" s="488"/>
      <c r="AP37" s="483"/>
      <c r="AQ37" s="457" t="s">
        <v>174</v>
      </c>
      <c r="AR37" s="458"/>
      <c r="AS37" s="458"/>
      <c r="AT37" s="459"/>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1" t="s">
        <v>612</v>
      </c>
      <c r="AR38" s="432"/>
      <c r="AS38" s="433" t="s">
        <v>175</v>
      </c>
      <c r="AT38" s="434"/>
      <c r="AU38" s="435">
        <v>4</v>
      </c>
      <c r="AV38" s="435"/>
      <c r="AW38" s="324" t="s">
        <v>166</v>
      </c>
      <c r="AX38" s="329"/>
    </row>
    <row r="39" spans="1:51" ht="23.25" customHeight="1" x14ac:dyDescent="0.15">
      <c r="A39" s="472"/>
      <c r="B39" s="470"/>
      <c r="C39" s="470"/>
      <c r="D39" s="470"/>
      <c r="E39" s="470"/>
      <c r="F39" s="471"/>
      <c r="G39" s="374" t="s">
        <v>614</v>
      </c>
      <c r="H39" s="375"/>
      <c r="I39" s="375"/>
      <c r="J39" s="375"/>
      <c r="K39" s="375"/>
      <c r="L39" s="375"/>
      <c r="M39" s="375"/>
      <c r="N39" s="375"/>
      <c r="O39" s="376"/>
      <c r="P39" s="139" t="s">
        <v>615</v>
      </c>
      <c r="Q39" s="139"/>
      <c r="R39" s="139"/>
      <c r="S39" s="139"/>
      <c r="T39" s="139"/>
      <c r="U39" s="139"/>
      <c r="V39" s="139"/>
      <c r="W39" s="139"/>
      <c r="X39" s="140"/>
      <c r="Y39" s="385" t="s">
        <v>12</v>
      </c>
      <c r="Z39" s="386"/>
      <c r="AA39" s="387"/>
      <c r="AB39" s="388" t="s">
        <v>252</v>
      </c>
      <c r="AC39" s="388"/>
      <c r="AD39" s="388"/>
      <c r="AE39" s="389">
        <v>63.1</v>
      </c>
      <c r="AF39" s="372"/>
      <c r="AG39" s="372"/>
      <c r="AH39" s="372"/>
      <c r="AI39" s="389">
        <v>60.9</v>
      </c>
      <c r="AJ39" s="372"/>
      <c r="AK39" s="372"/>
      <c r="AL39" s="372"/>
      <c r="AM39" s="389">
        <v>78.599999999999994</v>
      </c>
      <c r="AN39" s="372"/>
      <c r="AO39" s="372"/>
      <c r="AP39" s="372"/>
      <c r="AQ39" s="391" t="s">
        <v>612</v>
      </c>
      <c r="AR39" s="392"/>
      <c r="AS39" s="392"/>
      <c r="AT39" s="393"/>
      <c r="AU39" s="372" t="s">
        <v>612</v>
      </c>
      <c r="AV39" s="372"/>
      <c r="AW39" s="372"/>
      <c r="AX39" s="373"/>
    </row>
    <row r="40" spans="1:51" ht="23.25"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7" t="s">
        <v>252</v>
      </c>
      <c r="AC40" s="447"/>
      <c r="AD40" s="447"/>
      <c r="AE40" s="389">
        <v>66</v>
      </c>
      <c r="AF40" s="372"/>
      <c r="AG40" s="372"/>
      <c r="AH40" s="372"/>
      <c r="AI40" s="389">
        <v>67</v>
      </c>
      <c r="AJ40" s="372"/>
      <c r="AK40" s="372"/>
      <c r="AL40" s="372"/>
      <c r="AM40" s="389">
        <v>67</v>
      </c>
      <c r="AN40" s="372"/>
      <c r="AO40" s="372"/>
      <c r="AP40" s="372"/>
      <c r="AQ40" s="391" t="s">
        <v>612</v>
      </c>
      <c r="AR40" s="392"/>
      <c r="AS40" s="392"/>
      <c r="AT40" s="393"/>
      <c r="AU40" s="372">
        <v>68</v>
      </c>
      <c r="AV40" s="372"/>
      <c r="AW40" s="372"/>
      <c r="AX40" s="373"/>
    </row>
    <row r="41" spans="1:51" ht="23.25"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96</v>
      </c>
      <c r="AF41" s="372"/>
      <c r="AG41" s="372"/>
      <c r="AH41" s="372"/>
      <c r="AI41" s="389">
        <v>91</v>
      </c>
      <c r="AJ41" s="372"/>
      <c r="AK41" s="372"/>
      <c r="AL41" s="372"/>
      <c r="AM41" s="389">
        <v>117</v>
      </c>
      <c r="AN41" s="372"/>
      <c r="AO41" s="372"/>
      <c r="AP41" s="372"/>
      <c r="AQ41" s="391" t="s">
        <v>612</v>
      </c>
      <c r="AR41" s="392"/>
      <c r="AS41" s="392"/>
      <c r="AT41" s="393"/>
      <c r="AU41" s="372" t="s">
        <v>612</v>
      </c>
      <c r="AV41" s="372"/>
      <c r="AW41" s="372"/>
      <c r="AX41" s="373"/>
    </row>
    <row r="42" spans="1:51" ht="23.25" customHeight="1" x14ac:dyDescent="0.15">
      <c r="A42" s="460" t="s">
        <v>261</v>
      </c>
      <c r="B42" s="455"/>
      <c r="C42" s="455"/>
      <c r="D42" s="455"/>
      <c r="E42" s="455"/>
      <c r="F42" s="456"/>
      <c r="G42" s="496" t="s">
        <v>616</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x14ac:dyDescent="0.15">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88"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5" t="s">
        <v>417</v>
      </c>
      <c r="AF49" s="415"/>
      <c r="AG49" s="415"/>
      <c r="AH49" s="415"/>
      <c r="AI49" s="415" t="s">
        <v>569</v>
      </c>
      <c r="AJ49" s="415"/>
      <c r="AK49" s="415"/>
      <c r="AL49" s="415"/>
      <c r="AM49" s="415" t="s">
        <v>385</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89" t="s">
        <v>57</v>
      </c>
      <c r="Z51" s="890"/>
      <c r="AA51" s="891"/>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2"/>
      <c r="H52" s="383"/>
      <c r="I52" s="383"/>
      <c r="J52" s="383"/>
      <c r="K52" s="383"/>
      <c r="L52" s="383"/>
      <c r="M52" s="383"/>
      <c r="N52" s="383"/>
      <c r="O52" s="384"/>
      <c r="P52" s="450"/>
      <c r="Q52" s="450"/>
      <c r="R52" s="450"/>
      <c r="S52" s="450"/>
      <c r="T52" s="450"/>
      <c r="U52" s="450"/>
      <c r="V52" s="450"/>
      <c r="W52" s="450"/>
      <c r="X52" s="451"/>
      <c r="Y52" s="893" t="s">
        <v>50</v>
      </c>
      <c r="Z52" s="785"/>
      <c r="AA52" s="786"/>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3" t="s">
        <v>13</v>
      </c>
      <c r="Z53" s="785"/>
      <c r="AA53" s="786"/>
      <c r="AB53" s="894" t="s">
        <v>14</v>
      </c>
      <c r="AC53" s="894"/>
      <c r="AD53" s="894"/>
      <c r="AE53" s="563"/>
      <c r="AF53" s="564"/>
      <c r="AG53" s="564"/>
      <c r="AH53" s="564"/>
      <c r="AI53" s="563"/>
      <c r="AJ53" s="564"/>
      <c r="AK53" s="564"/>
      <c r="AL53" s="564"/>
      <c r="AM53" s="563"/>
      <c r="AN53" s="564"/>
      <c r="AO53" s="564"/>
      <c r="AP53" s="564"/>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5" t="s">
        <v>417</v>
      </c>
      <c r="AF54" s="415"/>
      <c r="AG54" s="415"/>
      <c r="AH54" s="415"/>
      <c r="AI54" s="415" t="s">
        <v>569</v>
      </c>
      <c r="AJ54" s="415"/>
      <c r="AK54" s="415"/>
      <c r="AL54" s="415"/>
      <c r="AM54" s="415" t="s">
        <v>385</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89" t="s">
        <v>57</v>
      </c>
      <c r="Z56" s="890"/>
      <c r="AA56" s="891"/>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2"/>
      <c r="H57" s="383"/>
      <c r="I57" s="383"/>
      <c r="J57" s="383"/>
      <c r="K57" s="383"/>
      <c r="L57" s="383"/>
      <c r="M57" s="383"/>
      <c r="N57" s="383"/>
      <c r="O57" s="384"/>
      <c r="P57" s="450"/>
      <c r="Q57" s="450"/>
      <c r="R57" s="450"/>
      <c r="S57" s="450"/>
      <c r="T57" s="450"/>
      <c r="U57" s="450"/>
      <c r="V57" s="450"/>
      <c r="W57" s="450"/>
      <c r="X57" s="451"/>
      <c r="Y57" s="893" t="s">
        <v>50</v>
      </c>
      <c r="Z57" s="785"/>
      <c r="AA57" s="786"/>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3" t="s">
        <v>13</v>
      </c>
      <c r="Z58" s="785"/>
      <c r="AA58" s="786"/>
      <c r="AB58" s="894" t="s">
        <v>14</v>
      </c>
      <c r="AC58" s="894"/>
      <c r="AD58" s="894"/>
      <c r="AE58" s="563"/>
      <c r="AF58" s="564"/>
      <c r="AG58" s="564"/>
      <c r="AH58" s="564"/>
      <c r="AI58" s="563"/>
      <c r="AJ58" s="564"/>
      <c r="AK58" s="564"/>
      <c r="AL58" s="564"/>
      <c r="AM58" s="563"/>
      <c r="AN58" s="564"/>
      <c r="AO58" s="564"/>
      <c r="AP58" s="564"/>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5" t="s">
        <v>417</v>
      </c>
      <c r="AF59" s="415"/>
      <c r="AG59" s="415"/>
      <c r="AH59" s="415"/>
      <c r="AI59" s="415" t="s">
        <v>569</v>
      </c>
      <c r="AJ59" s="415"/>
      <c r="AK59" s="415"/>
      <c r="AL59" s="415"/>
      <c r="AM59" s="415" t="s">
        <v>385</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89" t="s">
        <v>57</v>
      </c>
      <c r="Z61" s="890"/>
      <c r="AA61" s="891"/>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2"/>
      <c r="H62" s="383"/>
      <c r="I62" s="383"/>
      <c r="J62" s="383"/>
      <c r="K62" s="383"/>
      <c r="L62" s="383"/>
      <c r="M62" s="383"/>
      <c r="N62" s="383"/>
      <c r="O62" s="384"/>
      <c r="P62" s="450"/>
      <c r="Q62" s="450"/>
      <c r="R62" s="450"/>
      <c r="S62" s="450"/>
      <c r="T62" s="450"/>
      <c r="U62" s="450"/>
      <c r="V62" s="450"/>
      <c r="W62" s="450"/>
      <c r="X62" s="451"/>
      <c r="Y62" s="893" t="s">
        <v>50</v>
      </c>
      <c r="Z62" s="785"/>
      <c r="AA62" s="786"/>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2"/>
      <c r="Q63" s="452"/>
      <c r="R63" s="452"/>
      <c r="S63" s="452"/>
      <c r="T63" s="452"/>
      <c r="U63" s="452"/>
      <c r="V63" s="452"/>
      <c r="W63" s="452"/>
      <c r="X63" s="453"/>
      <c r="Y63" s="893" t="s">
        <v>13</v>
      </c>
      <c r="Z63" s="785"/>
      <c r="AA63" s="786"/>
      <c r="AB63" s="894" t="s">
        <v>14</v>
      </c>
      <c r="AC63" s="894"/>
      <c r="AD63" s="894"/>
      <c r="AE63" s="563"/>
      <c r="AF63" s="564"/>
      <c r="AG63" s="564"/>
      <c r="AH63" s="564"/>
      <c r="AI63" s="563"/>
      <c r="AJ63" s="564"/>
      <c r="AK63" s="564"/>
      <c r="AL63" s="564"/>
      <c r="AM63" s="563"/>
      <c r="AN63" s="564"/>
      <c r="AO63" s="564"/>
      <c r="AP63" s="564"/>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4"/>
      <c r="AV67" s="405"/>
      <c r="AW67" s="405"/>
      <c r="AX67" s="406"/>
      <c r="AY67">
        <f>$AY$65</f>
        <v>0</v>
      </c>
    </row>
    <row r="68" spans="1:51" ht="23.25" hidden="1" customHeight="1" x14ac:dyDescent="0.15">
      <c r="A68" s="436" t="s">
        <v>582</v>
      </c>
      <c r="B68" s="437"/>
      <c r="C68" s="437"/>
      <c r="D68" s="437"/>
      <c r="E68" s="437"/>
      <c r="F68" s="438"/>
      <c r="G68" s="223" t="s">
        <v>583</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4" t="s">
        <v>622</v>
      </c>
      <c r="H69" s="395"/>
      <c r="I69" s="395"/>
      <c r="J69" s="395"/>
      <c r="K69" s="395"/>
      <c r="L69" s="395"/>
      <c r="M69" s="395"/>
      <c r="N69" s="395"/>
      <c r="O69" s="395"/>
      <c r="P69" s="395"/>
      <c r="Q69" s="395"/>
      <c r="R69" s="395"/>
      <c r="S69" s="395"/>
      <c r="T69" s="395"/>
      <c r="U69" s="395"/>
      <c r="V69" s="395"/>
      <c r="W69" s="395"/>
      <c r="X69" s="395"/>
      <c r="Y69" s="419" t="s">
        <v>582</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18.75" hidden="1"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417</v>
      </c>
      <c r="AF71" s="415"/>
      <c r="AG71" s="415"/>
      <c r="AH71" s="415"/>
      <c r="AI71" s="415" t="s">
        <v>569</v>
      </c>
      <c r="AJ71" s="415"/>
      <c r="AK71" s="415"/>
      <c r="AL71" s="415"/>
      <c r="AM71" s="415" t="s">
        <v>385</v>
      </c>
      <c r="AN71" s="415"/>
      <c r="AO71" s="415"/>
      <c r="AP71" s="415"/>
      <c r="AQ71" s="457" t="s">
        <v>174</v>
      </c>
      <c r="AR71" s="458"/>
      <c r="AS71" s="458"/>
      <c r="AT71" s="459"/>
      <c r="AU71" s="322" t="s">
        <v>128</v>
      </c>
      <c r="AV71" s="322"/>
      <c r="AW71" s="322"/>
      <c r="AX71" s="327"/>
      <c r="AY71">
        <f>COUNTA($G$73)</f>
        <v>0</v>
      </c>
    </row>
    <row r="72" spans="1:51" ht="18.7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15">
      <c r="A73" s="508"/>
      <c r="B73" s="506"/>
      <c r="C73" s="506"/>
      <c r="D73" s="506"/>
      <c r="E73" s="506"/>
      <c r="F73" s="507"/>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2"/>
      <c r="AB74" s="447"/>
      <c r="AC74" s="447"/>
      <c r="AD74" s="447"/>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0" t="s">
        <v>261</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5" t="s">
        <v>417</v>
      </c>
      <c r="AF83" s="415"/>
      <c r="AG83" s="415"/>
      <c r="AH83" s="415"/>
      <c r="AI83" s="415" t="s">
        <v>569</v>
      </c>
      <c r="AJ83" s="415"/>
      <c r="AK83" s="415"/>
      <c r="AL83" s="415"/>
      <c r="AM83" s="415" t="s">
        <v>385</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89" t="s">
        <v>57</v>
      </c>
      <c r="Z85" s="890"/>
      <c r="AA85" s="891"/>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2"/>
      <c r="H86" s="383"/>
      <c r="I86" s="383"/>
      <c r="J86" s="383"/>
      <c r="K86" s="383"/>
      <c r="L86" s="383"/>
      <c r="M86" s="383"/>
      <c r="N86" s="383"/>
      <c r="O86" s="384"/>
      <c r="P86" s="450"/>
      <c r="Q86" s="450"/>
      <c r="R86" s="450"/>
      <c r="S86" s="450"/>
      <c r="T86" s="450"/>
      <c r="U86" s="450"/>
      <c r="V86" s="450"/>
      <c r="W86" s="450"/>
      <c r="X86" s="451"/>
      <c r="Y86" s="893" t="s">
        <v>50</v>
      </c>
      <c r="Z86" s="785"/>
      <c r="AA86" s="786"/>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3" t="s">
        <v>13</v>
      </c>
      <c r="Z87" s="785"/>
      <c r="AA87" s="786"/>
      <c r="AB87" s="894" t="s">
        <v>14</v>
      </c>
      <c r="AC87" s="894"/>
      <c r="AD87" s="894"/>
      <c r="AE87" s="563"/>
      <c r="AF87" s="564"/>
      <c r="AG87" s="564"/>
      <c r="AH87" s="564"/>
      <c r="AI87" s="563"/>
      <c r="AJ87" s="564"/>
      <c r="AK87" s="564"/>
      <c r="AL87" s="564"/>
      <c r="AM87" s="563"/>
      <c r="AN87" s="564"/>
      <c r="AO87" s="564"/>
      <c r="AP87" s="564"/>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5" t="s">
        <v>417</v>
      </c>
      <c r="AF88" s="415"/>
      <c r="AG88" s="415"/>
      <c r="AH88" s="415"/>
      <c r="AI88" s="415" t="s">
        <v>569</v>
      </c>
      <c r="AJ88" s="415"/>
      <c r="AK88" s="415"/>
      <c r="AL88" s="415"/>
      <c r="AM88" s="415" t="s">
        <v>385</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89" t="s">
        <v>57</v>
      </c>
      <c r="Z90" s="890"/>
      <c r="AA90" s="891"/>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2"/>
      <c r="H91" s="383"/>
      <c r="I91" s="383"/>
      <c r="J91" s="383"/>
      <c r="K91" s="383"/>
      <c r="L91" s="383"/>
      <c r="M91" s="383"/>
      <c r="N91" s="383"/>
      <c r="O91" s="384"/>
      <c r="P91" s="450"/>
      <c r="Q91" s="450"/>
      <c r="R91" s="450"/>
      <c r="S91" s="450"/>
      <c r="T91" s="450"/>
      <c r="U91" s="450"/>
      <c r="V91" s="450"/>
      <c r="W91" s="450"/>
      <c r="X91" s="451"/>
      <c r="Y91" s="893" t="s">
        <v>50</v>
      </c>
      <c r="Z91" s="785"/>
      <c r="AA91" s="786"/>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3" t="s">
        <v>13</v>
      </c>
      <c r="Z92" s="785"/>
      <c r="AA92" s="786"/>
      <c r="AB92" s="894" t="s">
        <v>14</v>
      </c>
      <c r="AC92" s="894"/>
      <c r="AD92" s="894"/>
      <c r="AE92" s="563"/>
      <c r="AF92" s="564"/>
      <c r="AG92" s="564"/>
      <c r="AH92" s="564"/>
      <c r="AI92" s="563"/>
      <c r="AJ92" s="564"/>
      <c r="AK92" s="564"/>
      <c r="AL92" s="564"/>
      <c r="AM92" s="563"/>
      <c r="AN92" s="564"/>
      <c r="AO92" s="564"/>
      <c r="AP92" s="564"/>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5" t="s">
        <v>417</v>
      </c>
      <c r="AF93" s="415"/>
      <c r="AG93" s="415"/>
      <c r="AH93" s="415"/>
      <c r="AI93" s="415" t="s">
        <v>569</v>
      </c>
      <c r="AJ93" s="415"/>
      <c r="AK93" s="415"/>
      <c r="AL93" s="415"/>
      <c r="AM93" s="415" t="s">
        <v>385</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89" t="s">
        <v>57</v>
      </c>
      <c r="Z95" s="890"/>
      <c r="AA95" s="891"/>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2"/>
      <c r="H96" s="383"/>
      <c r="I96" s="383"/>
      <c r="J96" s="383"/>
      <c r="K96" s="383"/>
      <c r="L96" s="383"/>
      <c r="M96" s="383"/>
      <c r="N96" s="383"/>
      <c r="O96" s="384"/>
      <c r="P96" s="450"/>
      <c r="Q96" s="450"/>
      <c r="R96" s="450"/>
      <c r="S96" s="450"/>
      <c r="T96" s="450"/>
      <c r="U96" s="450"/>
      <c r="V96" s="450"/>
      <c r="W96" s="450"/>
      <c r="X96" s="451"/>
      <c r="Y96" s="893" t="s">
        <v>50</v>
      </c>
      <c r="Z96" s="785"/>
      <c r="AA96" s="786"/>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2"/>
      <c r="Q97" s="452"/>
      <c r="R97" s="452"/>
      <c r="S97" s="452"/>
      <c r="T97" s="452"/>
      <c r="U97" s="452"/>
      <c r="V97" s="452"/>
      <c r="W97" s="452"/>
      <c r="X97" s="453"/>
      <c r="Y97" s="893" t="s">
        <v>13</v>
      </c>
      <c r="Z97" s="785"/>
      <c r="AA97" s="786"/>
      <c r="AB97" s="894" t="s">
        <v>14</v>
      </c>
      <c r="AC97" s="894"/>
      <c r="AD97" s="894"/>
      <c r="AE97" s="563"/>
      <c r="AF97" s="564"/>
      <c r="AG97" s="564"/>
      <c r="AH97" s="564"/>
      <c r="AI97" s="563"/>
      <c r="AJ97" s="564"/>
      <c r="AK97" s="564"/>
      <c r="AL97" s="564"/>
      <c r="AM97" s="563"/>
      <c r="AN97" s="564"/>
      <c r="AO97" s="564"/>
      <c r="AP97" s="564"/>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4"/>
      <c r="AV101" s="405"/>
      <c r="AW101" s="405"/>
      <c r="AX101" s="406"/>
      <c r="AY101">
        <f>$AY$99</f>
        <v>0</v>
      </c>
    </row>
    <row r="102" spans="1:60" ht="23.25" hidden="1" customHeight="1" x14ac:dyDescent="0.15">
      <c r="A102" s="460" t="s">
        <v>582</v>
      </c>
      <c r="B102" s="341"/>
      <c r="C102" s="341"/>
      <c r="D102" s="341"/>
      <c r="E102" s="341"/>
      <c r="F102" s="461"/>
      <c r="G102" s="223" t="s">
        <v>583</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2"/>
      <c r="B103" s="322"/>
      <c r="C103" s="322"/>
      <c r="D103" s="322"/>
      <c r="E103" s="322"/>
      <c r="F103" s="463"/>
      <c r="G103" s="394" t="s">
        <v>584</v>
      </c>
      <c r="H103" s="395"/>
      <c r="I103" s="395"/>
      <c r="J103" s="395"/>
      <c r="K103" s="395"/>
      <c r="L103" s="395"/>
      <c r="M103" s="395"/>
      <c r="N103" s="395"/>
      <c r="O103" s="395"/>
      <c r="P103" s="395"/>
      <c r="Q103" s="395"/>
      <c r="R103" s="395"/>
      <c r="S103" s="395"/>
      <c r="T103" s="395"/>
      <c r="U103" s="395"/>
      <c r="V103" s="395"/>
      <c r="W103" s="395"/>
      <c r="X103" s="395"/>
      <c r="Y103" s="419" t="s">
        <v>582</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417</v>
      </c>
      <c r="AF105" s="415"/>
      <c r="AG105" s="415"/>
      <c r="AH105" s="415"/>
      <c r="AI105" s="415" t="s">
        <v>569</v>
      </c>
      <c r="AJ105" s="415"/>
      <c r="AK105" s="415"/>
      <c r="AL105" s="415"/>
      <c r="AM105" s="415" t="s">
        <v>385</v>
      </c>
      <c r="AN105" s="415"/>
      <c r="AO105" s="415"/>
      <c r="AP105" s="415"/>
      <c r="AQ105" s="457" t="s">
        <v>174</v>
      </c>
      <c r="AR105" s="458"/>
      <c r="AS105" s="458"/>
      <c r="AT105" s="459"/>
      <c r="AU105" s="322" t="s">
        <v>128</v>
      </c>
      <c r="AV105" s="322"/>
      <c r="AW105" s="322"/>
      <c r="AX105" s="327"/>
      <c r="AY105">
        <f>COUNTA($G$107)</f>
        <v>0</v>
      </c>
    </row>
    <row r="106" spans="1:60" ht="18.75" hidden="1"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1" t="s">
        <v>612</v>
      </c>
      <c r="AR106" s="432"/>
      <c r="AS106" s="433" t="s">
        <v>175</v>
      </c>
      <c r="AT106" s="434"/>
      <c r="AU106" s="435" t="s">
        <v>612</v>
      </c>
      <c r="AV106" s="435"/>
      <c r="AW106" s="324" t="s">
        <v>166</v>
      </c>
      <c r="AX106" s="329"/>
      <c r="AY106">
        <f t="shared" ref="AY106:AY111" si="3">$AY$105</f>
        <v>0</v>
      </c>
    </row>
    <row r="107" spans="1:60" ht="23.25" hidden="1" customHeight="1" x14ac:dyDescent="0.15">
      <c r="A107" s="508"/>
      <c r="B107" s="506"/>
      <c r="C107" s="506"/>
      <c r="D107" s="506"/>
      <c r="E107" s="506"/>
      <c r="F107" s="507"/>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7"/>
      <c r="AC108" s="447"/>
      <c r="AD108" s="447"/>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0" t="s">
        <v>261</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5" t="s">
        <v>417</v>
      </c>
      <c r="AF117" s="415"/>
      <c r="AG117" s="415"/>
      <c r="AH117" s="415"/>
      <c r="AI117" s="415" t="s">
        <v>569</v>
      </c>
      <c r="AJ117" s="415"/>
      <c r="AK117" s="415"/>
      <c r="AL117" s="415"/>
      <c r="AM117" s="415" t="s">
        <v>385</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89" t="s">
        <v>57</v>
      </c>
      <c r="Z119" s="890"/>
      <c r="AA119" s="891"/>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2"/>
      <c r="H120" s="383"/>
      <c r="I120" s="383"/>
      <c r="J120" s="383"/>
      <c r="K120" s="383"/>
      <c r="L120" s="383"/>
      <c r="M120" s="383"/>
      <c r="N120" s="383"/>
      <c r="O120" s="384"/>
      <c r="P120" s="450"/>
      <c r="Q120" s="450"/>
      <c r="R120" s="450"/>
      <c r="S120" s="450"/>
      <c r="T120" s="450"/>
      <c r="U120" s="450"/>
      <c r="V120" s="450"/>
      <c r="W120" s="450"/>
      <c r="X120" s="451"/>
      <c r="Y120" s="893" t="s">
        <v>50</v>
      </c>
      <c r="Z120" s="785"/>
      <c r="AA120" s="786"/>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3" t="s">
        <v>13</v>
      </c>
      <c r="Z121" s="785"/>
      <c r="AA121" s="786"/>
      <c r="AB121" s="894" t="s">
        <v>14</v>
      </c>
      <c r="AC121" s="894"/>
      <c r="AD121" s="894"/>
      <c r="AE121" s="563"/>
      <c r="AF121" s="564"/>
      <c r="AG121" s="564"/>
      <c r="AH121" s="564"/>
      <c r="AI121" s="563"/>
      <c r="AJ121" s="564"/>
      <c r="AK121" s="564"/>
      <c r="AL121" s="564"/>
      <c r="AM121" s="563"/>
      <c r="AN121" s="564"/>
      <c r="AO121" s="564"/>
      <c r="AP121" s="564"/>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5" t="s">
        <v>417</v>
      </c>
      <c r="AF122" s="415"/>
      <c r="AG122" s="415"/>
      <c r="AH122" s="415"/>
      <c r="AI122" s="415" t="s">
        <v>569</v>
      </c>
      <c r="AJ122" s="415"/>
      <c r="AK122" s="415"/>
      <c r="AL122" s="415"/>
      <c r="AM122" s="415" t="s">
        <v>385</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89" t="s">
        <v>57</v>
      </c>
      <c r="Z124" s="890"/>
      <c r="AA124" s="891"/>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2"/>
      <c r="H125" s="383"/>
      <c r="I125" s="383"/>
      <c r="J125" s="383"/>
      <c r="K125" s="383"/>
      <c r="L125" s="383"/>
      <c r="M125" s="383"/>
      <c r="N125" s="383"/>
      <c r="O125" s="384"/>
      <c r="P125" s="450"/>
      <c r="Q125" s="450"/>
      <c r="R125" s="450"/>
      <c r="S125" s="450"/>
      <c r="T125" s="450"/>
      <c r="U125" s="450"/>
      <c r="V125" s="450"/>
      <c r="W125" s="450"/>
      <c r="X125" s="451"/>
      <c r="Y125" s="893" t="s">
        <v>50</v>
      </c>
      <c r="Z125" s="785"/>
      <c r="AA125" s="786"/>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3" t="s">
        <v>13</v>
      </c>
      <c r="Z126" s="785"/>
      <c r="AA126" s="786"/>
      <c r="AB126" s="894" t="s">
        <v>14</v>
      </c>
      <c r="AC126" s="894"/>
      <c r="AD126" s="894"/>
      <c r="AE126" s="563"/>
      <c r="AF126" s="564"/>
      <c r="AG126" s="564"/>
      <c r="AH126" s="564"/>
      <c r="AI126" s="563"/>
      <c r="AJ126" s="564"/>
      <c r="AK126" s="564"/>
      <c r="AL126" s="564"/>
      <c r="AM126" s="563"/>
      <c r="AN126" s="564"/>
      <c r="AO126" s="564"/>
      <c r="AP126" s="564"/>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5" t="s">
        <v>417</v>
      </c>
      <c r="AF127" s="415"/>
      <c r="AG127" s="415"/>
      <c r="AH127" s="415"/>
      <c r="AI127" s="415" t="s">
        <v>569</v>
      </c>
      <c r="AJ127" s="415"/>
      <c r="AK127" s="415"/>
      <c r="AL127" s="415"/>
      <c r="AM127" s="415" t="s">
        <v>385</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89" t="s">
        <v>57</v>
      </c>
      <c r="Z129" s="890"/>
      <c r="AA129" s="891"/>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2"/>
      <c r="H130" s="383"/>
      <c r="I130" s="383"/>
      <c r="J130" s="383"/>
      <c r="K130" s="383"/>
      <c r="L130" s="383"/>
      <c r="M130" s="383"/>
      <c r="N130" s="383"/>
      <c r="O130" s="384"/>
      <c r="P130" s="450"/>
      <c r="Q130" s="450"/>
      <c r="R130" s="450"/>
      <c r="S130" s="450"/>
      <c r="T130" s="450"/>
      <c r="U130" s="450"/>
      <c r="V130" s="450"/>
      <c r="W130" s="450"/>
      <c r="X130" s="451"/>
      <c r="Y130" s="893" t="s">
        <v>50</v>
      </c>
      <c r="Z130" s="785"/>
      <c r="AA130" s="786"/>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2"/>
      <c r="Q131" s="452"/>
      <c r="R131" s="452"/>
      <c r="S131" s="452"/>
      <c r="T131" s="452"/>
      <c r="U131" s="452"/>
      <c r="V131" s="452"/>
      <c r="W131" s="452"/>
      <c r="X131" s="453"/>
      <c r="Y131" s="893" t="s">
        <v>13</v>
      </c>
      <c r="Z131" s="785"/>
      <c r="AA131" s="786"/>
      <c r="AB131" s="894" t="s">
        <v>14</v>
      </c>
      <c r="AC131" s="894"/>
      <c r="AD131" s="894"/>
      <c r="AE131" s="563"/>
      <c r="AF131" s="564"/>
      <c r="AG131" s="564"/>
      <c r="AH131" s="564"/>
      <c r="AI131" s="563"/>
      <c r="AJ131" s="564"/>
      <c r="AK131" s="564"/>
      <c r="AL131" s="564"/>
      <c r="AM131" s="563"/>
      <c r="AN131" s="564"/>
      <c r="AO131" s="564"/>
      <c r="AP131" s="564"/>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23.25" hidden="1" customHeight="1" x14ac:dyDescent="0.15">
      <c r="A136" s="460" t="s">
        <v>582</v>
      </c>
      <c r="B136" s="341"/>
      <c r="C136" s="341"/>
      <c r="D136" s="341"/>
      <c r="E136" s="341"/>
      <c r="F136" s="461"/>
      <c r="G136" s="223" t="s">
        <v>583</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2"/>
      <c r="B137" s="322"/>
      <c r="C137" s="322"/>
      <c r="D137" s="322"/>
      <c r="E137" s="322"/>
      <c r="F137" s="463"/>
      <c r="G137" s="394" t="s">
        <v>584</v>
      </c>
      <c r="H137" s="395"/>
      <c r="I137" s="395"/>
      <c r="J137" s="395"/>
      <c r="K137" s="395"/>
      <c r="L137" s="395"/>
      <c r="M137" s="395"/>
      <c r="N137" s="395"/>
      <c r="O137" s="395"/>
      <c r="P137" s="395"/>
      <c r="Q137" s="395"/>
      <c r="R137" s="395"/>
      <c r="S137" s="395"/>
      <c r="T137" s="395"/>
      <c r="U137" s="395"/>
      <c r="V137" s="395"/>
      <c r="W137" s="395"/>
      <c r="X137" s="395"/>
      <c r="Y137" s="419" t="s">
        <v>582</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417</v>
      </c>
      <c r="AF139" s="415"/>
      <c r="AG139" s="415"/>
      <c r="AH139" s="415"/>
      <c r="AI139" s="415" t="s">
        <v>569</v>
      </c>
      <c r="AJ139" s="415"/>
      <c r="AK139" s="415"/>
      <c r="AL139" s="415"/>
      <c r="AM139" s="415" t="s">
        <v>385</v>
      </c>
      <c r="AN139" s="415"/>
      <c r="AO139" s="415"/>
      <c r="AP139" s="415"/>
      <c r="AQ139" s="457" t="s">
        <v>174</v>
      </c>
      <c r="AR139" s="458"/>
      <c r="AS139" s="458"/>
      <c r="AT139" s="459"/>
      <c r="AU139" s="322" t="s">
        <v>128</v>
      </c>
      <c r="AV139" s="322"/>
      <c r="AW139" s="322"/>
      <c r="AX139" s="327"/>
      <c r="AY139">
        <f>COUNTA($G$141)</f>
        <v>0</v>
      </c>
    </row>
    <row r="140" spans="1:60" ht="18.7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1" t="s">
        <v>612</v>
      </c>
      <c r="AR140" s="432"/>
      <c r="AS140" s="433" t="s">
        <v>175</v>
      </c>
      <c r="AT140" s="434"/>
      <c r="AU140" s="435" t="s">
        <v>612</v>
      </c>
      <c r="AV140" s="435"/>
      <c r="AW140" s="324" t="s">
        <v>166</v>
      </c>
      <c r="AX140" s="329"/>
      <c r="AY140">
        <f t="shared" ref="AY140:AY145" si="5">$AY$139</f>
        <v>0</v>
      </c>
    </row>
    <row r="141" spans="1:60" ht="23.25" hidden="1" customHeight="1" x14ac:dyDescent="0.15">
      <c r="A141" s="508"/>
      <c r="B141" s="506"/>
      <c r="C141" s="506"/>
      <c r="D141" s="506"/>
      <c r="E141" s="506"/>
      <c r="F141" s="507"/>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0" t="s">
        <v>261</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5" t="s">
        <v>417</v>
      </c>
      <c r="AF151" s="415"/>
      <c r="AG151" s="415"/>
      <c r="AH151" s="415"/>
      <c r="AI151" s="415" t="s">
        <v>569</v>
      </c>
      <c r="AJ151" s="415"/>
      <c r="AK151" s="415"/>
      <c r="AL151" s="415"/>
      <c r="AM151" s="415" t="s">
        <v>385</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89" t="s">
        <v>57</v>
      </c>
      <c r="Z153" s="890"/>
      <c r="AA153" s="891"/>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2"/>
      <c r="H154" s="383"/>
      <c r="I154" s="383"/>
      <c r="J154" s="383"/>
      <c r="K154" s="383"/>
      <c r="L154" s="383"/>
      <c r="M154" s="383"/>
      <c r="N154" s="383"/>
      <c r="O154" s="384"/>
      <c r="P154" s="450"/>
      <c r="Q154" s="450"/>
      <c r="R154" s="450"/>
      <c r="S154" s="450"/>
      <c r="T154" s="450"/>
      <c r="U154" s="450"/>
      <c r="V154" s="450"/>
      <c r="W154" s="450"/>
      <c r="X154" s="451"/>
      <c r="Y154" s="893" t="s">
        <v>50</v>
      </c>
      <c r="Z154" s="785"/>
      <c r="AA154" s="786"/>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3" t="s">
        <v>13</v>
      </c>
      <c r="Z155" s="785"/>
      <c r="AA155" s="786"/>
      <c r="AB155" s="894" t="s">
        <v>14</v>
      </c>
      <c r="AC155" s="894"/>
      <c r="AD155" s="894"/>
      <c r="AE155" s="563"/>
      <c r="AF155" s="564"/>
      <c r="AG155" s="564"/>
      <c r="AH155" s="564"/>
      <c r="AI155" s="563"/>
      <c r="AJ155" s="564"/>
      <c r="AK155" s="564"/>
      <c r="AL155" s="564"/>
      <c r="AM155" s="563"/>
      <c r="AN155" s="564"/>
      <c r="AO155" s="564"/>
      <c r="AP155" s="564"/>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5" t="s">
        <v>417</v>
      </c>
      <c r="AF156" s="415"/>
      <c r="AG156" s="415"/>
      <c r="AH156" s="415"/>
      <c r="AI156" s="415" t="s">
        <v>569</v>
      </c>
      <c r="AJ156" s="415"/>
      <c r="AK156" s="415"/>
      <c r="AL156" s="415"/>
      <c r="AM156" s="415" t="s">
        <v>385</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89" t="s">
        <v>57</v>
      </c>
      <c r="Z158" s="890"/>
      <c r="AA158" s="891"/>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2"/>
      <c r="H159" s="383"/>
      <c r="I159" s="383"/>
      <c r="J159" s="383"/>
      <c r="K159" s="383"/>
      <c r="L159" s="383"/>
      <c r="M159" s="383"/>
      <c r="N159" s="383"/>
      <c r="O159" s="384"/>
      <c r="P159" s="450"/>
      <c r="Q159" s="450"/>
      <c r="R159" s="450"/>
      <c r="S159" s="450"/>
      <c r="T159" s="450"/>
      <c r="U159" s="450"/>
      <c r="V159" s="450"/>
      <c r="W159" s="450"/>
      <c r="X159" s="451"/>
      <c r="Y159" s="893" t="s">
        <v>50</v>
      </c>
      <c r="Z159" s="785"/>
      <c r="AA159" s="786"/>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3" t="s">
        <v>13</v>
      </c>
      <c r="Z160" s="785"/>
      <c r="AA160" s="786"/>
      <c r="AB160" s="894" t="s">
        <v>14</v>
      </c>
      <c r="AC160" s="894"/>
      <c r="AD160" s="894"/>
      <c r="AE160" s="563"/>
      <c r="AF160" s="564"/>
      <c r="AG160" s="564"/>
      <c r="AH160" s="564"/>
      <c r="AI160" s="563"/>
      <c r="AJ160" s="564"/>
      <c r="AK160" s="564"/>
      <c r="AL160" s="564"/>
      <c r="AM160" s="563"/>
      <c r="AN160" s="564"/>
      <c r="AO160" s="564"/>
      <c r="AP160" s="564"/>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5" t="s">
        <v>417</v>
      </c>
      <c r="AF161" s="415"/>
      <c r="AG161" s="415"/>
      <c r="AH161" s="415"/>
      <c r="AI161" s="415" t="s">
        <v>569</v>
      </c>
      <c r="AJ161" s="415"/>
      <c r="AK161" s="415"/>
      <c r="AL161" s="415"/>
      <c r="AM161" s="415" t="s">
        <v>385</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89" t="s">
        <v>57</v>
      </c>
      <c r="Z163" s="890"/>
      <c r="AA163" s="891"/>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2"/>
      <c r="H164" s="383"/>
      <c r="I164" s="383"/>
      <c r="J164" s="383"/>
      <c r="K164" s="383"/>
      <c r="L164" s="383"/>
      <c r="M164" s="383"/>
      <c r="N164" s="383"/>
      <c r="O164" s="384"/>
      <c r="P164" s="450"/>
      <c r="Q164" s="450"/>
      <c r="R164" s="450"/>
      <c r="S164" s="450"/>
      <c r="T164" s="450"/>
      <c r="U164" s="450"/>
      <c r="V164" s="450"/>
      <c r="W164" s="450"/>
      <c r="X164" s="451"/>
      <c r="Y164" s="893" t="s">
        <v>50</v>
      </c>
      <c r="Z164" s="785"/>
      <c r="AA164" s="786"/>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23.25" hidden="1" customHeight="1" x14ac:dyDescent="0.15">
      <c r="A170" s="460" t="s">
        <v>582</v>
      </c>
      <c r="B170" s="341"/>
      <c r="C170" s="341"/>
      <c r="D170" s="341"/>
      <c r="E170" s="341"/>
      <c r="F170" s="461"/>
      <c r="G170" s="223" t="s">
        <v>583</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2"/>
      <c r="B171" s="322"/>
      <c r="C171" s="322"/>
      <c r="D171" s="322"/>
      <c r="E171" s="322"/>
      <c r="F171" s="463"/>
      <c r="G171" s="394" t="s">
        <v>584</v>
      </c>
      <c r="H171" s="395"/>
      <c r="I171" s="395"/>
      <c r="J171" s="395"/>
      <c r="K171" s="395"/>
      <c r="L171" s="395"/>
      <c r="M171" s="395"/>
      <c r="N171" s="395"/>
      <c r="O171" s="395"/>
      <c r="P171" s="395"/>
      <c r="Q171" s="395"/>
      <c r="R171" s="395"/>
      <c r="S171" s="395"/>
      <c r="T171" s="395"/>
      <c r="U171" s="395"/>
      <c r="V171" s="395"/>
      <c r="W171" s="395"/>
      <c r="X171" s="395"/>
      <c r="Y171" s="419" t="s">
        <v>582</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417</v>
      </c>
      <c r="AF173" s="415"/>
      <c r="AG173" s="415"/>
      <c r="AH173" s="415"/>
      <c r="AI173" s="415" t="s">
        <v>569</v>
      </c>
      <c r="AJ173" s="415"/>
      <c r="AK173" s="415"/>
      <c r="AL173" s="415"/>
      <c r="AM173" s="415" t="s">
        <v>385</v>
      </c>
      <c r="AN173" s="415"/>
      <c r="AO173" s="415"/>
      <c r="AP173" s="415"/>
      <c r="AQ173" s="457" t="s">
        <v>174</v>
      </c>
      <c r="AR173" s="458"/>
      <c r="AS173" s="458"/>
      <c r="AT173" s="459"/>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1" t="s">
        <v>612</v>
      </c>
      <c r="AR174" s="432"/>
      <c r="AS174" s="433" t="s">
        <v>175</v>
      </c>
      <c r="AT174" s="434"/>
      <c r="AU174" s="435" t="s">
        <v>612</v>
      </c>
      <c r="AV174" s="435"/>
      <c r="AW174" s="324" t="s">
        <v>166</v>
      </c>
      <c r="AX174" s="329"/>
      <c r="AY174">
        <f t="shared" ref="AY174:AY179" si="7">$AY$173</f>
        <v>0</v>
      </c>
    </row>
    <row r="175" spans="1:60" ht="23.25" hidden="1" customHeight="1" x14ac:dyDescent="0.15">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0" t="s">
        <v>261</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5" t="s">
        <v>417</v>
      </c>
      <c r="AF185" s="415"/>
      <c r="AG185" s="415"/>
      <c r="AH185" s="415"/>
      <c r="AI185" s="415" t="s">
        <v>569</v>
      </c>
      <c r="AJ185" s="415"/>
      <c r="AK185" s="415"/>
      <c r="AL185" s="415"/>
      <c r="AM185" s="415" t="s">
        <v>385</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89" t="s">
        <v>57</v>
      </c>
      <c r="Z187" s="890"/>
      <c r="AA187" s="891"/>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2"/>
      <c r="H188" s="383"/>
      <c r="I188" s="383"/>
      <c r="J188" s="383"/>
      <c r="K188" s="383"/>
      <c r="L188" s="383"/>
      <c r="M188" s="383"/>
      <c r="N188" s="383"/>
      <c r="O188" s="384"/>
      <c r="P188" s="450"/>
      <c r="Q188" s="450"/>
      <c r="R188" s="450"/>
      <c r="S188" s="450"/>
      <c r="T188" s="450"/>
      <c r="U188" s="450"/>
      <c r="V188" s="450"/>
      <c r="W188" s="450"/>
      <c r="X188" s="451"/>
      <c r="Y188" s="893" t="s">
        <v>50</v>
      </c>
      <c r="Z188" s="785"/>
      <c r="AA188" s="786"/>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3" t="s">
        <v>13</v>
      </c>
      <c r="Z189" s="785"/>
      <c r="AA189" s="786"/>
      <c r="AB189" s="894" t="s">
        <v>14</v>
      </c>
      <c r="AC189" s="894"/>
      <c r="AD189" s="894"/>
      <c r="AE189" s="563"/>
      <c r="AF189" s="564"/>
      <c r="AG189" s="564"/>
      <c r="AH189" s="564"/>
      <c r="AI189" s="563"/>
      <c r="AJ189" s="564"/>
      <c r="AK189" s="564"/>
      <c r="AL189" s="564"/>
      <c r="AM189" s="563"/>
      <c r="AN189" s="564"/>
      <c r="AO189" s="564"/>
      <c r="AP189" s="564"/>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5" t="s">
        <v>417</v>
      </c>
      <c r="AF190" s="415"/>
      <c r="AG190" s="415"/>
      <c r="AH190" s="415"/>
      <c r="AI190" s="415" t="s">
        <v>569</v>
      </c>
      <c r="AJ190" s="415"/>
      <c r="AK190" s="415"/>
      <c r="AL190" s="415"/>
      <c r="AM190" s="415" t="s">
        <v>385</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89" t="s">
        <v>57</v>
      </c>
      <c r="Z192" s="890"/>
      <c r="AA192" s="891"/>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2"/>
      <c r="H193" s="383"/>
      <c r="I193" s="383"/>
      <c r="J193" s="383"/>
      <c r="K193" s="383"/>
      <c r="L193" s="383"/>
      <c r="M193" s="383"/>
      <c r="N193" s="383"/>
      <c r="O193" s="384"/>
      <c r="P193" s="450"/>
      <c r="Q193" s="450"/>
      <c r="R193" s="450"/>
      <c r="S193" s="450"/>
      <c r="T193" s="450"/>
      <c r="U193" s="450"/>
      <c r="V193" s="450"/>
      <c r="W193" s="450"/>
      <c r="X193" s="451"/>
      <c r="Y193" s="893" t="s">
        <v>50</v>
      </c>
      <c r="Z193" s="785"/>
      <c r="AA193" s="786"/>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3" t="s">
        <v>13</v>
      </c>
      <c r="Z194" s="785"/>
      <c r="AA194" s="786"/>
      <c r="AB194" s="894" t="s">
        <v>14</v>
      </c>
      <c r="AC194" s="894"/>
      <c r="AD194" s="894"/>
      <c r="AE194" s="563"/>
      <c r="AF194" s="564"/>
      <c r="AG194" s="564"/>
      <c r="AH194" s="564"/>
      <c r="AI194" s="563"/>
      <c r="AJ194" s="564"/>
      <c r="AK194" s="564"/>
      <c r="AL194" s="564"/>
      <c r="AM194" s="563"/>
      <c r="AN194" s="564"/>
      <c r="AO194" s="564"/>
      <c r="AP194" s="564"/>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5" t="s">
        <v>417</v>
      </c>
      <c r="AF195" s="415"/>
      <c r="AG195" s="415"/>
      <c r="AH195" s="415"/>
      <c r="AI195" s="415" t="s">
        <v>569</v>
      </c>
      <c r="AJ195" s="415"/>
      <c r="AK195" s="415"/>
      <c r="AL195" s="415"/>
      <c r="AM195" s="415" t="s">
        <v>385</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89" t="s">
        <v>57</v>
      </c>
      <c r="Z197" s="890"/>
      <c r="AA197" s="891"/>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2"/>
      <c r="H198" s="383"/>
      <c r="I198" s="383"/>
      <c r="J198" s="383"/>
      <c r="K198" s="383"/>
      <c r="L198" s="383"/>
      <c r="M198" s="383"/>
      <c r="N198" s="383"/>
      <c r="O198" s="384"/>
      <c r="P198" s="450"/>
      <c r="Q198" s="450"/>
      <c r="R198" s="450"/>
      <c r="S198" s="450"/>
      <c r="T198" s="450"/>
      <c r="U198" s="450"/>
      <c r="V198" s="450"/>
      <c r="W198" s="450"/>
      <c r="X198" s="451"/>
      <c r="Y198" s="893" t="s">
        <v>50</v>
      </c>
      <c r="Z198" s="785"/>
      <c r="AA198" s="786"/>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5" t="s">
        <v>417</v>
      </c>
      <c r="AF200" s="415"/>
      <c r="AG200" s="415"/>
      <c r="AH200" s="415"/>
      <c r="AI200" s="415" t="s">
        <v>569</v>
      </c>
      <c r="AJ200" s="415"/>
      <c r="AK200" s="415"/>
      <c r="AL200" s="415"/>
      <c r="AM200" s="415" t="s">
        <v>385</v>
      </c>
      <c r="AN200" s="415"/>
      <c r="AO200" s="415"/>
      <c r="AP200" s="415"/>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1"/>
      <c r="AR201" s="432"/>
      <c r="AS201" s="433" t="s">
        <v>175</v>
      </c>
      <c r="AT201" s="434"/>
      <c r="AU201" s="435"/>
      <c r="AV201" s="435"/>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251</v>
      </c>
      <c r="AC202" s="541"/>
      <c r="AD202" s="541"/>
      <c r="AE202" s="389"/>
      <c r="AF202" s="372"/>
      <c r="AG202" s="372"/>
      <c r="AH202" s="372"/>
      <c r="AI202" s="389"/>
      <c r="AJ202" s="372"/>
      <c r="AK202" s="372"/>
      <c r="AL202" s="372"/>
      <c r="AM202" s="389"/>
      <c r="AN202" s="372"/>
      <c r="AO202" s="372"/>
      <c r="AP202" s="372"/>
      <c r="AQ202" s="389"/>
      <c r="AR202" s="372"/>
      <c r="AS202" s="372"/>
      <c r="AT202" s="561"/>
      <c r="AU202" s="372"/>
      <c r="AV202" s="372"/>
      <c r="AW202" s="372"/>
      <c r="AX202" s="373"/>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251</v>
      </c>
      <c r="AC203" s="584"/>
      <c r="AD203" s="584"/>
      <c r="AE203" s="389"/>
      <c r="AF203" s="372"/>
      <c r="AG203" s="372"/>
      <c r="AH203" s="372"/>
      <c r="AI203" s="389"/>
      <c r="AJ203" s="372"/>
      <c r="AK203" s="372"/>
      <c r="AL203" s="372"/>
      <c r="AM203" s="389"/>
      <c r="AN203" s="372"/>
      <c r="AO203" s="372"/>
      <c r="AP203" s="372"/>
      <c r="AQ203" s="389"/>
      <c r="AR203" s="372"/>
      <c r="AS203" s="372"/>
      <c r="AT203" s="561"/>
      <c r="AU203" s="372"/>
      <c r="AV203" s="372"/>
      <c r="AW203" s="372"/>
      <c r="AX203" s="373"/>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252</v>
      </c>
      <c r="AC204" s="562"/>
      <c r="AD204" s="562"/>
      <c r="AE204" s="563"/>
      <c r="AF204" s="564"/>
      <c r="AG204" s="564"/>
      <c r="AH204" s="564"/>
      <c r="AI204" s="563"/>
      <c r="AJ204" s="564"/>
      <c r="AK204" s="564"/>
      <c r="AL204" s="564"/>
      <c r="AM204" s="563"/>
      <c r="AN204" s="564"/>
      <c r="AO204" s="564"/>
      <c r="AP204" s="564"/>
      <c r="AQ204" s="389"/>
      <c r="AR204" s="372"/>
      <c r="AS204" s="372"/>
      <c r="AT204" s="561"/>
      <c r="AU204" s="372"/>
      <c r="AV204" s="372"/>
      <c r="AW204" s="372"/>
      <c r="AX204" s="373"/>
      <c r="AY204">
        <f t="shared" si="10"/>
        <v>0</v>
      </c>
    </row>
    <row r="205" spans="1:60" ht="23.25" hidden="1" customHeight="1" x14ac:dyDescent="0.15">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250</v>
      </c>
      <c r="X205" s="575"/>
      <c r="Y205" s="539" t="s">
        <v>12</v>
      </c>
      <c r="Z205" s="539"/>
      <c r="AA205" s="540"/>
      <c r="AB205" s="541" t="s">
        <v>251</v>
      </c>
      <c r="AC205" s="541"/>
      <c r="AD205" s="541"/>
      <c r="AE205" s="389"/>
      <c r="AF205" s="372"/>
      <c r="AG205" s="372"/>
      <c r="AH205" s="372"/>
      <c r="AI205" s="389"/>
      <c r="AJ205" s="372"/>
      <c r="AK205" s="372"/>
      <c r="AL205" s="372"/>
      <c r="AM205" s="389"/>
      <c r="AN205" s="372"/>
      <c r="AO205" s="372"/>
      <c r="AP205" s="372"/>
      <c r="AQ205" s="389"/>
      <c r="AR205" s="372"/>
      <c r="AS205" s="372"/>
      <c r="AT205" s="561"/>
      <c r="AU205" s="372"/>
      <c r="AV205" s="372"/>
      <c r="AW205" s="372"/>
      <c r="AX205" s="373"/>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251</v>
      </c>
      <c r="AC206" s="584"/>
      <c r="AD206" s="584"/>
      <c r="AE206" s="389"/>
      <c r="AF206" s="372"/>
      <c r="AG206" s="372"/>
      <c r="AH206" s="372"/>
      <c r="AI206" s="389"/>
      <c r="AJ206" s="372"/>
      <c r="AK206" s="372"/>
      <c r="AL206" s="372"/>
      <c r="AM206" s="389"/>
      <c r="AN206" s="372"/>
      <c r="AO206" s="372"/>
      <c r="AP206" s="372"/>
      <c r="AQ206" s="389"/>
      <c r="AR206" s="372"/>
      <c r="AS206" s="372"/>
      <c r="AT206" s="561"/>
      <c r="AU206" s="372"/>
      <c r="AV206" s="372"/>
      <c r="AW206" s="372"/>
      <c r="AX206" s="373"/>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252</v>
      </c>
      <c r="AC207" s="562"/>
      <c r="AD207" s="562"/>
      <c r="AE207" s="563"/>
      <c r="AF207" s="564"/>
      <c r="AG207" s="564"/>
      <c r="AH207" s="564"/>
      <c r="AI207" s="563"/>
      <c r="AJ207" s="564"/>
      <c r="AK207" s="564"/>
      <c r="AL207" s="564"/>
      <c r="AM207" s="563"/>
      <c r="AN207" s="564"/>
      <c r="AO207" s="564"/>
      <c r="AP207" s="583"/>
      <c r="AQ207" s="389"/>
      <c r="AR207" s="372"/>
      <c r="AS207" s="372"/>
      <c r="AT207" s="561"/>
      <c r="AU207" s="372"/>
      <c r="AV207" s="372"/>
      <c r="AW207" s="372"/>
      <c r="AX207" s="373"/>
      <c r="AY207">
        <f t="shared" si="10"/>
        <v>0</v>
      </c>
    </row>
    <row r="208" spans="1:60" ht="18.75" hidden="1" customHeight="1" x14ac:dyDescent="0.15">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417</v>
      </c>
      <c r="AF208" s="136"/>
      <c r="AG208" s="136"/>
      <c r="AH208" s="136"/>
      <c r="AI208" s="415" t="s">
        <v>569</v>
      </c>
      <c r="AJ208" s="415"/>
      <c r="AK208" s="415"/>
      <c r="AL208" s="415"/>
      <c r="AM208" s="415" t="s">
        <v>385</v>
      </c>
      <c r="AN208" s="415"/>
      <c r="AO208" s="415"/>
      <c r="AP208" s="415"/>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1"/>
      <c r="AR212" s="392"/>
      <c r="AS212" s="392"/>
      <c r="AT212" s="393"/>
      <c r="AU212" s="372"/>
      <c r="AV212" s="372"/>
      <c r="AW212" s="372"/>
      <c r="AX212" s="373"/>
      <c r="AY212">
        <f>$AY$208</f>
        <v>0</v>
      </c>
    </row>
    <row r="213" spans="1:51" ht="69.75" hidden="1" customHeight="1" x14ac:dyDescent="0.15">
      <c r="A213" s="644" t="s">
        <v>264</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customHeight="1" thickBot="1" x14ac:dyDescent="0.2">
      <c r="A214" s="502" t="s">
        <v>577</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t="s">
        <v>231</v>
      </c>
      <c r="AS214" s="660"/>
      <c r="AT214" s="661"/>
      <c r="AU214" s="661"/>
      <c r="AV214" s="661"/>
      <c r="AW214" s="661"/>
      <c r="AX214" s="662"/>
      <c r="AY214">
        <f>COUNTIF($AR$214,"☑")</f>
        <v>0</v>
      </c>
    </row>
    <row r="215" spans="1:51" ht="45" customHeight="1" x14ac:dyDescent="0.15">
      <c r="A215" s="650" t="s">
        <v>284</v>
      </c>
      <c r="B215" s="651"/>
      <c r="C215" s="653" t="s">
        <v>178</v>
      </c>
      <c r="D215" s="651"/>
      <c r="E215" s="654" t="s">
        <v>194</v>
      </c>
      <c r="F215" s="655"/>
      <c r="G215" s="656" t="s">
        <v>658</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659</v>
      </c>
      <c r="H216" s="139"/>
      <c r="I216" s="139"/>
      <c r="J216" s="139"/>
      <c r="K216" s="139"/>
      <c r="L216" s="139"/>
      <c r="M216" s="139"/>
      <c r="N216" s="139"/>
      <c r="O216" s="139"/>
      <c r="P216" s="139"/>
      <c r="Q216" s="139"/>
      <c r="R216" s="139"/>
      <c r="S216" s="139"/>
      <c r="T216" s="139"/>
      <c r="U216" s="139"/>
      <c r="V216" s="140"/>
      <c r="W216" s="628" t="s">
        <v>587</v>
      </c>
      <c r="X216" s="629"/>
      <c r="Y216" s="629"/>
      <c r="Z216" s="629"/>
      <c r="AA216" s="630"/>
      <c r="AB216" s="631" t="s">
        <v>660</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588</v>
      </c>
      <c r="X217" s="635"/>
      <c r="Y217" s="635"/>
      <c r="Z217" s="635"/>
      <c r="AA217" s="636"/>
      <c r="AB217" s="631" t="s">
        <v>666</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600</v>
      </c>
      <c r="D218" s="638"/>
      <c r="E218" s="454" t="s">
        <v>280</v>
      </c>
      <c r="F218" s="456"/>
      <c r="G218" s="618" t="s">
        <v>181</v>
      </c>
      <c r="H218" s="619"/>
      <c r="I218" s="619"/>
      <c r="J218" s="641" t="s">
        <v>612</v>
      </c>
      <c r="K218" s="642"/>
      <c r="L218" s="642"/>
      <c r="M218" s="642"/>
      <c r="N218" s="642"/>
      <c r="O218" s="642"/>
      <c r="P218" s="642"/>
      <c r="Q218" s="642"/>
      <c r="R218" s="642"/>
      <c r="S218" s="642"/>
      <c r="T218" s="643"/>
      <c r="U218" s="616" t="s">
        <v>665</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6"/>
      <c r="F219" s="318"/>
      <c r="G219" s="618" t="s">
        <v>601</v>
      </c>
      <c r="H219" s="619"/>
      <c r="I219" s="619"/>
      <c r="J219" s="619"/>
      <c r="K219" s="619"/>
      <c r="L219" s="619"/>
      <c r="M219" s="619"/>
      <c r="N219" s="619"/>
      <c r="O219" s="619"/>
      <c r="P219" s="619"/>
      <c r="Q219" s="619"/>
      <c r="R219" s="619"/>
      <c r="S219" s="619"/>
      <c r="T219" s="619"/>
      <c r="U219" s="615" t="s">
        <v>665</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9"/>
      <c r="F220" s="321"/>
      <c r="G220" s="618" t="s">
        <v>588</v>
      </c>
      <c r="H220" s="619"/>
      <c r="I220" s="619"/>
      <c r="J220" s="619"/>
      <c r="K220" s="619"/>
      <c r="L220" s="619"/>
      <c r="M220" s="619"/>
      <c r="N220" s="619"/>
      <c r="O220" s="619"/>
      <c r="P220" s="619"/>
      <c r="Q220" s="619"/>
      <c r="R220" s="619"/>
      <c r="S220" s="619"/>
      <c r="T220" s="619"/>
      <c r="U220" s="144" t="s">
        <v>665</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85.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632</v>
      </c>
      <c r="AE223" s="706"/>
      <c r="AF223" s="706"/>
      <c r="AG223" s="707" t="s">
        <v>642</v>
      </c>
      <c r="AH223" s="708"/>
      <c r="AI223" s="708"/>
      <c r="AJ223" s="708"/>
      <c r="AK223" s="708"/>
      <c r="AL223" s="708"/>
      <c r="AM223" s="708"/>
      <c r="AN223" s="708"/>
      <c r="AO223" s="708"/>
      <c r="AP223" s="708"/>
      <c r="AQ223" s="708"/>
      <c r="AR223" s="708"/>
      <c r="AS223" s="708"/>
      <c r="AT223" s="708"/>
      <c r="AU223" s="708"/>
      <c r="AV223" s="708"/>
      <c r="AW223" s="708"/>
      <c r="AX223" s="709"/>
    </row>
    <row r="224" spans="1:51" ht="114.7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632</v>
      </c>
      <c r="AE224" s="687"/>
      <c r="AF224" s="687"/>
      <c r="AG224" s="713" t="s">
        <v>678</v>
      </c>
      <c r="AH224" s="714"/>
      <c r="AI224" s="714"/>
      <c r="AJ224" s="714"/>
      <c r="AK224" s="714"/>
      <c r="AL224" s="714"/>
      <c r="AM224" s="714"/>
      <c r="AN224" s="714"/>
      <c r="AO224" s="714"/>
      <c r="AP224" s="714"/>
      <c r="AQ224" s="714"/>
      <c r="AR224" s="714"/>
      <c r="AS224" s="714"/>
      <c r="AT224" s="714"/>
      <c r="AU224" s="714"/>
      <c r="AV224" s="714"/>
      <c r="AW224" s="714"/>
      <c r="AX224" s="715"/>
    </row>
    <row r="225" spans="1:50" ht="91.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632</v>
      </c>
      <c r="AE225" s="720"/>
      <c r="AF225" s="720"/>
      <c r="AG225" s="677" t="s">
        <v>679</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640</v>
      </c>
      <c r="AE226" s="674"/>
      <c r="AF226" s="674"/>
      <c r="AG226" s="675"/>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4"/>
      <c r="B227" s="665"/>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30"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632</v>
      </c>
      <c r="AE229" s="739"/>
      <c r="AF229" s="739"/>
      <c r="AG229" s="740" t="s">
        <v>668</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632</v>
      </c>
      <c r="AE230" s="687"/>
      <c r="AF230" s="687"/>
      <c r="AG230" s="713" t="s">
        <v>643</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640</v>
      </c>
      <c r="AE231" s="687"/>
      <c r="AF231" s="687"/>
      <c r="AG231" s="713"/>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632</v>
      </c>
      <c r="AE232" s="687"/>
      <c r="AF232" s="687"/>
      <c r="AG232" s="713" t="s">
        <v>644</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4"/>
      <c r="B233" s="666"/>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640</v>
      </c>
      <c r="AE233" s="720"/>
      <c r="AF233" s="720"/>
      <c r="AG233" s="735"/>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640</v>
      </c>
      <c r="AE234" s="687"/>
      <c r="AF234" s="688"/>
      <c r="AG234" s="713"/>
      <c r="AH234" s="714"/>
      <c r="AI234" s="714"/>
      <c r="AJ234" s="714"/>
      <c r="AK234" s="714"/>
      <c r="AL234" s="714"/>
      <c r="AM234" s="714"/>
      <c r="AN234" s="714"/>
      <c r="AO234" s="714"/>
      <c r="AP234" s="714"/>
      <c r="AQ234" s="714"/>
      <c r="AR234" s="714"/>
      <c r="AS234" s="714"/>
      <c r="AT234" s="714"/>
      <c r="AU234" s="714"/>
      <c r="AV234" s="714"/>
      <c r="AW234" s="714"/>
      <c r="AX234" s="715"/>
    </row>
    <row r="235" spans="1:50" ht="39" customHeight="1" x14ac:dyDescent="0.15">
      <c r="A235" s="667"/>
      <c r="B235" s="668"/>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632</v>
      </c>
      <c r="AE235" s="728"/>
      <c r="AF235" s="729"/>
      <c r="AG235" s="730" t="s">
        <v>645</v>
      </c>
      <c r="AH235" s="731"/>
      <c r="AI235" s="731"/>
      <c r="AJ235" s="731"/>
      <c r="AK235" s="731"/>
      <c r="AL235" s="731"/>
      <c r="AM235" s="731"/>
      <c r="AN235" s="731"/>
      <c r="AO235" s="731"/>
      <c r="AP235" s="731"/>
      <c r="AQ235" s="731"/>
      <c r="AR235" s="731"/>
      <c r="AS235" s="731"/>
      <c r="AT235" s="731"/>
      <c r="AU235" s="731"/>
      <c r="AV235" s="731"/>
      <c r="AW235" s="731"/>
      <c r="AX235" s="732"/>
    </row>
    <row r="236" spans="1:50" ht="81.95"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632</v>
      </c>
      <c r="AE236" s="739"/>
      <c r="AF236" s="749"/>
      <c r="AG236" s="740" t="s">
        <v>681</v>
      </c>
      <c r="AH236" s="741"/>
      <c r="AI236" s="741"/>
      <c r="AJ236" s="741"/>
      <c r="AK236" s="741"/>
      <c r="AL236" s="741"/>
      <c r="AM236" s="741"/>
      <c r="AN236" s="741"/>
      <c r="AO236" s="741"/>
      <c r="AP236" s="741"/>
      <c r="AQ236" s="741"/>
      <c r="AR236" s="741"/>
      <c r="AS236" s="741"/>
      <c r="AT236" s="741"/>
      <c r="AU236" s="741"/>
      <c r="AV236" s="741"/>
      <c r="AW236" s="741"/>
      <c r="AX236" s="742"/>
    </row>
    <row r="237" spans="1:50" ht="57" customHeight="1" x14ac:dyDescent="0.15">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632</v>
      </c>
      <c r="AE237" s="754"/>
      <c r="AF237" s="754"/>
      <c r="AG237" s="713" t="s">
        <v>682</v>
      </c>
      <c r="AH237" s="714"/>
      <c r="AI237" s="714"/>
      <c r="AJ237" s="714"/>
      <c r="AK237" s="714"/>
      <c r="AL237" s="714"/>
      <c r="AM237" s="714"/>
      <c r="AN237" s="714"/>
      <c r="AO237" s="714"/>
      <c r="AP237" s="714"/>
      <c r="AQ237" s="714"/>
      <c r="AR237" s="714"/>
      <c r="AS237" s="714"/>
      <c r="AT237" s="714"/>
      <c r="AU237" s="714"/>
      <c r="AV237" s="714"/>
      <c r="AW237" s="714"/>
      <c r="AX237" s="715"/>
    </row>
    <row r="238" spans="1:50" ht="54.75"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632</v>
      </c>
      <c r="AE238" s="687"/>
      <c r="AF238" s="687"/>
      <c r="AG238" s="713" t="s">
        <v>683</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640</v>
      </c>
      <c r="AE239" s="687"/>
      <c r="AF239" s="687"/>
      <c r="AG239" s="743"/>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673" t="s">
        <v>632</v>
      </c>
      <c r="AE240" s="674"/>
      <c r="AF240" s="766"/>
      <c r="AG240" s="675" t="s">
        <v>675</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6">
        <v>2022</v>
      </c>
      <c r="D242" s="87"/>
      <c r="E242" s="88" t="s">
        <v>608</v>
      </c>
      <c r="F242" s="88"/>
      <c r="G242" s="88"/>
      <c r="H242" s="89">
        <v>21</v>
      </c>
      <c r="I242" s="89"/>
      <c r="J242" s="90">
        <v>619</v>
      </c>
      <c r="K242" s="90"/>
      <c r="L242" s="90"/>
      <c r="M242" s="89" t="s">
        <v>667</v>
      </c>
      <c r="N242" s="91"/>
      <c r="O242" s="92" t="s">
        <v>623</v>
      </c>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646</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684</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3" customHeight="1" thickBot="1" x14ac:dyDescent="0.2">
      <c r="A250" s="112" t="s">
        <v>641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672</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674</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21"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278</v>
      </c>
      <c r="B258" s="785"/>
      <c r="C258" s="785"/>
      <c r="D258" s="786"/>
      <c r="E258" s="770" t="s">
        <v>624</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277</v>
      </c>
      <c r="B259" s="136"/>
      <c r="C259" s="136"/>
      <c r="D259" s="136"/>
      <c r="E259" s="770" t="s">
        <v>625</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276</v>
      </c>
      <c r="B260" s="136"/>
      <c r="C260" s="136"/>
      <c r="D260" s="136"/>
      <c r="E260" s="770" t="s">
        <v>626</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275</v>
      </c>
      <c r="B261" s="136"/>
      <c r="C261" s="136"/>
      <c r="D261" s="136"/>
      <c r="E261" s="770" t="s">
        <v>627</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274</v>
      </c>
      <c r="B262" s="136"/>
      <c r="C262" s="136"/>
      <c r="D262" s="136"/>
      <c r="E262" s="770" t="s">
        <v>628</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273</v>
      </c>
      <c r="B263" s="136"/>
      <c r="C263" s="136"/>
      <c r="D263" s="136"/>
      <c r="E263" s="770" t="s">
        <v>629</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272</v>
      </c>
      <c r="B264" s="136"/>
      <c r="C264" s="136"/>
      <c r="D264" s="136"/>
      <c r="E264" s="770" t="s">
        <v>630</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271</v>
      </c>
      <c r="B265" s="136"/>
      <c r="C265" s="136"/>
      <c r="D265" s="136"/>
      <c r="E265" s="770" t="s">
        <v>631</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417</v>
      </c>
      <c r="B266" s="136"/>
      <c r="C266" s="136"/>
      <c r="D266" s="136"/>
      <c r="E266" s="789" t="s">
        <v>608</v>
      </c>
      <c r="F266" s="790"/>
      <c r="G266" s="790"/>
      <c r="H266" s="77" t="str">
        <f>IF(E266="","","-")</f>
        <v>-</v>
      </c>
      <c r="I266" s="790"/>
      <c r="J266" s="790"/>
      <c r="K266" s="77" t="str">
        <f>IF(I266="","","-")</f>
        <v/>
      </c>
      <c r="L266" s="106">
        <v>535</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597</v>
      </c>
      <c r="B267" s="136"/>
      <c r="C267" s="136"/>
      <c r="D267" s="136"/>
      <c r="E267" s="789" t="s">
        <v>608</v>
      </c>
      <c r="F267" s="790"/>
      <c r="G267" s="790"/>
      <c r="H267" s="77"/>
      <c r="I267" s="790"/>
      <c r="J267" s="790"/>
      <c r="K267" s="77"/>
      <c r="L267" s="106">
        <v>542</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385</v>
      </c>
      <c r="B268" s="136"/>
      <c r="C268" s="136"/>
      <c r="D268" s="136"/>
      <c r="E268" s="792">
        <v>2021</v>
      </c>
      <c r="F268" s="137"/>
      <c r="G268" s="790" t="s">
        <v>657</v>
      </c>
      <c r="H268" s="790"/>
      <c r="I268" s="790"/>
      <c r="J268" s="137">
        <v>20</v>
      </c>
      <c r="K268" s="137"/>
      <c r="L268" s="106">
        <v>596</v>
      </c>
      <c r="M268" s="106"/>
      <c r="N268" s="106"/>
      <c r="O268" s="137" t="s">
        <v>667</v>
      </c>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14.2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12"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267</v>
      </c>
      <c r="B308" s="797"/>
      <c r="C308" s="797"/>
      <c r="D308" s="797"/>
      <c r="E308" s="797"/>
      <c r="F308" s="798"/>
      <c r="G308" s="802" t="s">
        <v>676</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244</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649</v>
      </c>
      <c r="H310" s="824"/>
      <c r="I310" s="824"/>
      <c r="J310" s="824"/>
      <c r="K310" s="825"/>
      <c r="L310" s="826" t="s">
        <v>653</v>
      </c>
      <c r="M310" s="827"/>
      <c r="N310" s="827"/>
      <c r="O310" s="827"/>
      <c r="P310" s="827"/>
      <c r="Q310" s="827"/>
      <c r="R310" s="827"/>
      <c r="S310" s="827"/>
      <c r="T310" s="827"/>
      <c r="U310" s="827"/>
      <c r="V310" s="827"/>
      <c r="W310" s="827"/>
      <c r="X310" s="828"/>
      <c r="Y310" s="829">
        <v>4090</v>
      </c>
      <c r="Z310" s="830"/>
      <c r="AA310" s="830"/>
      <c r="AB310" s="831"/>
      <c r="AC310" s="823"/>
      <c r="AD310" s="824"/>
      <c r="AE310" s="824"/>
      <c r="AF310" s="824"/>
      <c r="AG310" s="825"/>
      <c r="AH310" s="826"/>
      <c r="AI310" s="827"/>
      <c r="AJ310" s="827"/>
      <c r="AK310" s="827"/>
      <c r="AL310" s="827"/>
      <c r="AM310" s="827"/>
      <c r="AN310" s="827"/>
      <c r="AO310" s="827"/>
      <c r="AP310" s="827"/>
      <c r="AQ310" s="827"/>
      <c r="AR310" s="827"/>
      <c r="AS310" s="827"/>
      <c r="AT310" s="828"/>
      <c r="AU310" s="829"/>
      <c r="AV310" s="830"/>
      <c r="AW310" s="830"/>
      <c r="AX310" s="832"/>
    </row>
    <row r="311" spans="1:50" ht="24.75" customHeight="1" x14ac:dyDescent="0.15">
      <c r="A311" s="799"/>
      <c r="B311" s="800"/>
      <c r="C311" s="800"/>
      <c r="D311" s="800"/>
      <c r="E311" s="800"/>
      <c r="F311" s="801"/>
      <c r="G311" s="809" t="s">
        <v>650</v>
      </c>
      <c r="H311" s="810"/>
      <c r="I311" s="810"/>
      <c r="J311" s="810"/>
      <c r="K311" s="811"/>
      <c r="L311" s="812" t="s">
        <v>654</v>
      </c>
      <c r="M311" s="813"/>
      <c r="N311" s="813"/>
      <c r="O311" s="813"/>
      <c r="P311" s="813"/>
      <c r="Q311" s="813"/>
      <c r="R311" s="813"/>
      <c r="S311" s="813"/>
      <c r="T311" s="813"/>
      <c r="U311" s="813"/>
      <c r="V311" s="813"/>
      <c r="W311" s="813"/>
      <c r="X311" s="814"/>
      <c r="Y311" s="815">
        <v>557</v>
      </c>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customHeight="1" x14ac:dyDescent="0.15">
      <c r="A312" s="799"/>
      <c r="B312" s="800"/>
      <c r="C312" s="800"/>
      <c r="D312" s="800"/>
      <c r="E312" s="800"/>
      <c r="F312" s="801"/>
      <c r="G312" s="809" t="s">
        <v>651</v>
      </c>
      <c r="H312" s="810"/>
      <c r="I312" s="810"/>
      <c r="J312" s="810"/>
      <c r="K312" s="811"/>
      <c r="L312" s="812" t="s">
        <v>655</v>
      </c>
      <c r="M312" s="813"/>
      <c r="N312" s="813"/>
      <c r="O312" s="813"/>
      <c r="P312" s="813"/>
      <c r="Q312" s="813"/>
      <c r="R312" s="813"/>
      <c r="S312" s="813"/>
      <c r="T312" s="813"/>
      <c r="U312" s="813"/>
      <c r="V312" s="813"/>
      <c r="W312" s="813"/>
      <c r="X312" s="814"/>
      <c r="Y312" s="815">
        <v>170</v>
      </c>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customHeight="1" x14ac:dyDescent="0.15">
      <c r="A313" s="799"/>
      <c r="B313" s="800"/>
      <c r="C313" s="800"/>
      <c r="D313" s="800"/>
      <c r="E313" s="800"/>
      <c r="F313" s="801"/>
      <c r="G313" s="809" t="s">
        <v>652</v>
      </c>
      <c r="H313" s="810"/>
      <c r="I313" s="810"/>
      <c r="J313" s="810"/>
      <c r="K313" s="811"/>
      <c r="L313" s="812" t="s">
        <v>656</v>
      </c>
      <c r="M313" s="813"/>
      <c r="N313" s="813"/>
      <c r="O313" s="813"/>
      <c r="P313" s="813"/>
      <c r="Q313" s="813"/>
      <c r="R313" s="813"/>
      <c r="S313" s="813"/>
      <c r="T313" s="813"/>
      <c r="U313" s="813"/>
      <c r="V313" s="813"/>
      <c r="W313" s="813"/>
      <c r="X313" s="814"/>
      <c r="Y313" s="815">
        <v>5</v>
      </c>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4822</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578</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249</v>
      </c>
      <c r="AI365" s="847"/>
      <c r="AJ365" s="847"/>
      <c r="AK365" s="847"/>
      <c r="AL365" s="847" t="s">
        <v>19</v>
      </c>
      <c r="AM365" s="847"/>
      <c r="AN365" s="847"/>
      <c r="AO365" s="851"/>
      <c r="AP365" s="872" t="s">
        <v>198</v>
      </c>
      <c r="AQ365" s="872"/>
      <c r="AR365" s="872"/>
      <c r="AS365" s="872"/>
      <c r="AT365" s="872"/>
      <c r="AU365" s="872"/>
      <c r="AV365" s="872"/>
      <c r="AW365" s="872"/>
      <c r="AX365" s="872"/>
    </row>
    <row r="366" spans="1:51" ht="165" customHeight="1" x14ac:dyDescent="0.15">
      <c r="A366" s="858">
        <v>1</v>
      </c>
      <c r="B366" s="858">
        <v>1</v>
      </c>
      <c r="C366" s="859" t="s">
        <v>685</v>
      </c>
      <c r="D366" s="860"/>
      <c r="E366" s="860"/>
      <c r="F366" s="860"/>
      <c r="G366" s="860"/>
      <c r="H366" s="860"/>
      <c r="I366" s="860"/>
      <c r="J366" s="861">
        <v>8010605002291</v>
      </c>
      <c r="K366" s="862"/>
      <c r="L366" s="862"/>
      <c r="M366" s="862"/>
      <c r="N366" s="862"/>
      <c r="O366" s="862"/>
      <c r="P366" s="863" t="s">
        <v>647</v>
      </c>
      <c r="Q366" s="864"/>
      <c r="R366" s="864"/>
      <c r="S366" s="864"/>
      <c r="T366" s="864"/>
      <c r="U366" s="864"/>
      <c r="V366" s="864"/>
      <c r="W366" s="864"/>
      <c r="X366" s="864"/>
      <c r="Y366" s="865">
        <v>4822</v>
      </c>
      <c r="Z366" s="866"/>
      <c r="AA366" s="866"/>
      <c r="AB366" s="867"/>
      <c r="AC366" s="868" t="s">
        <v>648</v>
      </c>
      <c r="AD366" s="869"/>
      <c r="AE366" s="869"/>
      <c r="AF366" s="869"/>
      <c r="AG366" s="869"/>
      <c r="AH366" s="852" t="s">
        <v>638</v>
      </c>
      <c r="AI366" s="853"/>
      <c r="AJ366" s="853"/>
      <c r="AK366" s="853"/>
      <c r="AL366" s="854" t="s">
        <v>638</v>
      </c>
      <c r="AM366" s="855"/>
      <c r="AN366" s="855"/>
      <c r="AO366" s="856"/>
      <c r="AP366" s="857" t="s">
        <v>638</v>
      </c>
      <c r="AQ366" s="857"/>
      <c r="AR366" s="857"/>
      <c r="AS366" s="857"/>
      <c r="AT366" s="857"/>
      <c r="AU366" s="857"/>
      <c r="AV366" s="857"/>
      <c r="AW366" s="857"/>
      <c r="AX366" s="857"/>
    </row>
    <row r="367" spans="1:51" ht="30" hidden="1" customHeight="1" x14ac:dyDescent="0.15">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15">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15">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15">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15">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249</v>
      </c>
      <c r="AI398" s="847"/>
      <c r="AJ398" s="847"/>
      <c r="AK398" s="847"/>
      <c r="AL398" s="847" t="s">
        <v>19</v>
      </c>
      <c r="AM398" s="847"/>
      <c r="AN398" s="847"/>
      <c r="AO398" s="851"/>
      <c r="AP398" s="872" t="s">
        <v>198</v>
      </c>
      <c r="AQ398" s="872"/>
      <c r="AR398" s="872"/>
      <c r="AS398" s="872"/>
      <c r="AT398" s="872"/>
      <c r="AU398" s="872"/>
      <c r="AV398" s="872"/>
      <c r="AW398" s="872"/>
      <c r="AX398" s="872"/>
      <c r="AY398">
        <f>$AY$396</f>
        <v>0</v>
      </c>
    </row>
    <row r="399" spans="1:51" ht="30" hidden="1" customHeight="1" x14ac:dyDescent="0.15">
      <c r="A399" s="858">
        <v>1</v>
      </c>
      <c r="B399" s="858">
        <v>1</v>
      </c>
      <c r="C399" s="860"/>
      <c r="D399" s="860"/>
      <c r="E399" s="860"/>
      <c r="F399" s="860"/>
      <c r="G399" s="860"/>
      <c r="H399" s="860"/>
      <c r="I399" s="860"/>
      <c r="J399" s="861"/>
      <c r="K399" s="862"/>
      <c r="L399" s="862"/>
      <c r="M399" s="862"/>
      <c r="N399" s="862"/>
      <c r="O399" s="862"/>
      <c r="P399" s="864"/>
      <c r="Q399" s="864"/>
      <c r="R399" s="864"/>
      <c r="S399" s="864"/>
      <c r="T399" s="864"/>
      <c r="U399" s="864"/>
      <c r="V399" s="864"/>
      <c r="W399" s="864"/>
      <c r="X399" s="864"/>
      <c r="Y399" s="865"/>
      <c r="Z399" s="866"/>
      <c r="AA399" s="866"/>
      <c r="AB399" s="867"/>
      <c r="AC399" s="868"/>
      <c r="AD399" s="869"/>
      <c r="AE399" s="869"/>
      <c r="AF399" s="869"/>
      <c r="AG399" s="869"/>
      <c r="AH399" s="852"/>
      <c r="AI399" s="853"/>
      <c r="AJ399" s="853"/>
      <c r="AK399" s="853"/>
      <c r="AL399" s="854"/>
      <c r="AM399" s="855"/>
      <c r="AN399" s="855"/>
      <c r="AO399" s="856"/>
      <c r="AP399" s="857"/>
      <c r="AQ399" s="857"/>
      <c r="AR399" s="857"/>
      <c r="AS399" s="857"/>
      <c r="AT399" s="857"/>
      <c r="AU399" s="857"/>
      <c r="AV399" s="857"/>
      <c r="AW399" s="857"/>
      <c r="AX399" s="857"/>
      <c r="AY399">
        <f>$AY$396</f>
        <v>0</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249</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249</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249</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249</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249</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249</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3" t="s">
        <v>579</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881"/>
      <c r="F631" s="881"/>
      <c r="G631" s="881"/>
      <c r="H631" s="881"/>
      <c r="I631" s="881"/>
      <c r="J631" s="861"/>
      <c r="K631" s="862"/>
      <c r="L631" s="862"/>
      <c r="M631" s="862"/>
      <c r="N631" s="862"/>
      <c r="O631" s="862"/>
      <c r="P631" s="864"/>
      <c r="Q631" s="864"/>
      <c r="R631" s="864"/>
      <c r="S631" s="864"/>
      <c r="T631" s="864"/>
      <c r="U631" s="864"/>
      <c r="V631" s="864"/>
      <c r="W631" s="864"/>
      <c r="X631" s="864"/>
      <c r="Y631" s="865"/>
      <c r="Z631" s="866"/>
      <c r="AA631" s="866"/>
      <c r="AB631" s="867"/>
      <c r="AC631" s="868"/>
      <c r="AD631" s="869"/>
      <c r="AE631" s="869"/>
      <c r="AF631" s="869"/>
      <c r="AG631" s="869"/>
      <c r="AH631" s="870"/>
      <c r="AI631" s="871"/>
      <c r="AJ631" s="871"/>
      <c r="AK631" s="871"/>
      <c r="AL631" s="854"/>
      <c r="AM631" s="855"/>
      <c r="AN631" s="855"/>
      <c r="AO631" s="856"/>
      <c r="AP631" s="857"/>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7"/>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41" max="49" man="1"/>
    <brk id="239" max="16383"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632</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t="s">
        <v>632</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t="s">
        <v>632</v>
      </c>
      <c r="C9" s="13" t="str">
        <f t="shared" si="0"/>
        <v>高齢社会対策</v>
      </c>
      <c r="D9" s="13" t="str">
        <f t="shared" si="8"/>
        <v>高齢社会対策</v>
      </c>
      <c r="F9" s="18" t="s">
        <v>201</v>
      </c>
      <c r="G9" s="17"/>
      <c r="H9" s="13" t="str">
        <f t="shared" si="1"/>
        <v/>
      </c>
      <c r="I9" s="13" t="str">
        <f t="shared" si="5"/>
        <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高齢社会対策</v>
      </c>
      <c r="F10" s="18" t="s">
        <v>111</v>
      </c>
      <c r="G10" s="17"/>
      <c r="H10" s="13" t="str">
        <f t="shared" si="1"/>
        <v/>
      </c>
      <c r="I10" s="13" t="str">
        <f t="shared" si="5"/>
        <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高齢社会対策</v>
      </c>
      <c r="F14" s="18" t="s">
        <v>115</v>
      </c>
      <c r="G14" s="17" t="s">
        <v>632</v>
      </c>
      <c r="H14" s="13" t="str">
        <f t="shared" si="1"/>
        <v>労働保険特別会計雇用勘定</v>
      </c>
      <c r="I14" s="13" t="str">
        <f t="shared" si="5"/>
        <v>労働保険特別会計雇用勘定</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労働保険特別会計雇用勘定</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労働保険特別会計雇用勘定</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労働保険特別会計雇用勘定</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労働保険特別会計雇用勘定</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労働保険特別会計雇用勘定</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労働保険特別会計雇用勘定</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労働保険特別会計雇用勘定</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労働保険特別会計雇用勘定</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高齢社会対策</v>
      </c>
      <c r="F23" s="18" t="s">
        <v>123</v>
      </c>
      <c r="G23" s="17"/>
      <c r="H23" s="13" t="str">
        <f t="shared" si="1"/>
        <v/>
      </c>
      <c r="I23" s="13" t="str">
        <f t="shared" si="5"/>
        <v>労働保険特別会計雇用勘定</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労働保険特別会計雇用勘定</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労働保険特別会計雇用勘定</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労働保険特別会計雇用勘定</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2022-08-29T06:43:05Z</cp:lastPrinted>
  <dcterms:created xsi:type="dcterms:W3CDTF">2012-03-13T00:50:25Z</dcterms:created>
  <dcterms:modified xsi:type="dcterms:W3CDTF">2022-08-29T06:43:07Z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