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hwcyq_lansys_mhlw_go_jp/Documents/PassageDrive/PCfolder/Desktop/"/>
    </mc:Choice>
  </mc:AlternateContent>
  <xr:revisionPtr revIDLastSave="1" documentId="11_BA3B2BB5B1DEECA3D560B3FCFDF905E1CA617374" xr6:coauthVersionLast="47" xr6:coauthVersionMax="47" xr10:uidLastSave="{22C0C39A-36E4-41D0-BC29-260D66575F8A}"/>
  <bookViews>
    <workbookView xWindow="-12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8" i="11"/>
  <c r="AY397" i="11"/>
  <c r="AY396" i="11"/>
  <c r="AY372" i="11"/>
  <c r="AY371" i="11"/>
  <c r="AY370" i="11"/>
  <c r="AY369" i="11"/>
  <c r="AY368" i="11"/>
  <c r="AY367" i="11"/>
  <c r="AY334" i="11"/>
  <c r="AY339" i="11" s="1"/>
  <c r="AY321" i="11"/>
  <c r="AY330" i="11" s="1"/>
  <c r="AY327" i="11" l="1"/>
  <c r="AY337" i="11"/>
  <c r="AY324" i="11"/>
  <c r="AY328" i="11"/>
  <c r="AY332" i="11"/>
  <c r="AY338" i="11"/>
  <c r="AY325" i="11"/>
  <c r="AY329" i="11"/>
  <c r="AY333" i="11"/>
  <c r="AY340" i="11"/>
  <c r="AY323" i="11"/>
  <c r="AY331" i="11"/>
  <c r="AY322" i="11"/>
  <c r="AY326" i="11"/>
  <c r="AY336" i="11"/>
  <c r="AY341"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5" i="11"/>
  <c r="AY134" i="11"/>
  <c r="AY133" i="11"/>
  <c r="AY132" i="11"/>
  <c r="AY139" i="11"/>
  <c r="AY143" i="11" s="1"/>
  <c r="AY166" i="11"/>
  <c r="AY161" i="11"/>
  <c r="AY162" i="11" s="1"/>
  <c r="AY156" i="11"/>
  <c r="AY158" i="11" s="1"/>
  <c r="AY146" i="11"/>
  <c r="AY150" i="11" s="1"/>
  <c r="AY130" i="11"/>
  <c r="AY129" i="11"/>
  <c r="AY128" i="11"/>
  <c r="AY127" i="11"/>
  <c r="AY131" i="11" s="1"/>
  <c r="AY122" i="11"/>
  <c r="AY123" i="11" s="1"/>
  <c r="AY112" i="11"/>
  <c r="AY119" i="11" s="1"/>
  <c r="AY99" i="11"/>
  <c r="AY101" i="11" s="1"/>
  <c r="AY98" i="11"/>
  <c r="AY102" i="11"/>
  <c r="AY104" i="11" s="1"/>
  <c r="AY140" i="11" l="1"/>
  <c r="AY203" i="11"/>
  <c r="AY141" i="11"/>
  <c r="AY198" i="11"/>
  <c r="AY142" i="11"/>
  <c r="AY144" i="11"/>
  <c r="AY125" i="11"/>
  <c r="AY163" i="11"/>
  <c r="AY145" i="11"/>
  <c r="AY207" i="11"/>
  <c r="AY124" i="11"/>
  <c r="AY164" i="11"/>
  <c r="AY176" i="11"/>
  <c r="AY211" i="11"/>
  <c r="AY113" i="11"/>
  <c r="AY121" i="11"/>
  <c r="AY204" i="11"/>
  <c r="AY212" i="11"/>
  <c r="AY100" i="11"/>
  <c r="AY114" i="11"/>
  <c r="AY118" i="11"/>
  <c r="AY126" i="11"/>
  <c r="AY152" i="11"/>
  <c r="AY174" i="11"/>
  <c r="AY178" i="11"/>
  <c r="AY193" i="11"/>
  <c r="AY201" i="11"/>
  <c r="AY205" i="11"/>
  <c r="AY209" i="11"/>
  <c r="AY213" i="11"/>
  <c r="AY116" i="11"/>
  <c r="AY120" i="11"/>
  <c r="AY154" i="11"/>
  <c r="AY117" i="11"/>
  <c r="AY151" i="11"/>
  <c r="AY155" i="11"/>
  <c r="AY177" i="11"/>
  <c r="AY115" i="11"/>
  <c r="AY153" i="11"/>
  <c r="AY175" i="11"/>
  <c r="AY20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55" i="11" l="1"/>
  <c r="AY84" i="11"/>
  <c r="AY96" i="11"/>
  <c r="AY80" i="11"/>
  <c r="AY81" i="11"/>
  <c r="AY85" i="11"/>
  <c r="AY92" i="11"/>
  <c r="AY89" i="11"/>
  <c r="AY82" i="11"/>
  <c r="AY90" i="11"/>
  <c r="AY94" i="11"/>
  <c r="AY97"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<sst xmlns="http://schemas.openxmlformats.org/spreadsheetml/2006/main" count="1314" uniqueCount="681">
  <si>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</si>
  <si>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</si>
  <si>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</si>
  <si>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</si>
  <si>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</si>
  <si>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</si>
  <si>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</si>
  <si>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</si>
  <si>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</si>
  <si>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</si>
  <si>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</si>
  <si>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</si>
  <si>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</si>
  <si>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</si>
  <si>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</si>
  <si>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</si>
  <si>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</si>
  <si>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</si>
  <si>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</si>
  <si>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</si>
  <si>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</si>
  <si>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</si>
  <si>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</si>
  <si>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</si>
  <si>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</si>
  <si>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</si>
  <si>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</si>
  <si>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</si>
  <si>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</si>
  <si>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</si>
  <si>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</si>
  <si>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</si>
  <si>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</si>
  <si>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</si>
  <si>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</si>
  <si>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</si>
  <si>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</si>
  <si>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</si>
  <si>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</si>
  <si>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</si>
  <si>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</si>
  <si>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</si>
  <si>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</si>
  <si>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</si>
  <si>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</si>
  <si>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</si>
  <si>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</si>
  <si>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</si>
  <si>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</si>
  <si>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</si>
  <si>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</si>
  <si>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</si>
  <si>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</si>
  <si>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</si>
  <si>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</si>
  <si>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</si>
  <si>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</si>
  <si>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</si>
  <si>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</si>
  <si>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</si>
  <si>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</si>
  <si>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</si>
  <si>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</si>
  <si>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</si>
  <si>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</si>
  <si>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</si>
  <si>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</si>
  <si>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</si>
  <si>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</si>
  <si>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</si>
  <si>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</si>
  <si>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</si>
  <si>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</si>
  <si>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</si>
  <si>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</si>
  <si>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</si>
  <si>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</si>
  <si>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</si>
  <si>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</si>
  <si>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</si>
  <si>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</si>
  <si>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</si>
  <si>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</si>
  <si>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</si>
  <si>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</si>
  <si>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</si>
  <si>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</si>
  <si>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</si>
  <si>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</si>
  <si>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</si>
  <si>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</si>
  <si>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</si>
  <si>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</si>
  <si>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</si>
  <si>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</si>
  <si>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</si>
  <si>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</si>
  <si>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</si>
  <si>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</si>
  <si>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</si>
  <si>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</si>
  <si>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</si>
  <si>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</si>
  <si>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</si>
  <si>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</si>
  <si>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</si>
  <si>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</si>
  <si>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</si>
  <si>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</si>
  <si>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</si>
  <si>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</si>
  <si>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</si>
  <si>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</si>
  <si>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</si>
  <si>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</si>
  <si>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</si>
  <si>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</si>
  <si>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</si>
  <si>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</si>
  <si>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</si>
  <si>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</si>
  <si>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</si>
  <si>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</si>
  <si>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</si>
  <si>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</si>
  <si>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</si>
  <si>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</si>
  <si>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</si>
  <si>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</si>
  <si>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</si>
  <si>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</si>
  <si>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</si>
  <si>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</si>
  <si>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</si>
  <si>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</si>
  <si>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</si>
  <si>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</si>
  <si>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</si>
  <si>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</si>
  <si>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</si>
  <si>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</si>
  <si>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</si>
  <si>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</si>
  <si>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</si>
  <si>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</si>
  <si>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</si>
  <si>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</si>
  <si>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</si>
  <si>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</si>
  <si>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</si>
  <si>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</si>
  <si>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</si>
  <si>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</si>
  <si>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</si>
  <si>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</si>
  <si>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</si>
  <si>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</si>
  <si>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</si>
  <si>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</si>
  <si>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</si>
  <si>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</si>
  <si>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</si>
  <si>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</si>
  <si>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</si>
  <si>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</si>
  <si>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</si>
  <si>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</si>
  <si>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</si>
  <si>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</si>
  <si>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</si>
  <si>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</si>
  <si>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</si>
  <si>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</si>
  <si>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</si>
  <si>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</si>
  <si>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</si>
  <si>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</si>
  <si>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</si>
  <si>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</si>
  <si>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</si>
  <si>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</si>
  <si>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</si>
  <si>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</si>
  <si>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</si>
  <si>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</si>
  <si>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</si>
  <si>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</si>
  <si>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</si>
  <si>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</si>
  <si>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</si>
  <si>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</si>
  <si>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</si>
  <si>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</si>
  <si>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</si>
  <si>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</si>
  <si>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</si>
  <si>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</si>
  <si>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</si>
  <si>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</si>
  <si>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</si>
  <si>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</si>
  <si>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</si>
  <si>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</si>
  <si>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</si>
  <si>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</si>
  <si>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</si>
  <si>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</si>
  <si>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</si>
  <si>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</si>
  <si>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</si>
  <si>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</si>
  <si>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</si>
  <si>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</si>
  <si>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</si>
  <si>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</si>
  <si>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</si>
  <si>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</si>
  <si>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</si>
  <si>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</si>
  <si>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</si>
  <si>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</si>
  <si>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</si>
  <si>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</si>
  <si>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</si>
  <si>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</si>
  <si>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</si>
  <si>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</si>
  <si>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</si>
  <si>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</si>
  <si>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</si>
  <si>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</si>
  <si>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</si>
  <si>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</si>
  <si>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</si>
  <si>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</si>
  <si>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</si>
  <si>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</si>
  <si>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</si>
  <si>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</si>
  <si>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</si>
  <si>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</si>
  <si>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</si>
  <si>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</si>
  <si>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</si>
  <si>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</si>
  <si>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</si>
  <si>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</si>
  <si>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</si>
  <si>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</si>
  <si>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</si>
  <si>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</si>
  <si>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</si>
  <si>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</si>
  <si>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</si>
  <si>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</si>
  <si>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</si>
  <si>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</si>
  <si>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</si>
  <si>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</si>
  <si>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</si>
  <si>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</si>
  <si>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</si>
  <si>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</si>
  <si>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</si>
  <si>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</si>
  <si>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</si>
  <si>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</si>
  <si>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</si>
  <si>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</si>
  <si>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</si>
  <si>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</si>
  <si>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</si>
  <si>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</si>
  <si>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</si>
  <si>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</si>
  <si>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</si>
  <si>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</si>
  <si>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</si>
  <si>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</si>
  <si>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</si>
  <si>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</si>
  <si>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</si>
  <si>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</si>
  <si>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</si>
  <si>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</si>
  <si>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</si>
  <si>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</si>
  <si>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</si>
  <si>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</si>
  <si>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</si>
  <si>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</si>
  <si>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</si>
  <si>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</si>
  <si>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</si>
  <si>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</si>
  <si>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</si>
  <si>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</si>
  <si>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</si>
  <si>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</si>
  <si>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</si>
  <si>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</si>
  <si>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</si>
  <si>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</si>
  <si>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</si>
  <si>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</si>
  <si>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</si>
  <si>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</si>
  <si>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</si>
  <si>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</si>
  <si>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</si>
  <si>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</si>
  <si>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</si>
  <si>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</si>
  <si>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</si>
  <si>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</si>
  <si>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</si>
  <si>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</si>
  <si>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</si>
  <si>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</si>
  <si>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</si>
  <si>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</si>
  <si>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</si>
  <si>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</si>
  <si>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</si>
  <si>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</si>
  <si>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</si>
  <si>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</si>
  <si>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</si>
  <si>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</si>
  <si>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</si>
  <si>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</si>
  <si>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</si>
  <si>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</si>
  <si>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</si>
  <si>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</si>
  <si>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</si>
  <si>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</si>
  <si>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</si>
  <si>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</si>
  <si>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</si>
  <si>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</si>
  <si>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</si>
  <si>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</si>
  <si>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</si>
  <si>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</si>
  <si>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</si>
  <si>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</si>
  <si>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</si>
  <si>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</si>
  <si>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</si>
  <si>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</si>
  <si>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</si>
  <si>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</si>
  <si>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</si>
  <si>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</si>
  <si>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</si>
  <si>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</si>
  <si>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</si>
  <si>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</si>
  <si>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</si>
  <si>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</si>
  <si>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</si>
  <si>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</si>
  <si>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</si>
  <si>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</si>
  <si>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</si>
  <si>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</si>
  <si>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</si>
  <si>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</si>
  <si>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</si>
  <si>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</si>
  <si>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</si>
  <si>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</si>
  <si>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</si>
  <si>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</si>
  <si>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</si>
  <si>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</si>
  <si>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</si>
  <si>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</si>
  <si>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</si>
  <si>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</si>
  <si>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</si>
  <si>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</si>
  <si>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</si>
  <si>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</si>
  <si>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</si>
  <si>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</si>
  <si>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</si>
  <si>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</si>
  <si>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</si>
  <si>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</si>
  <si>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</si>
  <si>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</si>
  <si>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</si>
  <si>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</si>
  <si>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</si>
  <si>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</si>
  <si>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</si>
  <si>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</si>
  <si>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</si>
  <si>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</si>
  <si>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</si>
  <si>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</si>
  <si>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</si>
  <si>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</si>
  <si>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</si>
  <si>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</si>
  <si>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</si>
  <si>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</si>
  <si>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</si>
  <si>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</si>
  <si>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</si>
  <si>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</si>
  <si>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</si>
  <si>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</si>
  <si>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</si>
  <si>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</si>
  <si>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</si>
  <si>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</si>
  <si>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</si>
  <si>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</si>
  <si>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</si>
  <si>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</si>
  <si>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</si>
  <si>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</si>
  <si>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</si>
  <si>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</si>
  <si>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</si>
  <si>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</si>
  <si>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</si>
  <si>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</si>
  <si>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</si>
  <si>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</si>
  <si>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</si>
  <si>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</si>
  <si>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</si>
  <si>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</si>
  <si>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</si>
  <si>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</si>
  <si>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</si>
  <si>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</si>
  <si>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</si>
  <si>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</si>
  <si>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</si>
  <si>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</si>
  <si>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</si>
  <si>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</si>
  <si>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</si>
  <si>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</si>
  <si>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</si>
  <si>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</si>
  <si>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</si>
  <si>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</si>
  <si>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</si>
  <si>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</si>
  <si>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</si>
  <si>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</si>
  <si>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</si>
  <si>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</si>
  <si>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</si>
  <si>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</si>
  <si>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</si>
  <si>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</si>
  <si>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</si>
  <si>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</si>
  <si>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</si>
  <si>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</si>
  <si>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</si>
  <si>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</si>
  <si>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</si>
  <si>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</si>
  <si>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</si>
  <si>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</si>
  <si>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</si>
  <si>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</si>
  <si>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</si>
  <si>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</si>
  <si>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</si>
  <si>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</si>
  <si>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</si>
  <si>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</si>
  <si>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</si>
  <si>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</si>
  <si>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</si>
  <si>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</si>
  <si>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</si>
  <si>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</si>
  <si>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</si>
  <si>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</si>
  <si>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</si>
  <si>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</si>
  <si>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</si>
  <si>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</si>
  <si>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</si>
  <si>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</si>
  <si>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</si>
  <si>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</si>
  <si>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</si>
  <si>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</si>
  <si>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</si>
  <si>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</si>
  <si>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</si>
  <si>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</si>
  <si>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</si>
  <si>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</si>
  <si>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</si>
  <si>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</si>
  <si>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</si>
  <si>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</si>
  <si>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</si>
  <si>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</si>
  <si>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</si>
  <si>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</si>
  <si>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</si>
  <si>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</si>
  <si>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</si>
  <si>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</si>
  <si>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</si>
  <si>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</si>
  <si>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</si>
  <si>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</si>
  <si>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</si>
  <si>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</si>
  <si>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</si>
  <si>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</si>
  <si>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</si>
  <si>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</si>
  <si>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</si>
  <si>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</si>
  <si>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</si>
  <si>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</si>
  <si>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</si>
  <si>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</si>
  <si>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</si>
  <si>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</si>
  <si>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</si>
  <si>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</si>
  <si>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</si>
  <si>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</si>
  <si>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</si>
  <si>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</si>
  <si>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</si>
  <si>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</si>
  <si>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</si>
  <si>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</si>
  <si>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</si>
  <si>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</si>
  <si>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</si>
  <si>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</si>
  <si>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</si>
  <si>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</si>
  <si>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</si>
  <si>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</si>
  <si>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</si>
  <si>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</si>
  <si>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</si>
  <si>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</si>
  <si>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</si>
  <si>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</si>
  <si>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</si>
  <si>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</si>
  <si>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</si>
  <si>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</si>
  <si>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</si>
  <si>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</si>
  <si>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</si>
  <si>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</si>
  <si>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</si>
  <si>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</si>
  <si>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</si>
  <si>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</si>
  <si>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</si>
  <si>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</si>
  <si>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</si>
  <si>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</si>
  <si>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</si>
  <si>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</si>
  <si>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</si>
  <si>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</si>
  <si>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</si>
  <si>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</si>
  <si>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</si>
  <si>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</si>
  <si>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</si>
  <si>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</si>
  <si>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</si>
  <si>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</si>
  <si>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</si>
  <si>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</si>
  <si>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</si>
  <si>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</si>
  <si>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</si>
  <si>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</si>
  <si>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</si>
  <si>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</si>
  <si>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</si>
  <si>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</si>
  <si>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</si>
  <si>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</si>
  <si>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</si>
  <si>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</si>
  <si>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</si>
  <si>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</si>
  <si>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</si>
  <si>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</si>
  <si>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</si>
  <si>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</si>
  <si>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</si>
  <si>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</si>
  <si>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職業安定局</t>
  </si>
  <si>
    <t>首席職業指導官
　澤口　浩司</t>
  </si>
  <si>
    <t>平成29年度</t>
  </si>
  <si>
    <t>終了予定なし</t>
  </si>
  <si>
    <t>首席職業指導官室</t>
  </si>
  <si>
    <t>雇用保険法第62条第1項第6号</t>
  </si>
  <si>
    <t>「日本再興戦略2016」（平成28年6月2日閣議決定）
「未来投資戦略2017」（平成29年6月9日閣議決定）
「規制改革実施計画」（平成28年6月2日閣議決定）
「働き方改革実行計画」（平成29年3月28日働き方改革実現会議決定）</t>
  </si>
  <si>
    <t>「日本再興戦略2016」（平成28年6月2日閣議決定）及び「規制改革実施計画」（平成28年6月2日閣議決定）等を受けて、現状では個別分野毎の提供に留まっている企業の職場情報を求職者、学生等に総合的に提供することにより、求職者、学生等の職業選択を支援して労働市場のマッチング機能を改善するとともに、企業が労働市場で選ばれるために雇用管理改善（働き方改革、人材育成、女性活躍等）に積極的に取り組むインセンティブを強化していくことを目的とする。</t>
  </si>
  <si>
    <t>-</t>
  </si>
  <si>
    <t>職業講習等委託費</t>
  </si>
  <si>
    <t>庁費</t>
  </si>
  <si>
    <t>委員等旅費</t>
  </si>
  <si>
    <t>諸謝金</t>
  </si>
  <si>
    <t>情報提供の媒体として使用する職場情報総合サイトへの年間アクセス件数</t>
  </si>
  <si>
    <t>件</t>
  </si>
  <si>
    <t>職場情報総合サイトへの年間アクセス件数</t>
  </si>
  <si>
    <t>職場情報総合サイトへの掲載企業数</t>
  </si>
  <si>
    <t>職場情報総合サイト　執行額（Ｘ）
／
職場情報総合サイト　年間アクセス件数　（Ｙ）　　　　　　　　　　　　　</t>
    <phoneticPr fontId="5"/>
  </si>
  <si>
    <t>円</t>
  </si>
  <si>
    <t>　　Ｘ/Ｙ</t>
    <phoneticPr fontId="5"/>
  </si>
  <si>
    <t>120,474,581/4,995,931</t>
  </si>
  <si>
    <t>99,906,100/2,332,834</t>
  </si>
  <si>
    <t>／　</t>
    <phoneticPr fontId="5"/>
  </si>
  <si>
    <t>女性の活躍推進及び両立支援に関する総合的情報提供事業</t>
  </si>
  <si>
    <t>新卒者等に対する就職支援</t>
  </si>
  <si>
    <t>新29-0028</t>
  </si>
  <si>
    <t>0513</t>
  </si>
  <si>
    <t>○</t>
  </si>
  <si>
    <t>厚労</t>
  </si>
  <si>
    <t>-</t>
    <phoneticPr fontId="5"/>
  </si>
  <si>
    <t>78,126,100/2,440,408</t>
    <phoneticPr fontId="5"/>
  </si>
  <si>
    <t>125,947,000/2,440,000</t>
    <phoneticPr fontId="5"/>
  </si>
  <si>
    <t>情報提供の媒体として使用する職場情報総合サイトへの年間アクセス件数244万件以上</t>
    <phoneticPr fontId="5"/>
  </si>
  <si>
    <t>労働力需給のミスマッチの解消を図るために需給調整機能を強化すること（Ⅴ－１）</t>
    <phoneticPr fontId="5"/>
  </si>
  <si>
    <t>公共職業安定機関等における需給調整機能の強化及び労働者派遣事業等の適正な運営を確保すること（Ⅴ－１－１）</t>
    <phoneticPr fontId="5"/>
  </si>
  <si>
    <t>無</t>
  </si>
  <si>
    <t>‐</t>
  </si>
  <si>
    <t xml:space="preserve">本事業は、求職者、学生等の職業選択を支援して労働市場のマッチング機能を改善するとともに、企業が雇用管理改善（働き方改革、人材育成、女性活躍等）に取り組むインセンティブを強化していくことを目的としており、国民や社会のニーズを的確に反映している。   </t>
    <phoneticPr fontId="5"/>
  </si>
  <si>
    <t xml:space="preserve">本事業は、国が収集している企業に係る職場情報を統合的に提供するために必要なサイト等を構築するものであるから、国が責任を持って実施すべき事業である。         </t>
    <phoneticPr fontId="5"/>
  </si>
  <si>
    <t>「日本再興戦略2016」（平成28年6月2日閣議決定）において、職場情報の「見える化」の取組について、29年度からの実施を目指し、28年度中に対処方針を取りまとめるとされているほか、「規制改革実施計画」（平成28年6月2日閣議決定）において、各企業の職場情報に関する情報開示を更に進めるため、平成28年度検討・結論、結論を得次第速やかに措置とされており、本事業はその趣旨を実現するためのものであることから、必要かつ優先度の高い事業である。</t>
    <phoneticPr fontId="5"/>
  </si>
  <si>
    <t>事業主から徴収した雇用保険料を財源に、企業の職場情報について求職者や学生等への提供を促進するものであり、雇用保険適用事業主を支援するための事業であることから妥当である。</t>
    <phoneticPr fontId="5"/>
  </si>
  <si>
    <t>一般競争入札（総合評価）によりコストの削減を図っている。</t>
    <phoneticPr fontId="5"/>
  </si>
  <si>
    <t>本事業は、ウェブサイトの構築に係る経費など、真に必要なものに限定している。</t>
    <phoneticPr fontId="5"/>
  </si>
  <si>
    <t>受託者と連携を密にし、進捗状況を把握し効率的に実施するよう指示を行っている。</t>
    <phoneticPr fontId="5"/>
  </si>
  <si>
    <t>目標を上回る活動実績となっている。</t>
    <phoneticPr fontId="5"/>
  </si>
  <si>
    <t>本事業では求職者や学生等に対して企業の職場情報を総合的に提供することを目的として、左記の事業等で管理している個別分野毎の職場情報を収集等したうえで、求職者や学生等に対して、検索、企業間の比較を容易にする一覧化の仕組みを提供するものであり、適切な役割分担を行っている。</t>
    <phoneticPr fontId="5"/>
  </si>
  <si>
    <t>令和３年度の運用・保守については、前回の入札説明会に参加した事業者に対して積極的な声がけを行った結果、二者から応募があった。</t>
    <rPh sb="6" eb="8">
      <t>ウンヨウ</t>
    </rPh>
    <rPh sb="9" eb="11">
      <t>ホシュ</t>
    </rPh>
    <phoneticPr fontId="5"/>
  </si>
  <si>
    <t>００</t>
    <phoneticPr fontId="5"/>
  </si>
  <si>
    <t>サイトの認知度向上・サイト活用促進のためのＰＤＣＡサイクルの確立やプロモーションの実施等を通して、継続的なサービス向上を図ることとしている。</t>
    <phoneticPr fontId="5"/>
  </si>
  <si>
    <t>点検対象外</t>
    <phoneticPr fontId="5"/>
  </si>
  <si>
    <t>管理費諸費</t>
    <rPh sb="0" eb="3">
      <t>カンリヒ</t>
    </rPh>
    <rPh sb="3" eb="5">
      <t>ショヒ</t>
    </rPh>
    <phoneticPr fontId="5"/>
  </si>
  <si>
    <t>人件費</t>
    <rPh sb="0" eb="3">
      <t>ジンケンヒ</t>
    </rPh>
    <phoneticPr fontId="5"/>
  </si>
  <si>
    <t>事業費</t>
    <rPh sb="0" eb="3">
      <t>ジギョウヒ</t>
    </rPh>
    <phoneticPr fontId="5"/>
  </si>
  <si>
    <t>サイト運用費、サーバ等機器の利用料等</t>
    <rPh sb="3" eb="6">
      <t>ウンヨウヒ</t>
    </rPh>
    <rPh sb="10" eb="11">
      <t>ナド</t>
    </rPh>
    <rPh sb="11" eb="13">
      <t>キキ</t>
    </rPh>
    <rPh sb="14" eb="17">
      <t>リヨウリョウ</t>
    </rPh>
    <rPh sb="17" eb="18">
      <t>ナド</t>
    </rPh>
    <phoneticPr fontId="5"/>
  </si>
  <si>
    <t>消費税</t>
    <rPh sb="0" eb="3">
      <t>ショウヒゼイ</t>
    </rPh>
    <phoneticPr fontId="5"/>
  </si>
  <si>
    <t>A.日本コンピュータシステム株式会社</t>
    <rPh sb="2" eb="4">
      <t>ニホン</t>
    </rPh>
    <rPh sb="14" eb="16">
      <t>カブシキ</t>
    </rPh>
    <rPh sb="16" eb="18">
      <t>カイシャ</t>
    </rPh>
    <phoneticPr fontId="5"/>
  </si>
  <si>
    <t>日本コンピュータシステム株式会社</t>
    <rPh sb="0" eb="2">
      <t>ニホン</t>
    </rPh>
    <rPh sb="12" eb="14">
      <t>カブシキ</t>
    </rPh>
    <rPh sb="14" eb="16">
      <t>カイシャ</t>
    </rPh>
    <phoneticPr fontId="5"/>
  </si>
  <si>
    <t>職場情報総合サイトに係る運用・保守等業務</t>
    <phoneticPr fontId="5"/>
  </si>
  <si>
    <t>P2</t>
    <phoneticPr fontId="5"/>
  </si>
  <si>
    <t>職場情報総合サイト</t>
    <phoneticPr fontId="5"/>
  </si>
  <si>
    <t>https://www.mhlw.go.jp/wp/seisaku/hyouka/dl/r03_jizenbunseki/V-1-1.pdf</t>
    <phoneticPr fontId="5"/>
  </si>
  <si>
    <t>既存の事業（ウェブサイト）で提供している職場情報を収集等した上で、求職者、学生等に対して検索、企業間の比較を容易にする一覧化の仕組みを提供するための「職場情報総合サイト（しょくばらぼ）」の運用業務とともに、ニーズや利用状況等を踏まえた本サイトの改修に係る業務を民間事業者に委託して実施。</t>
    <rPh sb="0" eb="2">
      <t>キゾン</t>
    </rPh>
    <rPh sb="3" eb="5">
      <t>ジギョウ</t>
    </rPh>
    <rPh sb="14" eb="16">
      <t>テイキョウ</t>
    </rPh>
    <rPh sb="20" eb="22">
      <t>ショクバ</t>
    </rPh>
    <rPh sb="22" eb="24">
      <t>ジョウホウ</t>
    </rPh>
    <rPh sb="25" eb="27">
      <t>シュウシュウ</t>
    </rPh>
    <rPh sb="27" eb="28">
      <t>トウ</t>
    </rPh>
    <rPh sb="30" eb="31">
      <t>ウエ</t>
    </rPh>
    <rPh sb="33" eb="36">
      <t>キュウショクシャ</t>
    </rPh>
    <rPh sb="37" eb="39">
      <t>ガクセイ</t>
    </rPh>
    <rPh sb="39" eb="40">
      <t>トウ</t>
    </rPh>
    <rPh sb="41" eb="42">
      <t>タイ</t>
    </rPh>
    <rPh sb="44" eb="46">
      <t>ケンサク</t>
    </rPh>
    <rPh sb="47" eb="50">
      <t>キギョウカン</t>
    </rPh>
    <rPh sb="51" eb="53">
      <t>ヒカク</t>
    </rPh>
    <rPh sb="54" eb="56">
      <t>ヨウイ</t>
    </rPh>
    <rPh sb="59" eb="61">
      <t>イチラン</t>
    </rPh>
    <rPh sb="61" eb="62">
      <t>バ</t>
    </rPh>
    <rPh sb="63" eb="65">
      <t>シク</t>
    </rPh>
    <rPh sb="67" eb="69">
      <t>テイキョウ</t>
    </rPh>
    <rPh sb="75" eb="77">
      <t>ショクバ</t>
    </rPh>
    <rPh sb="77" eb="79">
      <t>ジョウホウ</t>
    </rPh>
    <rPh sb="79" eb="81">
      <t>ソウゴウ</t>
    </rPh>
    <rPh sb="94" eb="96">
      <t>ウンヨウ</t>
    </rPh>
    <rPh sb="96" eb="98">
      <t>ギョウム</t>
    </rPh>
    <rPh sb="107" eb="109">
      <t>リヨウ</t>
    </rPh>
    <rPh sb="109" eb="111">
      <t>ジョウキョウ</t>
    </rPh>
    <rPh sb="111" eb="112">
      <t>トウ</t>
    </rPh>
    <rPh sb="113" eb="114">
      <t>フ</t>
    </rPh>
    <phoneticPr fontId="5"/>
  </si>
  <si>
    <t>成果実績は2,440,408件と目標を上回っている。</t>
    <phoneticPr fontId="5"/>
  </si>
  <si>
    <t xml:space="preserve">当初見込みを上回るアクセス件数を計上するとともに、トップページの改修など、適宜内容の充実・強化も図っていることから、適切に事業を実施できている。  </t>
    <rPh sb="32" eb="34">
      <t>カイシュウ</t>
    </rPh>
    <phoneticPr fontId="5"/>
  </si>
  <si>
    <t>執行率を踏まえ、予算額の縮減を検討すること。</t>
    <rPh sb="0" eb="3">
      <t>シッコウリツ</t>
    </rPh>
    <rPh sb="4" eb="5">
      <t>フ</t>
    </rPh>
    <rPh sb="8" eb="11">
      <t>ヨサンガク</t>
    </rPh>
    <rPh sb="12" eb="14">
      <t>シュクゲン</t>
    </rPh>
    <rPh sb="15" eb="17">
      <t>ケントウ</t>
    </rPh>
    <phoneticPr fontId="5"/>
  </si>
  <si>
    <t>縮減</t>
  </si>
  <si>
    <t>新規掲載企業数　前年度実績以上</t>
    <rPh sb="0" eb="2">
      <t>シンキ</t>
    </rPh>
    <rPh sb="2" eb="4">
      <t>ケイサイ</t>
    </rPh>
    <rPh sb="4" eb="6">
      <t>キギョウ</t>
    </rPh>
    <rPh sb="6" eb="7">
      <t>スウ</t>
    </rPh>
    <rPh sb="8" eb="11">
      <t>ゼンネンド</t>
    </rPh>
    <rPh sb="11" eb="13">
      <t>ジッセキ</t>
    </rPh>
    <rPh sb="13" eb="15">
      <t>イジョウ</t>
    </rPh>
    <phoneticPr fontId="5"/>
  </si>
  <si>
    <t>職場情報総合サイト（しょくばらぼ）により、求職者・学生等に職場情報を提供する。</t>
    <rPh sb="0" eb="2">
      <t>ショクバ</t>
    </rPh>
    <rPh sb="2" eb="4">
      <t>ジョウホウ</t>
    </rPh>
    <rPh sb="4" eb="6">
      <t>ソウゴウ</t>
    </rPh>
    <rPh sb="25" eb="27">
      <t>ガクセイ</t>
    </rPh>
    <rPh sb="30" eb="31">
      <t>バ</t>
    </rPh>
    <phoneticPr fontId="5"/>
  </si>
  <si>
    <t>企画内容及び価格面から評価を行う総合評価落札方式による競争入札の結果、当初の見込みよりも安価で調達できたことにより不用が生じたものであり、事業の効率的な実施に努めている。</t>
    <rPh sb="4" eb="5">
      <t>オヨ</t>
    </rPh>
    <rPh sb="27" eb="29">
      <t>キョウソウ</t>
    </rPh>
    <rPh sb="29" eb="31">
      <t>ニュウサツ</t>
    </rPh>
    <rPh sb="32" eb="34">
      <t>ケッカ</t>
    </rPh>
    <rPh sb="38" eb="40">
      <t>ミコ</t>
    </rPh>
    <rPh sb="47" eb="49">
      <t>チョウタツ</t>
    </rPh>
    <rPh sb="57" eb="59">
      <t>フヨウ</t>
    </rPh>
    <rPh sb="60" eb="61">
      <t>ショウ</t>
    </rPh>
    <rPh sb="69" eb="71">
      <t>ジギョウ</t>
    </rPh>
    <rPh sb="72" eb="75">
      <t>コウリツテキ</t>
    </rPh>
    <rPh sb="76" eb="78">
      <t>ジッシ</t>
    </rPh>
    <rPh sb="79" eb="80">
      <t>ツト</t>
    </rPh>
    <phoneticPr fontId="5"/>
  </si>
  <si>
    <t>令和３年度は約244万件のアクセス件数があり、多くの求職者、企業に活用されている。</t>
    <rPh sb="0" eb="2">
      <t>レイワ</t>
    </rPh>
    <rPh sb="3" eb="5">
      <t>ネンド</t>
    </rPh>
    <rPh sb="6" eb="7">
      <t>ヤク</t>
    </rPh>
    <rPh sb="10" eb="12">
      <t>マンケン</t>
    </rPh>
    <rPh sb="17" eb="19">
      <t>ケンスウ</t>
    </rPh>
    <rPh sb="23" eb="24">
      <t>オオ</t>
    </rPh>
    <rPh sb="26" eb="29">
      <t>キュウショクシャ</t>
    </rPh>
    <rPh sb="30" eb="32">
      <t>キギョウ</t>
    </rPh>
    <rPh sb="33" eb="35">
      <t>カツヨウ</t>
    </rPh>
    <phoneticPr fontId="5"/>
  </si>
  <si>
    <t>執行率等を踏まえた庁費の見直しによる減</t>
    <rPh sb="0" eb="3">
      <t>シッコウリツ</t>
    </rPh>
    <rPh sb="3" eb="4">
      <t>トウ</t>
    </rPh>
    <rPh sb="9" eb="11">
      <t>チョウヒ</t>
    </rPh>
    <phoneticPr fontId="5"/>
  </si>
  <si>
    <t>執行率等を踏まえ、要求額の見直しを行った。</t>
    <rPh sb="0" eb="3">
      <t>シッコウリツ</t>
    </rPh>
    <rPh sb="3" eb="4">
      <t>トウ</t>
    </rPh>
    <rPh sb="5" eb="6">
      <t>フ</t>
    </rPh>
    <rPh sb="9" eb="11">
      <t>ヨウキュウ</t>
    </rPh>
    <rPh sb="11" eb="12">
      <t>ガク</t>
    </rPh>
    <rPh sb="13" eb="15">
      <t>ミナオ</t>
    </rPh>
    <rPh sb="17" eb="1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</si>
</sst>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269</xdr:row>
      <xdr:rowOff>0</xdr:rowOff>
    </xdr:from>
    <xdr:to>
      <xdr:col>39</xdr:col>
      <xdr:colOff>114872</xdr:colOff>
      <xdr:row>270</xdr:row>
      <xdr:rowOff>328438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630706" y="42548735"/>
          <a:ext cx="4350695" cy="67582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900"/>
            </a:lnSpc>
          </a:pPr>
          <a:r>
            <a:rPr kumimoji="1" lang="ja-JP" altLang="en-US" sz="1400" u="none">
              <a:solidFill>
                <a:sysClr val="windowText" lastClr="000000"/>
              </a:solidFill>
              <a:latin typeface="+mn-ea"/>
              <a:ea typeface="+mn-ea"/>
            </a:rPr>
            <a:t>７８百万円</a:t>
          </a:r>
          <a:endParaRPr kumimoji="1" lang="en-US" altLang="ja-JP" sz="1400">
            <a:solidFill>
              <a:sysClr val="windowText" lastClr="000000"/>
            </a:solidFill>
            <a:latin typeface="+mn-ea"/>
            <a:ea typeface="+mn-ea"/>
          </a:endParaRPr>
        </a:p>
      </xdr:txBody>
    </xdr:sp>
    <xdr:clientData/>
  </xdr:twoCellAnchor>
  <xdr:twoCellAnchor>
    <xdr:from>
      <xdr:col>27</xdr:col>
      <xdr:colOff>147378</xdr:colOff>
      <xdr:row>271</xdr:row>
      <xdr:rowOff>16241</xdr:rowOff>
    </xdr:from>
    <xdr:to>
      <xdr:col>29</xdr:col>
      <xdr:colOff>179588</xdr:colOff>
      <xdr:row>275</xdr:row>
      <xdr:rowOff>133670</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5593437" y="43259741"/>
          <a:ext cx="435622" cy="1506958"/>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77492</xdr:colOff>
      <xdr:row>275</xdr:row>
      <xdr:rowOff>165530</xdr:rowOff>
    </xdr:from>
    <xdr:to>
      <xdr:col>34</xdr:col>
      <xdr:colOff>69984</xdr:colOff>
      <xdr:row>278</xdr:row>
      <xdr:rowOff>254476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716727" y="44798559"/>
          <a:ext cx="2211257" cy="113109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Ａ．日本コンピュータシステム株式会社</a:t>
          </a:r>
          <a:endParaRPr kumimoji="1" lang="en-US" altLang="ja-JP" sz="1400">
            <a:solidFill>
              <a:sysClr val="windowText" lastClr="000000"/>
            </a:solidFill>
            <a:latin typeface="+mn-ea"/>
            <a:ea typeface="+mn-ea"/>
          </a:endParaRPr>
        </a:p>
        <a:p>
          <a:pPr algn="ctr">
            <a:lnSpc>
              <a:spcPts val="2000"/>
            </a:lnSpc>
          </a:pPr>
          <a:r>
            <a:rPr kumimoji="1" lang="ja-JP" altLang="en-US" sz="1400" u="none">
              <a:solidFill>
                <a:sysClr val="windowText" lastClr="000000"/>
              </a:solidFill>
              <a:latin typeface="+mn-ea"/>
              <a:ea typeface="+mn-ea"/>
            </a:rPr>
            <a:t>７８百万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clientData/>
  </xdr:twoCellAnchor>
  <xdr:twoCellAnchor>
    <xdr:from>
      <xdr:col>23</xdr:col>
      <xdr:colOff>194571</xdr:colOff>
      <xdr:row>271</xdr:row>
      <xdr:rowOff>271149</xdr:rowOff>
    </xdr:from>
    <xdr:to>
      <xdr:col>35</xdr:col>
      <xdr:colOff>11531</xdr:colOff>
      <xdr:row>273</xdr:row>
      <xdr:rowOff>322509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833806" y="43514649"/>
          <a:ext cx="2237431" cy="7461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委託</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637</v>
      </c>
      <c r="AK2" s="172"/>
      <c r="AL2" s="172"/>
      <c r="AM2" s="172"/>
      <c r="AN2" s="75" t="s">
        <v>285</v>
      </c>
      <c r="AO2" s="172">
        <v>21</v>
      </c>
      <c r="AP2" s="172"/>
      <c r="AQ2" s="172"/>
      <c r="AR2" s="76" t="s">
        <v>285</v>
      </c>
      <c r="AS2" s="173">
        <v>587</v>
      </c>
      <c r="AT2" s="173"/>
      <c r="AU2" s="173"/>
      <c r="AV2" s="75" t="str">
        <f>IF(AW2="","","-")</f>
        <v>-</v>
      </c>
      <c r="AW2" s="174">
        <v>0</v>
      </c>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668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610</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81.7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670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156</v>
      </c>
      <c r="Q13" s="217"/>
      <c r="R13" s="217"/>
      <c r="S13" s="217"/>
      <c r="T13" s="217"/>
      <c r="U13" s="217"/>
      <c r="V13" s="218"/>
      <c r="W13" s="216">
        <v>138</v>
      </c>
      <c r="X13" s="217"/>
      <c r="Y13" s="217"/>
      <c r="Z13" s="217"/>
      <c r="AA13" s="217"/>
      <c r="AB13" s="217"/>
      <c r="AC13" s="218"/>
      <c r="AD13" s="216">
        <v>129</v>
      </c>
      <c r="AE13" s="217"/>
      <c r="AF13" s="217"/>
      <c r="AG13" s="217"/>
      <c r="AH13" s="217"/>
      <c r="AI13" s="217"/>
      <c r="AJ13" s="218"/>
      <c r="AK13" s="216">
        <v>126</v>
      </c>
      <c r="AL13" s="217"/>
      <c r="AM13" s="217"/>
      <c r="AN13" s="217"/>
      <c r="AO13" s="217"/>
      <c r="AP13" s="217"/>
      <c r="AQ13" s="218"/>
      <c r="AR13" s="228">
        <v>125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617</v>
      </c>
      <c r="Q14" s="217"/>
      <c r="R14" s="217"/>
      <c r="S14" s="217"/>
      <c r="T14" s="217"/>
      <c r="U14" s="217"/>
      <c r="V14" s="218"/>
      <c r="W14" s="216" t="s">
        <v>617</v>
      </c>
      <c r="X14" s="217"/>
      <c r="Y14" s="217"/>
      <c r="Z14" s="217"/>
      <c r="AA14" s="217"/>
      <c r="AB14" s="217"/>
      <c r="AC14" s="218"/>
      <c r="AD14" s="216" t="s">
        <v>617</v>
      </c>
      <c r="AE14" s="217"/>
      <c r="AF14" s="217"/>
      <c r="AG14" s="217"/>
      <c r="AH14" s="217"/>
      <c r="AI14" s="217"/>
      <c r="AJ14" s="218"/>
      <c r="AK14" s="216" t="s">
        <v>638</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617</v>
      </c>
      <c r="Q15" s="217"/>
      <c r="R15" s="217"/>
      <c r="S15" s="217"/>
      <c r="T15" s="217"/>
      <c r="U15" s="217"/>
      <c r="V15" s="218"/>
      <c r="W15" s="216" t="s">
        <v>617</v>
      </c>
      <c r="X15" s="217"/>
      <c r="Y15" s="217"/>
      <c r="Z15" s="217"/>
      <c r="AA15" s="217"/>
      <c r="AB15" s="217"/>
      <c r="AC15" s="218"/>
      <c r="AD15" s="216" t="s">
        <v>617</v>
      </c>
      <c r="AE15" s="217"/>
      <c r="AF15" s="217"/>
      <c r="AG15" s="217"/>
      <c r="AH15" s="217"/>
      <c r="AI15" s="217"/>
      <c r="AJ15" s="218"/>
      <c r="AK15" s="216" t="s">
        <v>638</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617</v>
      </c>
      <c r="Q16" s="217"/>
      <c r="R16" s="217"/>
      <c r="S16" s="217"/>
      <c r="T16" s="217"/>
      <c r="U16" s="217"/>
      <c r="V16" s="218"/>
      <c r="W16" s="216" t="s">
        <v>617</v>
      </c>
      <c r="X16" s="217"/>
      <c r="Y16" s="217"/>
      <c r="Z16" s="217"/>
      <c r="AA16" s="217"/>
      <c r="AB16" s="217"/>
      <c r="AC16" s="218"/>
      <c r="AD16" s="216" t="s">
        <v>617</v>
      </c>
      <c r="AE16" s="217"/>
      <c r="AF16" s="217"/>
      <c r="AG16" s="217"/>
      <c r="AH16" s="217"/>
      <c r="AI16" s="217"/>
      <c r="AJ16" s="218"/>
      <c r="AK16" s="216" t="s">
        <v>638</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617</v>
      </c>
      <c r="Q17" s="217"/>
      <c r="R17" s="217"/>
      <c r="S17" s="217"/>
      <c r="T17" s="217"/>
      <c r="U17" s="217"/>
      <c r="V17" s="218"/>
      <c r="W17" s="216">
        <v>-28</v>
      </c>
      <c r="X17" s="217"/>
      <c r="Y17" s="217"/>
      <c r="Z17" s="217"/>
      <c r="AA17" s="217"/>
      <c r="AB17" s="217"/>
      <c r="AC17" s="218"/>
      <c r="AD17" s="216" t="s">
        <v>617</v>
      </c>
      <c r="AE17" s="217"/>
      <c r="AF17" s="217"/>
      <c r="AG17" s="217"/>
      <c r="AH17" s="217"/>
      <c r="AI17" s="217"/>
      <c r="AJ17" s="218"/>
      <c r="AK17" s="216" t="s">
        <v>638</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156</v>
      </c>
      <c r="Q18" s="261"/>
      <c r="R18" s="261"/>
      <c r="S18" s="261"/>
      <c r="T18" s="261"/>
      <c r="U18" s="261"/>
      <c r="V18" s="262"/>
      <c r="W18" s="260">
        <f>SUM(W13:AC17)</f>
        <v>110</v>
      </c>
      <c r="X18" s="261"/>
      <c r="Y18" s="261"/>
      <c r="Z18" s="261"/>
      <c r="AA18" s="261"/>
      <c r="AB18" s="261"/>
      <c r="AC18" s="262"/>
      <c r="AD18" s="260">
        <f>SUM(AD13:AJ17)</f>
        <v>129</v>
      </c>
      <c r="AE18" s="261"/>
      <c r="AF18" s="261"/>
      <c r="AG18" s="261"/>
      <c r="AH18" s="261"/>
      <c r="AI18" s="261"/>
      <c r="AJ18" s="262"/>
      <c r="AK18" s="260">
        <f>SUM(AK13:AQ17)</f>
        <v>126</v>
      </c>
      <c r="AL18" s="261"/>
      <c r="AM18" s="261"/>
      <c r="AN18" s="261"/>
      <c r="AO18" s="261"/>
      <c r="AP18" s="261"/>
      <c r="AQ18" s="262"/>
      <c r="AR18" s="260">
        <f>SUM(AR13:AX17)</f>
        <v>125</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120</v>
      </c>
      <c r="Q19" s="217"/>
      <c r="R19" s="217"/>
      <c r="S19" s="217"/>
      <c r="T19" s="217"/>
      <c r="U19" s="217"/>
      <c r="V19" s="218"/>
      <c r="W19" s="216">
        <v>100</v>
      </c>
      <c r="X19" s="217"/>
      <c r="Y19" s="217"/>
      <c r="Z19" s="217"/>
      <c r="AA19" s="217"/>
      <c r="AB19" s="217"/>
      <c r="AC19" s="218"/>
      <c r="AD19" s="216">
        <v>78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0.76923076923076927</v>
      </c>
      <c r="Q20" s="292"/>
      <c r="R20" s="292"/>
      <c r="S20" s="292"/>
      <c r="T20" s="292"/>
      <c r="U20" s="292"/>
      <c r="V20" s="292"/>
      <c r="W20" s="292">
        <f>IF(W18=0, "-", SUM(W19)/W18)</f>
        <v>0.90909090909090906</v>
      </c>
      <c r="X20" s="292"/>
      <c r="Y20" s="292"/>
      <c r="Z20" s="292"/>
      <c r="AA20" s="292"/>
      <c r="AB20" s="292"/>
      <c r="AC20" s="292"/>
      <c r="AD20" s="292">
        <f>IF(AD18=0, "-", SUM(AD19)/AD18)</f>
        <v>0.60465116279069764</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0.76923076923076927</v>
      </c>
      <c r="Q21" s="292"/>
      <c r="R21" s="292"/>
      <c r="S21" s="292"/>
      <c r="T21" s="292"/>
      <c r="U21" s="292"/>
      <c r="V21" s="292"/>
      <c r="W21" s="292">
        <f>IF(W19=0, "-", SUM(W19)/SUM(W13,W14))</f>
        <v>0.72463768115942029</v>
      </c>
      <c r="X21" s="292"/>
      <c r="Y21" s="292"/>
      <c r="Z21" s="292"/>
      <c r="AA21" s="292"/>
      <c r="AB21" s="292"/>
      <c r="AC21" s="292"/>
      <c r="AD21" s="292">
        <f>IF(AD19=0, "-", SUM(AD19)/SUM(AD13,AD14))</f>
        <v>0.60465116279069764</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618</v>
      </c>
      <c r="H23" s="278"/>
      <c r="I23" s="278"/>
      <c r="J23" s="278"/>
      <c r="K23" s="278"/>
      <c r="L23" s="278"/>
      <c r="M23" s="278"/>
      <c r="N23" s="278"/>
      <c r="O23" s="279"/>
      <c r="P23" s="228">
        <v>122</v>
      </c>
      <c r="Q23" s="229"/>
      <c r="R23" s="229"/>
      <c r="S23" s="229"/>
      <c r="T23" s="229"/>
      <c r="U23" s="229"/>
      <c r="V23" s="280"/>
      <c r="W23" s="228">
        <v>122</v>
      </c>
      <c r="X23" s="229"/>
      <c r="Y23" s="229"/>
      <c r="Z23" s="229"/>
      <c r="AA23" s="229"/>
      <c r="AB23" s="229"/>
      <c r="AC23" s="280"/>
      <c r="AD23" s="281" t="s">
        <v>679</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619</v>
      </c>
      <c r="H24" s="288"/>
      <c r="I24" s="288"/>
      <c r="J24" s="288"/>
      <c r="K24" s="288"/>
      <c r="L24" s="288"/>
      <c r="M24" s="288"/>
      <c r="N24" s="288"/>
      <c r="O24" s="289"/>
      <c r="P24" s="216">
        <v>4</v>
      </c>
      <c r="Q24" s="217"/>
      <c r="R24" s="217"/>
      <c r="S24" s="217"/>
      <c r="T24" s="217"/>
      <c r="U24" s="217"/>
      <c r="V24" s="218"/>
      <c r="W24" s="216">
        <v>3</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620</v>
      </c>
      <c r="H25" s="288"/>
      <c r="I25" s="288"/>
      <c r="J25" s="288"/>
      <c r="K25" s="288"/>
      <c r="L25" s="288"/>
      <c r="M25" s="288"/>
      <c r="N25" s="288"/>
      <c r="O25" s="289"/>
      <c r="P25" s="216">
        <v>0</v>
      </c>
      <c r="Q25" s="217"/>
      <c r="R25" s="217"/>
      <c r="S25" s="217"/>
      <c r="T25" s="217"/>
      <c r="U25" s="217"/>
      <c r="V25" s="218"/>
      <c r="W25" s="216">
        <v>0</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621</v>
      </c>
      <c r="H26" s="288"/>
      <c r="I26" s="288"/>
      <c r="J26" s="288"/>
      <c r="K26" s="288"/>
      <c r="L26" s="288"/>
      <c r="M26" s="288"/>
      <c r="N26" s="288"/>
      <c r="O26" s="289"/>
      <c r="P26" s="216">
        <v>0</v>
      </c>
      <c r="Q26" s="217"/>
      <c r="R26" s="217"/>
      <c r="S26" s="217"/>
      <c r="T26" s="217"/>
      <c r="U26" s="217"/>
      <c r="V26" s="218"/>
      <c r="W26" s="216">
        <v>0</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126</v>
      </c>
      <c r="Q29" s="331"/>
      <c r="R29" s="331"/>
      <c r="S29" s="331"/>
      <c r="T29" s="331"/>
      <c r="U29" s="331"/>
      <c r="V29" s="332"/>
      <c r="W29" s="333">
        <f>AR13</f>
        <v>125</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676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675</v>
      </c>
      <c r="H32" s="358"/>
      <c r="I32" s="358"/>
      <c r="J32" s="358"/>
      <c r="K32" s="358"/>
      <c r="L32" s="358"/>
      <c r="M32" s="358"/>
      <c r="N32" s="358"/>
      <c r="O32" s="358"/>
      <c r="P32" s="361" t="s">
        <v>625</v>
      </c>
      <c r="Q32" s="362"/>
      <c r="R32" s="362"/>
      <c r="S32" s="362"/>
      <c r="T32" s="362"/>
      <c r="U32" s="362"/>
      <c r="V32" s="362"/>
      <c r="W32" s="362"/>
      <c r="X32" s="363"/>
      <c r="Y32" s="367" t="s">
        <v>51</v>
      </c>
      <c r="Z32" s="368"/>
      <c r="AA32" s="369"/>
      <c r="AB32" s="370" t="s">
        <v>623</v>
      </c>
      <c r="AC32" s="370"/>
      <c r="AD32" s="370"/>
      <c r="AE32" s="371">
        <v>49373</v>
      </c>
      <c r="AF32" s="371"/>
      <c r="AG32" s="371"/>
      <c r="AH32" s="371"/>
      <c r="AI32" s="371">
        <v>63299</v>
      </c>
      <c r="AJ32" s="371"/>
      <c r="AK32" s="371"/>
      <c r="AL32" s="371"/>
      <c r="AM32" s="371">
        <v>79845</v>
      </c>
      <c r="AN32" s="371"/>
      <c r="AO32" s="371"/>
      <c r="AP32" s="371"/>
      <c r="AQ32" s="398" t="s">
        <v>638</v>
      </c>
      <c r="AR32" s="371"/>
      <c r="AS32" s="371"/>
      <c r="AT32" s="371"/>
      <c r="AU32" s="389" t="s">
        <v>638</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623</v>
      </c>
      <c r="AC33" s="370"/>
      <c r="AD33" s="370"/>
      <c r="AE33" s="371">
        <v>36152</v>
      </c>
      <c r="AF33" s="371"/>
      <c r="AG33" s="371"/>
      <c r="AH33" s="371"/>
      <c r="AI33" s="371">
        <v>49373</v>
      </c>
      <c r="AJ33" s="371"/>
      <c r="AK33" s="371"/>
      <c r="AL33" s="371"/>
      <c r="AM33" s="371">
        <v>63299</v>
      </c>
      <c r="AN33" s="371"/>
      <c r="AO33" s="371"/>
      <c r="AP33" s="371"/>
      <c r="AQ33" s="371">
        <v>79845</v>
      </c>
      <c r="AR33" s="371"/>
      <c r="AS33" s="371"/>
      <c r="AT33" s="371"/>
      <c r="AU33" s="389" t="s">
        <v>638</v>
      </c>
      <c r="AV33" s="405"/>
      <c r="AW33" s="405"/>
      <c r="AX33" s="406"/>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9"/>
      <c r="B35" s="440"/>
      <c r="C35" s="440"/>
      <c r="D35" s="440"/>
      <c r="E35" s="440"/>
      <c r="F35" s="441"/>
      <c r="G35" s="394" t="s">
        <v>626</v>
      </c>
      <c r="H35" s="395"/>
      <c r="I35" s="395"/>
      <c r="J35" s="395"/>
      <c r="K35" s="395"/>
      <c r="L35" s="395"/>
      <c r="M35" s="395"/>
      <c r="N35" s="395"/>
      <c r="O35" s="395"/>
      <c r="P35" s="395"/>
      <c r="Q35" s="395"/>
      <c r="R35" s="395"/>
      <c r="S35" s="395"/>
      <c r="T35" s="395"/>
      <c r="U35" s="395"/>
      <c r="V35" s="395"/>
      <c r="W35" s="395"/>
      <c r="X35" s="395"/>
      <c r="Y35" s="419" t="s">
        <v>582</v>
      </c>
      <c r="Z35" s="420"/>
      <c r="AA35" s="421"/>
      <c r="AB35" s="422" t="s">
        <v>627</v>
      </c>
      <c r="AC35" s="423"/>
      <c r="AD35" s="424"/>
      <c r="AE35" s="398">
        <v>24</v>
      </c>
      <c r="AF35" s="398"/>
      <c r="AG35" s="398"/>
      <c r="AH35" s="398"/>
      <c r="AI35" s="398">
        <v>43</v>
      </c>
      <c r="AJ35" s="398"/>
      <c r="AK35" s="398"/>
      <c r="AL35" s="398"/>
      <c r="AM35" s="398">
        <v>32</v>
      </c>
      <c r="AN35" s="398"/>
      <c r="AO35" s="398"/>
      <c r="AP35" s="398"/>
      <c r="AQ35" s="389">
        <v>52</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628</v>
      </c>
      <c r="AC36" s="426"/>
      <c r="AD36" s="427"/>
      <c r="AE36" s="428" t="s">
        <v>629</v>
      </c>
      <c r="AF36" s="428"/>
      <c r="AG36" s="428"/>
      <c r="AH36" s="428"/>
      <c r="AI36" s="428" t="s">
        <v>630</v>
      </c>
      <c r="AJ36" s="428"/>
      <c r="AK36" s="428"/>
      <c r="AL36" s="428"/>
      <c r="AM36" s="428" t="s">
        <v>639</v>
      </c>
      <c r="AN36" s="428"/>
      <c r="AO36" s="428"/>
      <c r="AP36" s="428"/>
      <c r="AQ36" s="428" t="s">
        <v>640</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617</v>
      </c>
      <c r="AR38" s="432"/>
      <c r="AS38" s="433" t="s">
        <v>175</v>
      </c>
      <c r="AT38" s="434"/>
      <c r="AU38" s="435">
        <v>4</v>
      </c>
      <c r="AV38" s="435"/>
      <c r="AW38" s="324" t="s">
        <v>166</v>
      </c>
      <c r="AX38" s="329"/>
    </row>
    <row r="39" spans="1:51" ht="23.25" customHeight="1" x14ac:dyDescent="0.15">
      <c r="A39" s="472"/>
      <c r="B39" s="470"/>
      <c r="C39" s="470"/>
      <c r="D39" s="470"/>
      <c r="E39" s="470"/>
      <c r="F39" s="471"/>
      <c r="G39" s="374" t="s">
        <v>641</v>
      </c>
      <c r="H39" s="375"/>
      <c r="I39" s="375"/>
      <c r="J39" s="375"/>
      <c r="K39" s="375"/>
      <c r="L39" s="375"/>
      <c r="M39" s="375"/>
      <c r="N39" s="375"/>
      <c r="O39" s="376"/>
      <c r="P39" s="139" t="s">
        <v>622</v>
      </c>
      <c r="Q39" s="139"/>
      <c r="R39" s="139"/>
      <c r="S39" s="139"/>
      <c r="T39" s="139"/>
      <c r="U39" s="139"/>
      <c r="V39" s="139"/>
      <c r="W39" s="139"/>
      <c r="X39" s="140"/>
      <c r="Y39" s="385" t="s">
        <v>12</v>
      </c>
      <c r="Z39" s="386"/>
      <c r="AA39" s="387"/>
      <c r="AB39" s="388" t="s">
        <v>623</v>
      </c>
      <c r="AC39" s="388"/>
      <c r="AD39" s="388"/>
      <c r="AE39" s="389">
        <v>4995931</v>
      </c>
      <c r="AF39" s="372"/>
      <c r="AG39" s="372"/>
      <c r="AH39" s="372"/>
      <c r="AI39" s="389">
        <v>2332834</v>
      </c>
      <c r="AJ39" s="372"/>
      <c r="AK39" s="372"/>
      <c r="AL39" s="372"/>
      <c r="AM39" s="389">
        <v>2440408</v>
      </c>
      <c r="AN39" s="372"/>
      <c r="AO39" s="372"/>
      <c r="AP39" s="372"/>
      <c r="AQ39" s="391" t="s">
        <v>617</v>
      </c>
      <c r="AR39" s="392"/>
      <c r="AS39" s="392"/>
      <c r="AT39" s="393"/>
      <c r="AU39" s="372" t="s">
        <v>617</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623</v>
      </c>
      <c r="AC40" s="447"/>
      <c r="AD40" s="447"/>
      <c r="AE40" s="389">
        <v>700000</v>
      </c>
      <c r="AF40" s="372"/>
      <c r="AG40" s="372"/>
      <c r="AH40" s="372"/>
      <c r="AI40" s="389">
        <v>3440000</v>
      </c>
      <c r="AJ40" s="372"/>
      <c r="AK40" s="372"/>
      <c r="AL40" s="372"/>
      <c r="AM40" s="389">
        <v>2330000</v>
      </c>
      <c r="AN40" s="372"/>
      <c r="AO40" s="372"/>
      <c r="AP40" s="372"/>
      <c r="AQ40" s="391" t="s">
        <v>617</v>
      </c>
      <c r="AR40" s="392"/>
      <c r="AS40" s="392"/>
      <c r="AT40" s="393"/>
      <c r="AU40" s="372">
        <v>2440000</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713.7</v>
      </c>
      <c r="AF41" s="372"/>
      <c r="AG41" s="372"/>
      <c r="AH41" s="372"/>
      <c r="AI41" s="389">
        <v>67.8</v>
      </c>
      <c r="AJ41" s="372"/>
      <c r="AK41" s="372"/>
      <c r="AL41" s="372"/>
      <c r="AM41" s="389">
        <v>104.7</v>
      </c>
      <c r="AN41" s="372"/>
      <c r="AO41" s="372"/>
      <c r="AP41" s="372"/>
      <c r="AQ41" s="391" t="s">
        <v>617</v>
      </c>
      <c r="AR41" s="392"/>
      <c r="AS41" s="392"/>
      <c r="AT41" s="393"/>
      <c r="AU41" s="372" t="s">
        <v>617</v>
      </c>
      <c r="AV41" s="372"/>
      <c r="AW41" s="372"/>
      <c r="AX41" s="373"/>
    </row>
    <row r="42" spans="1:51" ht="23.25" hidden="1" customHeight="1" x14ac:dyDescent="0.15">
      <c r="A42" s="460" t="s">
        <v>261</v>
      </c>
      <c r="B42" s="455"/>
      <c r="C42" s="455"/>
      <c r="D42" s="455"/>
      <c r="E42" s="455"/>
      <c r="F42" s="456"/>
      <c r="G42" s="496" t="s">
        <v>624</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hidden="1" customHeight="1" x14ac:dyDescent="0.15">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0"/>
      <c r="Q52" s="450"/>
      <c r="R52" s="450"/>
      <c r="S52" s="450"/>
      <c r="T52" s="450"/>
      <c r="U52" s="450"/>
      <c r="V52" s="450"/>
      <c r="W52" s="450"/>
      <c r="X52" s="451"/>
      <c r="Y52" s="893"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0"/>
      <c r="Q57" s="450"/>
      <c r="R57" s="450"/>
      <c r="S57" s="450"/>
      <c r="T57" s="450"/>
      <c r="U57" s="450"/>
      <c r="V57" s="450"/>
      <c r="W57" s="450"/>
      <c r="X57" s="451"/>
      <c r="Y57" s="893"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0"/>
      <c r="Q62" s="450"/>
      <c r="R62" s="450"/>
      <c r="S62" s="450"/>
      <c r="T62" s="450"/>
      <c r="U62" s="450"/>
      <c r="V62" s="450"/>
      <c r="W62" s="450"/>
      <c r="X62" s="451"/>
      <c r="Y62" s="893"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631</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417</v>
      </c>
      <c r="AF71" s="415"/>
      <c r="AG71" s="415"/>
      <c r="AH71" s="415"/>
      <c r="AI71" s="415" t="s">
        <v>569</v>
      </c>
      <c r="AJ71" s="415"/>
      <c r="AK71" s="415"/>
      <c r="AL71" s="415"/>
      <c r="AM71" s="415" t="s">
        <v>385</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0"/>
      <c r="Q86" s="450"/>
      <c r="R86" s="450"/>
      <c r="S86" s="450"/>
      <c r="T86" s="450"/>
      <c r="U86" s="450"/>
      <c r="V86" s="450"/>
      <c r="W86" s="450"/>
      <c r="X86" s="451"/>
      <c r="Y86" s="893"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0"/>
      <c r="Q91" s="450"/>
      <c r="R91" s="450"/>
      <c r="S91" s="450"/>
      <c r="T91" s="450"/>
      <c r="U91" s="450"/>
      <c r="V91" s="450"/>
      <c r="W91" s="450"/>
      <c r="X91" s="451"/>
      <c r="Y91" s="893"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0"/>
      <c r="Q96" s="450"/>
      <c r="R96" s="450"/>
      <c r="S96" s="450"/>
      <c r="T96" s="450"/>
      <c r="U96" s="450"/>
      <c r="V96" s="450"/>
      <c r="W96" s="450"/>
      <c r="X96" s="451"/>
      <c r="Y96" s="893"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417</v>
      </c>
      <c r="AF105" s="415"/>
      <c r="AG105" s="415"/>
      <c r="AH105" s="415"/>
      <c r="AI105" s="415" t="s">
        <v>569</v>
      </c>
      <c r="AJ105" s="415"/>
      <c r="AK105" s="415"/>
      <c r="AL105" s="415"/>
      <c r="AM105" s="415" t="s">
        <v>385</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0"/>
      <c r="Q120" s="450"/>
      <c r="R120" s="450"/>
      <c r="S120" s="450"/>
      <c r="T120" s="450"/>
      <c r="U120" s="450"/>
      <c r="V120" s="450"/>
      <c r="W120" s="450"/>
      <c r="X120" s="451"/>
      <c r="Y120" s="893"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0"/>
      <c r="Q125" s="450"/>
      <c r="R125" s="450"/>
      <c r="S125" s="450"/>
      <c r="T125" s="450"/>
      <c r="U125" s="450"/>
      <c r="V125" s="450"/>
      <c r="W125" s="450"/>
      <c r="X125" s="451"/>
      <c r="Y125" s="893"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0"/>
      <c r="Q130" s="450"/>
      <c r="R130" s="450"/>
      <c r="S130" s="450"/>
      <c r="T130" s="450"/>
      <c r="U130" s="450"/>
      <c r="V130" s="450"/>
      <c r="W130" s="450"/>
      <c r="X130" s="451"/>
      <c r="Y130" s="893"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417</v>
      </c>
      <c r="AF139" s="415"/>
      <c r="AG139" s="415"/>
      <c r="AH139" s="415"/>
      <c r="AI139" s="415" t="s">
        <v>569</v>
      </c>
      <c r="AJ139" s="415"/>
      <c r="AK139" s="415"/>
      <c r="AL139" s="415"/>
      <c r="AM139" s="415" t="s">
        <v>385</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0"/>
      <c r="Q154" s="450"/>
      <c r="R154" s="450"/>
      <c r="S154" s="450"/>
      <c r="T154" s="450"/>
      <c r="U154" s="450"/>
      <c r="V154" s="450"/>
      <c r="W154" s="450"/>
      <c r="X154" s="451"/>
      <c r="Y154" s="893"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0"/>
      <c r="Q159" s="450"/>
      <c r="R159" s="450"/>
      <c r="S159" s="450"/>
      <c r="T159" s="450"/>
      <c r="U159" s="450"/>
      <c r="V159" s="450"/>
      <c r="W159" s="450"/>
      <c r="X159" s="451"/>
      <c r="Y159" s="893"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0"/>
      <c r="Q164" s="450"/>
      <c r="R164" s="450"/>
      <c r="S164" s="450"/>
      <c r="T164" s="450"/>
      <c r="U164" s="450"/>
      <c r="V164" s="450"/>
      <c r="W164" s="450"/>
      <c r="X164" s="451"/>
      <c r="Y164" s="893"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417</v>
      </c>
      <c r="AF173" s="415"/>
      <c r="AG173" s="415"/>
      <c r="AH173" s="415"/>
      <c r="AI173" s="415" t="s">
        <v>569</v>
      </c>
      <c r="AJ173" s="415"/>
      <c r="AK173" s="415"/>
      <c r="AL173" s="415"/>
      <c r="AM173" s="415" t="s">
        <v>385</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0"/>
      <c r="Q188" s="450"/>
      <c r="R188" s="450"/>
      <c r="S188" s="450"/>
      <c r="T188" s="450"/>
      <c r="U188" s="450"/>
      <c r="V188" s="450"/>
      <c r="W188" s="450"/>
      <c r="X188" s="451"/>
      <c r="Y188" s="893"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0"/>
      <c r="Q193" s="450"/>
      <c r="R193" s="450"/>
      <c r="S193" s="450"/>
      <c r="T193" s="450"/>
      <c r="U193" s="450"/>
      <c r="V193" s="450"/>
      <c r="W193" s="450"/>
      <c r="X193" s="451"/>
      <c r="Y193" s="893"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0"/>
      <c r="Q198" s="450"/>
      <c r="R198" s="450"/>
      <c r="S198" s="450"/>
      <c r="T198" s="450"/>
      <c r="U198" s="450"/>
      <c r="V198" s="450"/>
      <c r="W198" s="450"/>
      <c r="X198" s="451"/>
      <c r="Y198" s="893"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417</v>
      </c>
      <c r="AF200" s="415"/>
      <c r="AG200" s="415"/>
      <c r="AH200" s="415"/>
      <c r="AI200" s="415" t="s">
        <v>569</v>
      </c>
      <c r="AJ200" s="415"/>
      <c r="AK200" s="415"/>
      <c r="AL200" s="415"/>
      <c r="AM200" s="415" t="s">
        <v>385</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5" t="s">
        <v>569</v>
      </c>
      <c r="AJ208" s="415"/>
      <c r="AK208" s="415"/>
      <c r="AL208" s="415"/>
      <c r="AM208" s="415" t="s">
        <v>385</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642</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643</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669</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667</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617</v>
      </c>
      <c r="K218" s="642"/>
      <c r="L218" s="642"/>
      <c r="M218" s="642"/>
      <c r="N218" s="642"/>
      <c r="O218" s="642"/>
      <c r="P218" s="642"/>
      <c r="Q218" s="642"/>
      <c r="R218" s="642"/>
      <c r="S218" s="642"/>
      <c r="T218" s="643"/>
      <c r="U218" s="616" t="s">
        <v>638</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638</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638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86.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636</v>
      </c>
      <c r="AE223" s="706"/>
      <c r="AF223" s="706"/>
      <c r="AG223" s="707" t="s">
        <v>646</v>
      </c>
      <c r="AH223" s="708"/>
      <c r="AI223" s="708"/>
      <c r="AJ223" s="708"/>
      <c r="AK223" s="708"/>
      <c r="AL223" s="708"/>
      <c r="AM223" s="708"/>
      <c r="AN223" s="708"/>
      <c r="AO223" s="708"/>
      <c r="AP223" s="708"/>
      <c r="AQ223" s="708"/>
      <c r="AR223" s="708"/>
      <c r="AS223" s="708"/>
      <c r="AT223" s="708"/>
      <c r="AU223" s="708"/>
      <c r="AV223" s="708"/>
      <c r="AW223" s="708"/>
      <c r="AX223" s="709"/>
    </row>
    <row r="224" spans="1:51" ht="51"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636</v>
      </c>
      <c r="AE224" s="687"/>
      <c r="AF224" s="687"/>
      <c r="AG224" s="713" t="s">
        <v>647</v>
      </c>
      <c r="AH224" s="714"/>
      <c r="AI224" s="714"/>
      <c r="AJ224" s="714"/>
      <c r="AK224" s="714"/>
      <c r="AL224" s="714"/>
      <c r="AM224" s="714"/>
      <c r="AN224" s="714"/>
      <c r="AO224" s="714"/>
      <c r="AP224" s="714"/>
      <c r="AQ224" s="714"/>
      <c r="AR224" s="714"/>
      <c r="AS224" s="714"/>
      <c r="AT224" s="714"/>
      <c r="AU224" s="714"/>
      <c r="AV224" s="714"/>
      <c r="AW224" s="714"/>
      <c r="AX224" s="715"/>
    </row>
    <row r="225" spans="1:50" ht="111.7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636</v>
      </c>
      <c r="AE225" s="720"/>
      <c r="AF225" s="720"/>
      <c r="AG225" s="677" t="s">
        <v>648</v>
      </c>
      <c r="AH225" s="383"/>
      <c r="AI225" s="383"/>
      <c r="AJ225" s="383"/>
      <c r="AK225" s="383"/>
      <c r="AL225" s="383"/>
      <c r="AM225" s="383"/>
      <c r="AN225" s="383"/>
      <c r="AO225" s="383"/>
      <c r="AP225" s="383"/>
      <c r="AQ225" s="383"/>
      <c r="AR225" s="383"/>
      <c r="AS225" s="383"/>
      <c r="AT225" s="383"/>
      <c r="AU225" s="383"/>
      <c r="AV225" s="383"/>
      <c r="AW225" s="383"/>
      <c r="AX225" s="678"/>
    </row>
    <row r="226" spans="1:50" ht="111.75"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636</v>
      </c>
      <c r="AE226" s="674"/>
      <c r="AF226" s="674"/>
      <c r="AG226" s="675" t="s">
        <v>655</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644</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644</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51.7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636</v>
      </c>
      <c r="AE229" s="739"/>
      <c r="AF229" s="739"/>
      <c r="AG229" s="740" t="s">
        <v>649</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636</v>
      </c>
      <c r="AE230" s="687"/>
      <c r="AF230" s="687"/>
      <c r="AG230" s="713" t="s">
        <v>650</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645</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53.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636</v>
      </c>
      <c r="AE232" s="687"/>
      <c r="AF232" s="687"/>
      <c r="AG232" s="713" t="s">
        <v>651</v>
      </c>
      <c r="AH232" s="714"/>
      <c r="AI232" s="714"/>
      <c r="AJ232" s="714"/>
      <c r="AK232" s="714"/>
      <c r="AL232" s="714"/>
      <c r="AM232" s="714"/>
      <c r="AN232" s="714"/>
      <c r="AO232" s="714"/>
      <c r="AP232" s="714"/>
      <c r="AQ232" s="714"/>
      <c r="AR232" s="714"/>
      <c r="AS232" s="714"/>
      <c r="AT232" s="714"/>
      <c r="AU232" s="714"/>
      <c r="AV232" s="714"/>
      <c r="AW232" s="714"/>
      <c r="AX232" s="715"/>
    </row>
    <row r="233" spans="1:50" ht="5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636</v>
      </c>
      <c r="AE233" s="720"/>
      <c r="AF233" s="720"/>
      <c r="AG233" s="735" t="s">
        <v>677</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645</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53.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636</v>
      </c>
      <c r="AE235" s="728"/>
      <c r="AF235" s="729"/>
      <c r="AG235" s="730" t="s">
        <v>652</v>
      </c>
      <c r="AH235" s="731"/>
      <c r="AI235" s="731"/>
      <c r="AJ235" s="731"/>
      <c r="AK235" s="731"/>
      <c r="AL235" s="731"/>
      <c r="AM235" s="731"/>
      <c r="AN235" s="731"/>
      <c r="AO235" s="731"/>
      <c r="AP235" s="731"/>
      <c r="AQ235" s="731"/>
      <c r="AR235" s="731"/>
      <c r="AS235" s="731"/>
      <c r="AT235" s="731"/>
      <c r="AU235" s="731"/>
      <c r="AV235" s="731"/>
      <c r="AW235" s="731"/>
      <c r="AX235" s="732"/>
    </row>
    <row r="236" spans="1:50" ht="52.5"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636</v>
      </c>
      <c r="AE236" s="739"/>
      <c r="AF236" s="749"/>
      <c r="AG236" s="740" t="s">
        <v>671</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645</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636</v>
      </c>
      <c r="AE238" s="687"/>
      <c r="AF238" s="687"/>
      <c r="AG238" s="713" t="s">
        <v>653</v>
      </c>
      <c r="AH238" s="714"/>
      <c r="AI238" s="714"/>
      <c r="AJ238" s="714"/>
      <c r="AK238" s="714"/>
      <c r="AL238" s="714"/>
      <c r="AM238" s="714"/>
      <c r="AN238" s="714"/>
      <c r="AO238" s="714"/>
      <c r="AP238" s="714"/>
      <c r="AQ238" s="714"/>
      <c r="AR238" s="714"/>
      <c r="AS238" s="714"/>
      <c r="AT238" s="714"/>
      <c r="AU238" s="714"/>
      <c r="AV238" s="714"/>
      <c r="AW238" s="714"/>
      <c r="AX238" s="715"/>
    </row>
    <row r="239" spans="1:50" ht="39"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636</v>
      </c>
      <c r="AE239" s="687"/>
      <c r="AF239" s="687"/>
      <c r="AG239" s="743" t="s">
        <v>678</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636</v>
      </c>
      <c r="AE240" s="674"/>
      <c r="AF240" s="766"/>
      <c r="AG240" s="675" t="s">
        <v>654</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v>2022</v>
      </c>
      <c r="D242" s="87"/>
      <c r="E242" s="88" t="s">
        <v>608</v>
      </c>
      <c r="F242" s="88"/>
      <c r="G242" s="88"/>
      <c r="H242" s="89">
        <v>21</v>
      </c>
      <c r="I242" s="89"/>
      <c r="J242" s="90">
        <v>545</v>
      </c>
      <c r="K242" s="90"/>
      <c r="L242" s="90"/>
      <c r="M242" s="89" t="s">
        <v>656</v>
      </c>
      <c r="N242" s="91"/>
      <c r="O242" s="92" t="s">
        <v>632</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v>2022</v>
      </c>
      <c r="D243" s="108"/>
      <c r="E243" s="88" t="s">
        <v>608</v>
      </c>
      <c r="F243" s="88"/>
      <c r="G243" s="88"/>
      <c r="H243" s="89">
        <v>21</v>
      </c>
      <c r="I243" s="89"/>
      <c r="J243" s="755">
        <v>639</v>
      </c>
      <c r="K243" s="755"/>
      <c r="L243" s="755"/>
      <c r="M243" s="756" t="s">
        <v>656</v>
      </c>
      <c r="N243" s="757"/>
      <c r="O243" s="95" t="s">
        <v>633</v>
      </c>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672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658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673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674</v>
      </c>
      <c r="B254" s="119"/>
      <c r="C254" s="119"/>
      <c r="D254" s="119"/>
      <c r="E254" s="120"/>
      <c r="F254" s="774" t="s">
        <v>680</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617</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617</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617</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617</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617</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617</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634</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635</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527</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533</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637</v>
      </c>
      <c r="H268" s="790"/>
      <c r="I268" s="790"/>
      <c r="J268" s="137">
        <v>20</v>
      </c>
      <c r="K268" s="137"/>
      <c r="L268" s="106">
        <v>586</v>
      </c>
      <c r="M268" s="106"/>
      <c r="N268" s="106"/>
      <c r="O268" s="137" t="s">
        <v>656</v>
      </c>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thickBo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664</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659</v>
      </c>
      <c r="H310" s="824"/>
      <c r="I310" s="824"/>
      <c r="J310" s="824"/>
      <c r="K310" s="825"/>
      <c r="L310" s="826" t="s">
        <v>660</v>
      </c>
      <c r="M310" s="827"/>
      <c r="N310" s="827"/>
      <c r="O310" s="827"/>
      <c r="P310" s="827"/>
      <c r="Q310" s="827"/>
      <c r="R310" s="827"/>
      <c r="S310" s="827"/>
      <c r="T310" s="827"/>
      <c r="U310" s="827"/>
      <c r="V310" s="827"/>
      <c r="W310" s="827"/>
      <c r="X310" s="828"/>
      <c r="Y310" s="829">
        <v>24</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t="s">
        <v>661</v>
      </c>
      <c r="H311" s="810"/>
      <c r="I311" s="810"/>
      <c r="J311" s="810"/>
      <c r="K311" s="811"/>
      <c r="L311" s="812" t="s">
        <v>662</v>
      </c>
      <c r="M311" s="813"/>
      <c r="N311" s="813"/>
      <c r="O311" s="813"/>
      <c r="P311" s="813"/>
      <c r="Q311" s="813"/>
      <c r="R311" s="813"/>
      <c r="S311" s="813"/>
      <c r="T311" s="813"/>
      <c r="U311" s="813"/>
      <c r="V311" s="813"/>
      <c r="W311" s="813"/>
      <c r="X311" s="814"/>
      <c r="Y311" s="815">
        <v>47</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t="s">
        <v>663</v>
      </c>
      <c r="H312" s="810"/>
      <c r="I312" s="810"/>
      <c r="J312" s="810"/>
      <c r="K312" s="811"/>
      <c r="L312" s="812"/>
      <c r="M312" s="813"/>
      <c r="N312" s="813"/>
      <c r="O312" s="813"/>
      <c r="P312" s="813"/>
      <c r="Q312" s="813"/>
      <c r="R312" s="813"/>
      <c r="S312" s="813"/>
      <c r="T312" s="813"/>
      <c r="U312" s="813"/>
      <c r="V312" s="813"/>
      <c r="W312" s="813"/>
      <c r="X312" s="814"/>
      <c r="Y312" s="815">
        <v>7</v>
      </c>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78</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665</v>
      </c>
      <c r="D366" s="860"/>
      <c r="E366" s="860"/>
      <c r="F366" s="860"/>
      <c r="G366" s="860"/>
      <c r="H366" s="860"/>
      <c r="I366" s="860"/>
      <c r="J366" s="861">
        <v>2010401083715</v>
      </c>
      <c r="K366" s="862"/>
      <c r="L366" s="862"/>
      <c r="M366" s="862"/>
      <c r="N366" s="862"/>
      <c r="O366" s="862"/>
      <c r="P366" s="863" t="s">
        <v>666</v>
      </c>
      <c r="Q366" s="864"/>
      <c r="R366" s="864"/>
      <c r="S366" s="864"/>
      <c r="T366" s="864"/>
      <c r="U366" s="864"/>
      <c r="V366" s="864"/>
      <c r="W366" s="864"/>
      <c r="X366" s="864"/>
      <c r="Y366" s="865">
        <v>78</v>
      </c>
      <c r="Z366" s="866"/>
      <c r="AA366" s="866"/>
      <c r="AB366" s="867"/>
      <c r="AC366" s="868" t="s">
        <v>254</v>
      </c>
      <c r="AD366" s="869"/>
      <c r="AE366" s="869"/>
      <c r="AF366" s="869"/>
      <c r="AG366" s="869"/>
      <c r="AH366" s="852">
        <v>2</v>
      </c>
      <c r="AI366" s="853"/>
      <c r="AJ366" s="853"/>
      <c r="AK366" s="853"/>
      <c r="AL366" s="854">
        <v>65.3</v>
      </c>
      <c r="AM366" s="855"/>
      <c r="AN366" s="855"/>
      <c r="AO366" s="856"/>
      <c r="AP366" s="857"/>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7" t="s">
        <v>638</v>
      </c>
      <c r="F631" s="881"/>
      <c r="G631" s="881"/>
      <c r="H631" s="881"/>
      <c r="I631" s="881"/>
      <c r="J631" s="861" t="s">
        <v>638</v>
      </c>
      <c r="K631" s="862"/>
      <c r="L631" s="862"/>
      <c r="M631" s="862"/>
      <c r="N631" s="862"/>
      <c r="O631" s="862"/>
      <c r="P631" s="863" t="s">
        <v>638</v>
      </c>
      <c r="Q631" s="864"/>
      <c r="R631" s="864"/>
      <c r="S631" s="864"/>
      <c r="T631" s="864"/>
      <c r="U631" s="864"/>
      <c r="V631" s="864"/>
      <c r="W631" s="864"/>
      <c r="X631" s="864"/>
      <c r="Y631" s="865" t="s">
        <v>638</v>
      </c>
      <c r="Z631" s="866"/>
      <c r="AA631" s="866"/>
      <c r="AB631" s="867"/>
      <c r="AC631" s="868"/>
      <c r="AD631" s="869"/>
      <c r="AE631" s="869"/>
      <c r="AF631" s="869"/>
      <c r="AG631" s="869"/>
      <c r="AH631" s="870" t="s">
        <v>638</v>
      </c>
      <c r="AI631" s="871"/>
      <c r="AJ631" s="871"/>
      <c r="AK631" s="871"/>
      <c r="AL631" s="854" t="s">
        <v>638</v>
      </c>
      <c r="AM631" s="855"/>
      <c r="AN631" s="855"/>
      <c r="AO631" s="856"/>
      <c r="AP631" s="857" t="s">
        <v>638</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5" priority="909">
      <formula>IF(RIGHT(TEXT(P14,"0.#"),1)=".",FALSE,TRUE)</formula>
    </cfRule>
    <cfRule type="expression" dxfId="804" priority="910">
      <formula>IF(RIGHT(TEXT(P14,"0.#"),1)=".",TRUE,FALSE)</formula>
    </cfRule>
  </conditionalFormatting>
  <conditionalFormatting sqref="P18:AX18">
    <cfRule type="expression" dxfId="803" priority="907">
      <formula>IF(RIGHT(TEXT(P18,"0.#"),1)=".",FALSE,TRUE)</formula>
    </cfRule>
    <cfRule type="expression" dxfId="802" priority="908">
      <formula>IF(RIGHT(TEXT(P18,"0.#"),1)=".",TRUE,FALSE)</formula>
    </cfRule>
  </conditionalFormatting>
  <conditionalFormatting sqref="Y320">
    <cfRule type="expression" dxfId="801" priority="903">
      <formula>IF(RIGHT(TEXT(Y320,"0.#"),1)=".",FALSE,TRUE)</formula>
    </cfRule>
    <cfRule type="expression" dxfId="800" priority="904">
      <formula>IF(RIGHT(TEXT(Y320,"0.#"),1)=".",TRUE,FALSE)</formula>
    </cfRule>
  </conditionalFormatting>
  <conditionalFormatting sqref="Y351:Y358 Y349 Y338:Y345 Y336 Y325:Y332 Y323">
    <cfRule type="expression" dxfId="799" priority="883">
      <formula>IF(RIGHT(TEXT(Y323,"0.#"),1)=".",FALSE,TRUE)</formula>
    </cfRule>
    <cfRule type="expression" dxfId="798" priority="884">
      <formula>IF(RIGHT(TEXT(Y323,"0.#"),1)=".",TRUE,FALSE)</formula>
    </cfRule>
  </conditionalFormatting>
  <conditionalFormatting sqref="P16:AQ17 P15:AX15 P13:AX13">
    <cfRule type="expression" dxfId="797" priority="901">
      <formula>IF(RIGHT(TEXT(P13,"0.#"),1)=".",FALSE,TRUE)</formula>
    </cfRule>
    <cfRule type="expression" dxfId="796" priority="902">
      <formula>IF(RIGHT(TEXT(P13,"0.#"),1)=".",TRUE,FALSE)</formula>
    </cfRule>
  </conditionalFormatting>
  <conditionalFormatting sqref="P19:AJ19">
    <cfRule type="expression" dxfId="795" priority="899">
      <formula>IF(RIGHT(TEXT(P19,"0.#"),1)=".",FALSE,TRUE)</formula>
    </cfRule>
    <cfRule type="expression" dxfId="794" priority="900">
      <formula>IF(RIGHT(TEXT(P19,"0.#"),1)=".",TRUE,FALSE)</formula>
    </cfRule>
  </conditionalFormatting>
  <conditionalFormatting sqref="AE32 AQ32">
    <cfRule type="expression" dxfId="793" priority="897">
      <formula>IF(RIGHT(TEXT(AE32,"0.#"),1)=".",FALSE,TRUE)</formula>
    </cfRule>
    <cfRule type="expression" dxfId="792" priority="898">
      <formula>IF(RIGHT(TEXT(AE32,"0.#"),1)=".",TRUE,FALSE)</formula>
    </cfRule>
  </conditionalFormatting>
  <conditionalFormatting sqref="Y313:Y319">
    <cfRule type="expression" dxfId="791" priority="895">
      <formula>IF(RIGHT(TEXT(Y313,"0.#"),1)=".",FALSE,TRUE)</formula>
    </cfRule>
    <cfRule type="expression" dxfId="790" priority="896">
      <formula>IF(RIGHT(TEXT(Y313,"0.#"),1)=".",TRUE,FALSE)</formula>
    </cfRule>
  </conditionalFormatting>
  <conditionalFormatting sqref="AU311">
    <cfRule type="expression" dxfId="789" priority="893">
      <formula>IF(RIGHT(TEXT(AU311,"0.#"),1)=".",FALSE,TRUE)</formula>
    </cfRule>
    <cfRule type="expression" dxfId="788" priority="894">
      <formula>IF(RIGHT(TEXT(AU311,"0.#"),1)=".",TRUE,FALSE)</formula>
    </cfRule>
  </conditionalFormatting>
  <conditionalFormatting sqref="AU320">
    <cfRule type="expression" dxfId="787" priority="891">
      <formula>IF(RIGHT(TEXT(AU320,"0.#"),1)=".",FALSE,TRUE)</formula>
    </cfRule>
    <cfRule type="expression" dxfId="786" priority="892">
      <formula>IF(RIGHT(TEXT(AU320,"0.#"),1)=".",TRUE,FALSE)</formula>
    </cfRule>
  </conditionalFormatting>
  <conditionalFormatting sqref="AU312:AU319 AU310">
    <cfRule type="expression" dxfId="785" priority="889">
      <formula>IF(RIGHT(TEXT(AU310,"0.#"),1)=".",FALSE,TRUE)</formula>
    </cfRule>
    <cfRule type="expression" dxfId="784" priority="890">
      <formula>IF(RIGHT(TEXT(AU310,"0.#"),1)=".",TRUE,FALSE)</formula>
    </cfRule>
  </conditionalFormatting>
  <conditionalFormatting sqref="Y350 Y337 Y324">
    <cfRule type="expression" dxfId="783" priority="887">
      <formula>IF(RIGHT(TEXT(Y324,"0.#"),1)=".",FALSE,TRUE)</formula>
    </cfRule>
    <cfRule type="expression" dxfId="782" priority="888">
      <formula>IF(RIGHT(TEXT(Y324,"0.#"),1)=".",TRUE,FALSE)</formula>
    </cfRule>
  </conditionalFormatting>
  <conditionalFormatting sqref="Y359 Y346 Y333">
    <cfRule type="expression" dxfId="781" priority="885">
      <formula>IF(RIGHT(TEXT(Y333,"0.#"),1)=".",FALSE,TRUE)</formula>
    </cfRule>
    <cfRule type="expression" dxfId="780" priority="886">
      <formula>IF(RIGHT(TEXT(Y333,"0.#"),1)=".",TRUE,FALSE)</formula>
    </cfRule>
  </conditionalFormatting>
  <conditionalFormatting sqref="AU350 AU337 AU324">
    <cfRule type="expression" dxfId="779" priority="881">
      <formula>IF(RIGHT(TEXT(AU324,"0.#"),1)=".",FALSE,TRUE)</formula>
    </cfRule>
    <cfRule type="expression" dxfId="778" priority="882">
      <formula>IF(RIGHT(TEXT(AU324,"0.#"),1)=".",TRUE,FALSE)</formula>
    </cfRule>
  </conditionalFormatting>
  <conditionalFormatting sqref="AU359 AU346 AU333">
    <cfRule type="expression" dxfId="777" priority="879">
      <formula>IF(RIGHT(TEXT(AU333,"0.#"),1)=".",FALSE,TRUE)</formula>
    </cfRule>
    <cfRule type="expression" dxfId="776" priority="880">
      <formula>IF(RIGHT(TEXT(AU333,"0.#"),1)=".",TRUE,FALSE)</formula>
    </cfRule>
  </conditionalFormatting>
  <conditionalFormatting sqref="AU351:AU358 AU349 AU338:AU345 AU336 AU325:AU332 AU323">
    <cfRule type="expression" dxfId="775" priority="877">
      <formula>IF(RIGHT(TEXT(AU323,"0.#"),1)=".",FALSE,TRUE)</formula>
    </cfRule>
    <cfRule type="expression" dxfId="774" priority="878">
      <formula>IF(RIGHT(TEXT(AU323,"0.#"),1)=".",TRUE,FALSE)</formula>
    </cfRule>
  </conditionalFormatting>
  <conditionalFormatting sqref="AI32">
    <cfRule type="expression" dxfId="773" priority="875">
      <formula>IF(RIGHT(TEXT(AI32,"0.#"),1)=".",FALSE,TRUE)</formula>
    </cfRule>
    <cfRule type="expression" dxfId="772" priority="876">
      <formula>IF(RIGHT(TEXT(AI32,"0.#"),1)=".",TRUE,FALSE)</formula>
    </cfRule>
  </conditionalFormatting>
  <conditionalFormatting sqref="AM32">
    <cfRule type="expression" dxfId="771" priority="873">
      <formula>IF(RIGHT(TEXT(AM32,"0.#"),1)=".",FALSE,TRUE)</formula>
    </cfRule>
    <cfRule type="expression" dxfId="770" priority="874">
      <formula>IF(RIGHT(TEXT(AM32,"0.#"),1)=".",TRUE,FALSE)</formula>
    </cfRule>
  </conditionalFormatting>
  <conditionalFormatting sqref="AE33">
    <cfRule type="expression" dxfId="769" priority="871">
      <formula>IF(RIGHT(TEXT(AE33,"0.#"),1)=".",FALSE,TRUE)</formula>
    </cfRule>
    <cfRule type="expression" dxfId="768" priority="872">
      <formula>IF(RIGHT(TEXT(AE33,"0.#"),1)=".",TRUE,FALSE)</formula>
    </cfRule>
  </conditionalFormatting>
  <conditionalFormatting sqref="AI33">
    <cfRule type="expression" dxfId="767" priority="869">
      <formula>IF(RIGHT(TEXT(AI33,"0.#"),1)=".",FALSE,TRUE)</formula>
    </cfRule>
    <cfRule type="expression" dxfId="766" priority="870">
      <formula>IF(RIGHT(TEXT(AI33,"0.#"),1)=".",TRUE,FALSE)</formula>
    </cfRule>
  </conditionalFormatting>
  <conditionalFormatting sqref="AM33">
    <cfRule type="expression" dxfId="765" priority="867">
      <formula>IF(RIGHT(TEXT(AM33,"0.#"),1)=".",FALSE,TRUE)</formula>
    </cfRule>
    <cfRule type="expression" dxfId="764" priority="868">
      <formula>IF(RIGHT(TEXT(AM33,"0.#"),1)=".",TRUE,FALSE)</formula>
    </cfRule>
  </conditionalFormatting>
  <conditionalFormatting sqref="AQ33">
    <cfRule type="expression" dxfId="763" priority="865">
      <formula>IF(RIGHT(TEXT(AQ33,"0.#"),1)=".",FALSE,TRUE)</formula>
    </cfRule>
    <cfRule type="expression" dxfId="762" priority="866">
      <formula>IF(RIGHT(TEXT(AQ33,"0.#"),1)=".",TRUE,FALSE)</formula>
    </cfRule>
  </conditionalFormatting>
  <conditionalFormatting sqref="AE210">
    <cfRule type="expression" dxfId="761" priority="863">
      <formula>IF(RIGHT(TEXT(AE210,"0.#"),1)=".",FALSE,TRUE)</formula>
    </cfRule>
    <cfRule type="expression" dxfId="760" priority="864">
      <formula>IF(RIGHT(TEXT(AE210,"0.#"),1)=".",TRUE,FALSE)</formula>
    </cfRule>
  </conditionalFormatting>
  <conditionalFormatting sqref="AE211">
    <cfRule type="expression" dxfId="759" priority="861">
      <formula>IF(RIGHT(TEXT(AE211,"0.#"),1)=".",FALSE,TRUE)</formula>
    </cfRule>
    <cfRule type="expression" dxfId="758" priority="862">
      <formula>IF(RIGHT(TEXT(AE211,"0.#"),1)=".",TRUE,FALSE)</formula>
    </cfRule>
  </conditionalFormatting>
  <conditionalFormatting sqref="AE212">
    <cfRule type="expression" dxfId="757" priority="859">
      <formula>IF(RIGHT(TEXT(AE212,"0.#"),1)=".",FALSE,TRUE)</formula>
    </cfRule>
    <cfRule type="expression" dxfId="756" priority="860">
      <formula>IF(RIGHT(TEXT(AE212,"0.#"),1)=".",TRUE,FALSE)</formula>
    </cfRule>
  </conditionalFormatting>
  <conditionalFormatting sqref="AI212">
    <cfRule type="expression" dxfId="755" priority="857">
      <formula>IF(RIGHT(TEXT(AI212,"0.#"),1)=".",FALSE,TRUE)</formula>
    </cfRule>
    <cfRule type="expression" dxfId="754" priority="858">
      <formula>IF(RIGHT(TEXT(AI212,"0.#"),1)=".",TRUE,FALSE)</formula>
    </cfRule>
  </conditionalFormatting>
  <conditionalFormatting sqref="AI211">
    <cfRule type="expression" dxfId="753" priority="855">
      <formula>IF(RIGHT(TEXT(AI211,"0.#"),1)=".",FALSE,TRUE)</formula>
    </cfRule>
    <cfRule type="expression" dxfId="752" priority="856">
      <formula>IF(RIGHT(TEXT(AI211,"0.#"),1)=".",TRUE,FALSE)</formula>
    </cfRule>
  </conditionalFormatting>
  <conditionalFormatting sqref="AI210">
    <cfRule type="expression" dxfId="751" priority="853">
      <formula>IF(RIGHT(TEXT(AI210,"0.#"),1)=".",FALSE,TRUE)</formula>
    </cfRule>
    <cfRule type="expression" dxfId="750" priority="854">
      <formula>IF(RIGHT(TEXT(AI210,"0.#"),1)=".",TRUE,FALSE)</formula>
    </cfRule>
  </conditionalFormatting>
  <conditionalFormatting sqref="AM210">
    <cfRule type="expression" dxfId="749" priority="851">
      <formula>IF(RIGHT(TEXT(AM210,"0.#"),1)=".",FALSE,TRUE)</formula>
    </cfRule>
    <cfRule type="expression" dxfId="748" priority="852">
      <formula>IF(RIGHT(TEXT(AM210,"0.#"),1)=".",TRUE,FALSE)</formula>
    </cfRule>
  </conditionalFormatting>
  <conditionalFormatting sqref="AM211">
    <cfRule type="expression" dxfId="747" priority="849">
      <formula>IF(RIGHT(TEXT(AM211,"0.#"),1)=".",FALSE,TRUE)</formula>
    </cfRule>
    <cfRule type="expression" dxfId="746" priority="850">
      <formula>IF(RIGHT(TEXT(AM211,"0.#"),1)=".",TRUE,FALSE)</formula>
    </cfRule>
  </conditionalFormatting>
  <conditionalFormatting sqref="AM212">
    <cfRule type="expression" dxfId="745" priority="847">
      <formula>IF(RIGHT(TEXT(AM212,"0.#"),1)=".",FALSE,TRUE)</formula>
    </cfRule>
    <cfRule type="expression" dxfId="744" priority="848">
      <formula>IF(RIGHT(TEXT(AM212,"0.#"),1)=".",TRUE,FALSE)</formula>
    </cfRule>
  </conditionalFormatting>
  <conditionalFormatting sqref="AL368:AO395">
    <cfRule type="expression" dxfId="743" priority="843">
      <formula>IF(AND(AL368&gt;=0, RIGHT(TEXT(AL368,"0.#"),1)&lt;&gt;"."),TRUE,FALSE)</formula>
    </cfRule>
    <cfRule type="expression" dxfId="742" priority="844">
      <formula>IF(AND(AL368&gt;=0, RIGHT(TEXT(AL368,"0.#"),1)="."),TRUE,FALSE)</formula>
    </cfRule>
    <cfRule type="expression" dxfId="741" priority="845">
      <formula>IF(AND(AL368&lt;0, RIGHT(TEXT(AL368,"0.#"),1)&lt;&gt;"."),TRUE,FALSE)</formula>
    </cfRule>
    <cfRule type="expression" dxfId="740" priority="846">
      <formula>IF(AND(AL368&lt;0, RIGHT(TEXT(AL368,"0.#"),1)="."),TRUE,FALSE)</formula>
    </cfRule>
  </conditionalFormatting>
  <conditionalFormatting sqref="AQ210:AQ212">
    <cfRule type="expression" dxfId="739" priority="841">
      <formula>IF(RIGHT(TEXT(AQ210,"0.#"),1)=".",FALSE,TRUE)</formula>
    </cfRule>
    <cfRule type="expression" dxfId="738" priority="842">
      <formula>IF(RIGHT(TEXT(AQ210,"0.#"),1)=".",TRUE,FALSE)</formula>
    </cfRule>
  </conditionalFormatting>
  <conditionalFormatting sqref="AU210:AU212">
    <cfRule type="expression" dxfId="737" priority="839">
      <formula>IF(RIGHT(TEXT(AU210,"0.#"),1)=".",FALSE,TRUE)</formula>
    </cfRule>
    <cfRule type="expression" dxfId="736" priority="840">
      <formula>IF(RIGHT(TEXT(AU210,"0.#"),1)=".",TRUE,FALSE)</formula>
    </cfRule>
  </conditionalFormatting>
  <conditionalFormatting sqref="Y368:Y395">
    <cfRule type="expression" dxfId="735" priority="837">
      <formula>IF(RIGHT(TEXT(Y368,"0.#"),1)=".",FALSE,TRUE)</formula>
    </cfRule>
    <cfRule type="expression" dxfId="734" priority="838">
      <formula>IF(RIGHT(TEXT(Y368,"0.#"),1)=".",TRUE,FALSE)</formula>
    </cfRule>
  </conditionalFormatting>
  <conditionalFormatting sqref="AL631:AO660">
    <cfRule type="expression" dxfId="733" priority="833">
      <formula>IF(AND(AL631&gt;=0, RIGHT(TEXT(AL631,"0.#"),1)&lt;&gt;"."),TRUE,FALSE)</formula>
    </cfRule>
    <cfRule type="expression" dxfId="732" priority="834">
      <formula>IF(AND(AL631&gt;=0, RIGHT(TEXT(AL631,"0.#"),1)="."),TRUE,FALSE)</formula>
    </cfRule>
    <cfRule type="expression" dxfId="731" priority="835">
      <formula>IF(AND(AL631&lt;0, RIGHT(TEXT(AL631,"0.#"),1)&lt;&gt;"."),TRUE,FALSE)</formula>
    </cfRule>
    <cfRule type="expression" dxfId="730" priority="836">
      <formula>IF(AND(AL631&lt;0, RIGHT(TEXT(AL631,"0.#"),1)="."),TRUE,FALSE)</formula>
    </cfRule>
  </conditionalFormatting>
  <conditionalFormatting sqref="Y631:Y660">
    <cfRule type="expression" dxfId="729" priority="831">
      <formula>IF(RIGHT(TEXT(Y631,"0.#"),1)=".",FALSE,TRUE)</formula>
    </cfRule>
    <cfRule type="expression" dxfId="728" priority="832">
      <formula>IF(RIGHT(TEXT(Y631,"0.#"),1)=".",TRUE,FALSE)</formula>
    </cfRule>
  </conditionalFormatting>
  <conditionalFormatting sqref="AL366:AO367">
    <cfRule type="expression" dxfId="727" priority="827">
      <formula>IF(AND(AL366&gt;=0, RIGHT(TEXT(AL366,"0.#"),1)&lt;&gt;"."),TRUE,FALSE)</formula>
    </cfRule>
    <cfRule type="expression" dxfId="726" priority="828">
      <formula>IF(AND(AL366&gt;=0, RIGHT(TEXT(AL366,"0.#"),1)="."),TRUE,FALSE)</formula>
    </cfRule>
    <cfRule type="expression" dxfId="725" priority="829">
      <formula>IF(AND(AL366&lt;0, RIGHT(TEXT(AL366,"0.#"),1)&lt;&gt;"."),TRUE,FALSE)</formula>
    </cfRule>
    <cfRule type="expression" dxfId="724" priority="830">
      <formula>IF(AND(AL366&lt;0, RIGHT(TEXT(AL366,"0.#"),1)="."),TRUE,FALSE)</formula>
    </cfRule>
  </conditionalFormatting>
  <conditionalFormatting sqref="Y366:Y367">
    <cfRule type="expression" dxfId="723" priority="825">
      <formula>IF(RIGHT(TEXT(Y366,"0.#"),1)=".",FALSE,TRUE)</formula>
    </cfRule>
    <cfRule type="expression" dxfId="722" priority="826">
      <formula>IF(RIGHT(TEXT(Y366,"0.#"),1)=".",TRUE,FALSE)</formula>
    </cfRule>
  </conditionalFormatting>
  <conditionalFormatting sqref="Y401:Y428">
    <cfRule type="expression" dxfId="721" priority="763">
      <formula>IF(RIGHT(TEXT(Y401,"0.#"),1)=".",FALSE,TRUE)</formula>
    </cfRule>
    <cfRule type="expression" dxfId="720" priority="764">
      <formula>IF(RIGHT(TEXT(Y401,"0.#"),1)=".",TRUE,FALSE)</formula>
    </cfRule>
  </conditionalFormatting>
  <conditionalFormatting sqref="Y399:Y400">
    <cfRule type="expression" dxfId="719" priority="757">
      <formula>IF(RIGHT(TEXT(Y399,"0.#"),1)=".",FALSE,TRUE)</formula>
    </cfRule>
    <cfRule type="expression" dxfId="718" priority="758">
      <formula>IF(RIGHT(TEXT(Y399,"0.#"),1)=".",TRUE,FALSE)</formula>
    </cfRule>
  </conditionalFormatting>
  <conditionalFormatting sqref="Y434:Y461">
    <cfRule type="expression" dxfId="717" priority="751">
      <formula>IF(RIGHT(TEXT(Y434,"0.#"),1)=".",FALSE,TRUE)</formula>
    </cfRule>
    <cfRule type="expression" dxfId="716" priority="752">
      <formula>IF(RIGHT(TEXT(Y434,"0.#"),1)=".",TRUE,FALSE)</formula>
    </cfRule>
  </conditionalFormatting>
  <conditionalFormatting sqref="Y432:Y433">
    <cfRule type="expression" dxfId="715" priority="745">
      <formula>IF(RIGHT(TEXT(Y432,"0.#"),1)=".",FALSE,TRUE)</formula>
    </cfRule>
    <cfRule type="expression" dxfId="714" priority="746">
      <formula>IF(RIGHT(TEXT(Y432,"0.#"),1)=".",TRUE,FALSE)</formula>
    </cfRule>
  </conditionalFormatting>
  <conditionalFormatting sqref="Y467:Y494">
    <cfRule type="expression" dxfId="713" priority="739">
      <formula>IF(RIGHT(TEXT(Y467,"0.#"),1)=".",FALSE,TRUE)</formula>
    </cfRule>
    <cfRule type="expression" dxfId="712" priority="740">
      <formula>IF(RIGHT(TEXT(Y467,"0.#"),1)=".",TRUE,FALSE)</formula>
    </cfRule>
  </conditionalFormatting>
  <conditionalFormatting sqref="Y465:Y466">
    <cfRule type="expression" dxfId="711" priority="733">
      <formula>IF(RIGHT(TEXT(Y465,"0.#"),1)=".",FALSE,TRUE)</formula>
    </cfRule>
    <cfRule type="expression" dxfId="710" priority="734">
      <formula>IF(RIGHT(TEXT(Y465,"0.#"),1)=".",TRUE,FALSE)</formula>
    </cfRule>
  </conditionalFormatting>
  <conditionalFormatting sqref="Y500:Y527">
    <cfRule type="expression" dxfId="709" priority="727">
      <formula>IF(RIGHT(TEXT(Y500,"0.#"),1)=".",FALSE,TRUE)</formula>
    </cfRule>
    <cfRule type="expression" dxfId="708" priority="728">
      <formula>IF(RIGHT(TEXT(Y500,"0.#"),1)=".",TRUE,FALSE)</formula>
    </cfRule>
  </conditionalFormatting>
  <conditionalFormatting sqref="Y498:Y499">
    <cfRule type="expression" dxfId="707" priority="721">
      <formula>IF(RIGHT(TEXT(Y498,"0.#"),1)=".",FALSE,TRUE)</formula>
    </cfRule>
    <cfRule type="expression" dxfId="706" priority="722">
      <formula>IF(RIGHT(TEXT(Y498,"0.#"),1)=".",TRUE,FALSE)</formula>
    </cfRule>
  </conditionalFormatting>
  <conditionalFormatting sqref="Y533:Y560">
    <cfRule type="expression" dxfId="705" priority="715">
      <formula>IF(RIGHT(TEXT(Y533,"0.#"),1)=".",FALSE,TRUE)</formula>
    </cfRule>
    <cfRule type="expression" dxfId="704" priority="716">
      <formula>IF(RIGHT(TEXT(Y533,"0.#"),1)=".",TRUE,FALSE)</formula>
    </cfRule>
  </conditionalFormatting>
  <conditionalFormatting sqref="W23">
    <cfRule type="expression" dxfId="703" priority="823">
      <formula>IF(RIGHT(TEXT(W23,"0.#"),1)=".",FALSE,TRUE)</formula>
    </cfRule>
    <cfRule type="expression" dxfId="702" priority="824">
      <formula>IF(RIGHT(TEXT(W23,"0.#"),1)=".",TRUE,FALSE)</formula>
    </cfRule>
  </conditionalFormatting>
  <conditionalFormatting sqref="W24:W27">
    <cfRule type="expression" dxfId="701" priority="821">
      <formula>IF(RIGHT(TEXT(W24,"0.#"),1)=".",FALSE,TRUE)</formula>
    </cfRule>
    <cfRule type="expression" dxfId="700" priority="822">
      <formula>IF(RIGHT(TEXT(W24,"0.#"),1)=".",TRUE,FALSE)</formula>
    </cfRule>
  </conditionalFormatting>
  <conditionalFormatting sqref="W28">
    <cfRule type="expression" dxfId="699" priority="819">
      <formula>IF(RIGHT(TEXT(W28,"0.#"),1)=".",FALSE,TRUE)</formula>
    </cfRule>
    <cfRule type="expression" dxfId="698" priority="820">
      <formula>IF(RIGHT(TEXT(W28,"0.#"),1)=".",TRUE,FALSE)</formula>
    </cfRule>
  </conditionalFormatting>
  <conditionalFormatting sqref="P23">
    <cfRule type="expression" dxfId="697" priority="817">
      <formula>IF(RIGHT(TEXT(P23,"0.#"),1)=".",FALSE,TRUE)</formula>
    </cfRule>
    <cfRule type="expression" dxfId="696" priority="818">
      <formula>IF(RIGHT(TEXT(P23,"0.#"),1)=".",TRUE,FALSE)</formula>
    </cfRule>
  </conditionalFormatting>
  <conditionalFormatting sqref="P24:P27">
    <cfRule type="expression" dxfId="695" priority="815">
      <formula>IF(RIGHT(TEXT(P24,"0.#"),1)=".",FALSE,TRUE)</formula>
    </cfRule>
    <cfRule type="expression" dxfId="694" priority="816">
      <formula>IF(RIGHT(TEXT(P24,"0.#"),1)=".",TRUE,FALSE)</formula>
    </cfRule>
  </conditionalFormatting>
  <conditionalFormatting sqref="P28">
    <cfRule type="expression" dxfId="693" priority="813">
      <formula>IF(RIGHT(TEXT(P28,"0.#"),1)=".",FALSE,TRUE)</formula>
    </cfRule>
    <cfRule type="expression" dxfId="692" priority="814">
      <formula>IF(RIGHT(TEXT(P28,"0.#"),1)=".",TRUE,FALSE)</formula>
    </cfRule>
  </conditionalFormatting>
  <conditionalFormatting sqref="AE202">
    <cfRule type="expression" dxfId="691" priority="811">
      <formula>IF(RIGHT(TEXT(AE202,"0.#"),1)=".",FALSE,TRUE)</formula>
    </cfRule>
    <cfRule type="expression" dxfId="690" priority="812">
      <formula>IF(RIGHT(TEXT(AE202,"0.#"),1)=".",TRUE,FALSE)</formula>
    </cfRule>
  </conditionalFormatting>
  <conditionalFormatting sqref="AE203">
    <cfRule type="expression" dxfId="689" priority="809">
      <formula>IF(RIGHT(TEXT(AE203,"0.#"),1)=".",FALSE,TRUE)</formula>
    </cfRule>
    <cfRule type="expression" dxfId="688" priority="810">
      <formula>IF(RIGHT(TEXT(AE203,"0.#"),1)=".",TRUE,FALSE)</formula>
    </cfRule>
  </conditionalFormatting>
  <conditionalFormatting sqref="AE204">
    <cfRule type="expression" dxfId="687" priority="807">
      <formula>IF(RIGHT(TEXT(AE204,"0.#"),1)=".",FALSE,TRUE)</formula>
    </cfRule>
    <cfRule type="expression" dxfId="686" priority="808">
      <formula>IF(RIGHT(TEXT(AE204,"0.#"),1)=".",TRUE,FALSE)</formula>
    </cfRule>
  </conditionalFormatting>
  <conditionalFormatting sqref="AI204">
    <cfRule type="expression" dxfId="685" priority="805">
      <formula>IF(RIGHT(TEXT(AI204,"0.#"),1)=".",FALSE,TRUE)</formula>
    </cfRule>
    <cfRule type="expression" dxfId="684" priority="806">
      <formula>IF(RIGHT(TEXT(AI204,"0.#"),1)=".",TRUE,FALSE)</formula>
    </cfRule>
  </conditionalFormatting>
  <conditionalFormatting sqref="AI203">
    <cfRule type="expression" dxfId="683" priority="803">
      <formula>IF(RIGHT(TEXT(AI203,"0.#"),1)=".",FALSE,TRUE)</formula>
    </cfRule>
    <cfRule type="expression" dxfId="682" priority="804">
      <formula>IF(RIGHT(TEXT(AI203,"0.#"),1)=".",TRUE,FALSE)</formula>
    </cfRule>
  </conditionalFormatting>
  <conditionalFormatting sqref="AI202">
    <cfRule type="expression" dxfId="681" priority="801">
      <formula>IF(RIGHT(TEXT(AI202,"0.#"),1)=".",FALSE,TRUE)</formula>
    </cfRule>
    <cfRule type="expression" dxfId="680" priority="802">
      <formula>IF(RIGHT(TEXT(AI202,"0.#"),1)=".",TRUE,FALSE)</formula>
    </cfRule>
  </conditionalFormatting>
  <conditionalFormatting sqref="AM202">
    <cfRule type="expression" dxfId="679" priority="799">
      <formula>IF(RIGHT(TEXT(AM202,"0.#"),1)=".",FALSE,TRUE)</formula>
    </cfRule>
    <cfRule type="expression" dxfId="678" priority="800">
      <formula>IF(RIGHT(TEXT(AM202,"0.#"),1)=".",TRUE,FALSE)</formula>
    </cfRule>
  </conditionalFormatting>
  <conditionalFormatting sqref="AM203">
    <cfRule type="expression" dxfId="677" priority="797">
      <formula>IF(RIGHT(TEXT(AM203,"0.#"),1)=".",FALSE,TRUE)</formula>
    </cfRule>
    <cfRule type="expression" dxfId="676" priority="798">
      <formula>IF(RIGHT(TEXT(AM203,"0.#"),1)=".",TRUE,FALSE)</formula>
    </cfRule>
  </conditionalFormatting>
  <conditionalFormatting sqref="AM204">
    <cfRule type="expression" dxfId="675" priority="795">
      <formula>IF(RIGHT(TEXT(AM204,"0.#"),1)=".",FALSE,TRUE)</formula>
    </cfRule>
    <cfRule type="expression" dxfId="674" priority="796">
      <formula>IF(RIGHT(TEXT(AM204,"0.#"),1)=".",TRUE,FALSE)</formula>
    </cfRule>
  </conditionalFormatting>
  <conditionalFormatting sqref="AQ202:AQ204">
    <cfRule type="expression" dxfId="673" priority="793">
      <formula>IF(RIGHT(TEXT(AQ202,"0.#"),1)=".",FALSE,TRUE)</formula>
    </cfRule>
    <cfRule type="expression" dxfId="672" priority="794">
      <formula>IF(RIGHT(TEXT(AQ202,"0.#"),1)=".",TRUE,FALSE)</formula>
    </cfRule>
  </conditionalFormatting>
  <conditionalFormatting sqref="AU202:AU204">
    <cfRule type="expression" dxfId="671" priority="791">
      <formula>IF(RIGHT(TEXT(AU202,"0.#"),1)=".",FALSE,TRUE)</formula>
    </cfRule>
    <cfRule type="expression" dxfId="670" priority="792">
      <formula>IF(RIGHT(TEXT(AU202,"0.#"),1)=".",TRUE,FALSE)</formula>
    </cfRule>
  </conditionalFormatting>
  <conditionalFormatting sqref="AE205">
    <cfRule type="expression" dxfId="669" priority="789">
      <formula>IF(RIGHT(TEXT(AE205,"0.#"),1)=".",FALSE,TRUE)</formula>
    </cfRule>
    <cfRule type="expression" dxfId="668" priority="790">
      <formula>IF(RIGHT(TEXT(AE205,"0.#"),1)=".",TRUE,FALSE)</formula>
    </cfRule>
  </conditionalFormatting>
  <conditionalFormatting sqref="AE206">
    <cfRule type="expression" dxfId="667" priority="787">
      <formula>IF(RIGHT(TEXT(AE206,"0.#"),1)=".",FALSE,TRUE)</formula>
    </cfRule>
    <cfRule type="expression" dxfId="666" priority="788">
      <formula>IF(RIGHT(TEXT(AE206,"0.#"),1)=".",TRUE,FALSE)</formula>
    </cfRule>
  </conditionalFormatting>
  <conditionalFormatting sqref="AE207">
    <cfRule type="expression" dxfId="665" priority="785">
      <formula>IF(RIGHT(TEXT(AE207,"0.#"),1)=".",FALSE,TRUE)</formula>
    </cfRule>
    <cfRule type="expression" dxfId="664" priority="786">
      <formula>IF(RIGHT(TEXT(AE207,"0.#"),1)=".",TRUE,FALSE)</formula>
    </cfRule>
  </conditionalFormatting>
  <conditionalFormatting sqref="AI207">
    <cfRule type="expression" dxfId="663" priority="783">
      <formula>IF(RIGHT(TEXT(AI207,"0.#"),1)=".",FALSE,TRUE)</formula>
    </cfRule>
    <cfRule type="expression" dxfId="662" priority="784">
      <formula>IF(RIGHT(TEXT(AI207,"0.#"),1)=".",TRUE,FALSE)</formula>
    </cfRule>
  </conditionalFormatting>
  <conditionalFormatting sqref="AI206">
    <cfRule type="expression" dxfId="661" priority="781">
      <formula>IF(RIGHT(TEXT(AI206,"0.#"),1)=".",FALSE,TRUE)</formula>
    </cfRule>
    <cfRule type="expression" dxfId="660" priority="782">
      <formula>IF(RIGHT(TEXT(AI206,"0.#"),1)=".",TRUE,FALSE)</formula>
    </cfRule>
  </conditionalFormatting>
  <conditionalFormatting sqref="AI205">
    <cfRule type="expression" dxfId="659" priority="779">
      <formula>IF(RIGHT(TEXT(AI205,"0.#"),1)=".",FALSE,TRUE)</formula>
    </cfRule>
    <cfRule type="expression" dxfId="658" priority="780">
      <formula>IF(RIGHT(TEXT(AI205,"0.#"),1)=".",TRUE,FALSE)</formula>
    </cfRule>
  </conditionalFormatting>
  <conditionalFormatting sqref="AM205">
    <cfRule type="expression" dxfId="657" priority="777">
      <formula>IF(RIGHT(TEXT(AM205,"0.#"),1)=".",FALSE,TRUE)</formula>
    </cfRule>
    <cfRule type="expression" dxfId="656" priority="778">
      <formula>IF(RIGHT(TEXT(AM205,"0.#"),1)=".",TRUE,FALSE)</formula>
    </cfRule>
  </conditionalFormatting>
  <conditionalFormatting sqref="AM206">
    <cfRule type="expression" dxfId="655" priority="775">
      <formula>IF(RIGHT(TEXT(AM206,"0.#"),1)=".",FALSE,TRUE)</formula>
    </cfRule>
    <cfRule type="expression" dxfId="654" priority="776">
      <formula>IF(RIGHT(TEXT(AM206,"0.#"),1)=".",TRUE,FALSE)</formula>
    </cfRule>
  </conditionalFormatting>
  <conditionalFormatting sqref="AM207">
    <cfRule type="expression" dxfId="653" priority="773">
      <formula>IF(RIGHT(TEXT(AM207,"0.#"),1)=".",FALSE,TRUE)</formula>
    </cfRule>
    <cfRule type="expression" dxfId="652" priority="774">
      <formula>IF(RIGHT(TEXT(AM207,"0.#"),1)=".",TRUE,FALSE)</formula>
    </cfRule>
  </conditionalFormatting>
  <conditionalFormatting sqref="AQ205:AQ207">
    <cfRule type="expression" dxfId="651" priority="771">
      <formula>IF(RIGHT(TEXT(AQ205,"0.#"),1)=".",FALSE,TRUE)</formula>
    </cfRule>
    <cfRule type="expression" dxfId="650" priority="772">
      <formula>IF(RIGHT(TEXT(AQ205,"0.#"),1)=".",TRUE,FALSE)</formula>
    </cfRule>
  </conditionalFormatting>
  <conditionalFormatting sqref="AU205:AU207">
    <cfRule type="expression" dxfId="649" priority="769">
      <formula>IF(RIGHT(TEXT(AU205,"0.#"),1)=".",FALSE,TRUE)</formula>
    </cfRule>
    <cfRule type="expression" dxfId="648" priority="770">
      <formula>IF(RIGHT(TEXT(AU205,"0.#"),1)=".",TRUE,FALSE)</formula>
    </cfRule>
  </conditionalFormatting>
  <conditionalFormatting sqref="AL401:AO428">
    <cfRule type="expression" dxfId="647" priority="765">
      <formula>IF(AND(AL401&gt;=0, RIGHT(TEXT(AL401,"0.#"),1)&lt;&gt;"."),TRUE,FALSE)</formula>
    </cfRule>
    <cfRule type="expression" dxfId="646" priority="766">
      <formula>IF(AND(AL401&gt;=0, RIGHT(TEXT(AL401,"0.#"),1)="."),TRUE,FALSE)</formula>
    </cfRule>
    <cfRule type="expression" dxfId="645" priority="767">
      <formula>IF(AND(AL401&lt;0, RIGHT(TEXT(AL401,"0.#"),1)&lt;&gt;"."),TRUE,FALSE)</formula>
    </cfRule>
    <cfRule type="expression" dxfId="644" priority="768">
      <formula>IF(AND(AL401&lt;0, RIGHT(TEXT(AL401,"0.#"),1)="."),TRUE,FALSE)</formula>
    </cfRule>
  </conditionalFormatting>
  <conditionalFormatting sqref="AL399:AO400">
    <cfRule type="expression" dxfId="643" priority="759">
      <formula>IF(AND(AL399&gt;=0, RIGHT(TEXT(AL399,"0.#"),1)&lt;&gt;"."),TRUE,FALSE)</formula>
    </cfRule>
    <cfRule type="expression" dxfId="642" priority="760">
      <formula>IF(AND(AL399&gt;=0, RIGHT(TEXT(AL399,"0.#"),1)="."),TRUE,FALSE)</formula>
    </cfRule>
    <cfRule type="expression" dxfId="641" priority="761">
      <formula>IF(AND(AL399&lt;0, RIGHT(TEXT(AL399,"0.#"),1)&lt;&gt;"."),TRUE,FALSE)</formula>
    </cfRule>
    <cfRule type="expression" dxfId="640" priority="762">
      <formula>IF(AND(AL399&lt;0, RIGHT(TEXT(AL399,"0.#"),1)="."),TRUE,FALSE)</formula>
    </cfRule>
  </conditionalFormatting>
  <conditionalFormatting sqref="AL434:AO461">
    <cfRule type="expression" dxfId="639" priority="753">
      <formula>IF(AND(AL434&gt;=0, RIGHT(TEXT(AL434,"0.#"),1)&lt;&gt;"."),TRUE,FALSE)</formula>
    </cfRule>
    <cfRule type="expression" dxfId="638" priority="754">
      <formula>IF(AND(AL434&gt;=0, RIGHT(TEXT(AL434,"0.#"),1)="."),TRUE,FALSE)</formula>
    </cfRule>
    <cfRule type="expression" dxfId="637" priority="755">
      <formula>IF(AND(AL434&lt;0, RIGHT(TEXT(AL434,"0.#"),1)&lt;&gt;"."),TRUE,FALSE)</formula>
    </cfRule>
    <cfRule type="expression" dxfId="636" priority="756">
      <formula>IF(AND(AL434&lt;0, RIGHT(TEXT(AL434,"0.#"),1)="."),TRUE,FALSE)</formula>
    </cfRule>
  </conditionalFormatting>
  <conditionalFormatting sqref="AL432:AO433">
    <cfRule type="expression" dxfId="635" priority="747">
      <formula>IF(AND(AL432&gt;=0, RIGHT(TEXT(AL432,"0.#"),1)&lt;&gt;"."),TRUE,FALSE)</formula>
    </cfRule>
    <cfRule type="expression" dxfId="634" priority="748">
      <formula>IF(AND(AL432&gt;=0, RIGHT(TEXT(AL432,"0.#"),1)="."),TRUE,FALSE)</formula>
    </cfRule>
    <cfRule type="expression" dxfId="633" priority="749">
      <formula>IF(AND(AL432&lt;0, RIGHT(TEXT(AL432,"0.#"),1)&lt;&gt;"."),TRUE,FALSE)</formula>
    </cfRule>
    <cfRule type="expression" dxfId="632" priority="750">
      <formula>IF(AND(AL432&lt;0, RIGHT(TEXT(AL432,"0.#"),1)="."),TRUE,FALSE)</formula>
    </cfRule>
  </conditionalFormatting>
  <conditionalFormatting sqref="AL467:AO494">
    <cfRule type="expression" dxfId="631" priority="741">
      <formula>IF(AND(AL467&gt;=0, RIGHT(TEXT(AL467,"0.#"),1)&lt;&gt;"."),TRUE,FALSE)</formula>
    </cfRule>
    <cfRule type="expression" dxfId="630" priority="742">
      <formula>IF(AND(AL467&gt;=0, RIGHT(TEXT(AL467,"0.#"),1)="."),TRUE,FALSE)</formula>
    </cfRule>
    <cfRule type="expression" dxfId="629" priority="743">
      <formula>IF(AND(AL467&lt;0, RIGHT(TEXT(AL467,"0.#"),1)&lt;&gt;"."),TRUE,FALSE)</formula>
    </cfRule>
    <cfRule type="expression" dxfId="628" priority="744">
      <formula>IF(AND(AL467&lt;0, RIGHT(TEXT(AL467,"0.#"),1)="."),TRUE,FALSE)</formula>
    </cfRule>
  </conditionalFormatting>
  <conditionalFormatting sqref="AL465:AO466">
    <cfRule type="expression" dxfId="627" priority="735">
      <formula>IF(AND(AL465&gt;=0, RIGHT(TEXT(AL465,"0.#"),1)&lt;&gt;"."),TRUE,FALSE)</formula>
    </cfRule>
    <cfRule type="expression" dxfId="626" priority="736">
      <formula>IF(AND(AL465&gt;=0, RIGHT(TEXT(AL465,"0.#"),1)="."),TRUE,FALSE)</formula>
    </cfRule>
    <cfRule type="expression" dxfId="625" priority="737">
      <formula>IF(AND(AL465&lt;0, RIGHT(TEXT(AL465,"0.#"),1)&lt;&gt;"."),TRUE,FALSE)</formula>
    </cfRule>
    <cfRule type="expression" dxfId="624" priority="738">
      <formula>IF(AND(AL465&lt;0, RIGHT(TEXT(AL465,"0.#"),1)="."),TRUE,FALSE)</formula>
    </cfRule>
  </conditionalFormatting>
  <conditionalFormatting sqref="AL500:AO527">
    <cfRule type="expression" dxfId="623" priority="729">
      <formula>IF(AND(AL500&gt;=0, RIGHT(TEXT(AL500,"0.#"),1)&lt;&gt;"."),TRUE,FALSE)</formula>
    </cfRule>
    <cfRule type="expression" dxfId="622" priority="730">
      <formula>IF(AND(AL500&gt;=0, RIGHT(TEXT(AL500,"0.#"),1)="."),TRUE,FALSE)</formula>
    </cfRule>
    <cfRule type="expression" dxfId="621" priority="731">
      <formula>IF(AND(AL500&lt;0, RIGHT(TEXT(AL500,"0.#"),1)&lt;&gt;"."),TRUE,FALSE)</formula>
    </cfRule>
    <cfRule type="expression" dxfId="620" priority="732">
      <formula>IF(AND(AL500&lt;0, RIGHT(TEXT(AL500,"0.#"),1)="."),TRUE,FALSE)</formula>
    </cfRule>
  </conditionalFormatting>
  <conditionalFormatting sqref="AL498:AO499">
    <cfRule type="expression" dxfId="619" priority="723">
      <formula>IF(AND(AL498&gt;=0, RIGHT(TEXT(AL498,"0.#"),1)&lt;&gt;"."),TRUE,FALSE)</formula>
    </cfRule>
    <cfRule type="expression" dxfId="618" priority="724">
      <formula>IF(AND(AL498&gt;=0, RIGHT(TEXT(AL498,"0.#"),1)="."),TRUE,FALSE)</formula>
    </cfRule>
    <cfRule type="expression" dxfId="617" priority="725">
      <formula>IF(AND(AL498&lt;0, RIGHT(TEXT(AL498,"0.#"),1)&lt;&gt;"."),TRUE,FALSE)</formula>
    </cfRule>
    <cfRule type="expression" dxfId="616" priority="726">
      <formula>IF(AND(AL498&lt;0, RIGHT(TEXT(AL498,"0.#"),1)="."),TRUE,FALSE)</formula>
    </cfRule>
  </conditionalFormatting>
  <conditionalFormatting sqref="AL533:AO560">
    <cfRule type="expression" dxfId="615" priority="717">
      <formula>IF(AND(AL533&gt;=0, RIGHT(TEXT(AL533,"0.#"),1)&lt;&gt;"."),TRUE,FALSE)</formula>
    </cfRule>
    <cfRule type="expression" dxfId="614" priority="718">
      <formula>IF(AND(AL533&gt;=0, RIGHT(TEXT(AL533,"0.#"),1)="."),TRUE,FALSE)</formula>
    </cfRule>
    <cfRule type="expression" dxfId="613" priority="719">
      <formula>IF(AND(AL533&lt;0, RIGHT(TEXT(AL533,"0.#"),1)&lt;&gt;"."),TRUE,FALSE)</formula>
    </cfRule>
    <cfRule type="expression" dxfId="612" priority="720">
      <formula>IF(AND(AL533&lt;0, RIGHT(TEXT(AL533,"0.#"),1)="."),TRUE,FALSE)</formula>
    </cfRule>
  </conditionalFormatting>
  <conditionalFormatting sqref="AL531:AO532">
    <cfRule type="expression" dxfId="611" priority="711">
      <formula>IF(AND(AL531&gt;=0, RIGHT(TEXT(AL531,"0.#"),1)&lt;&gt;"."),TRUE,FALSE)</formula>
    </cfRule>
    <cfRule type="expression" dxfId="610" priority="712">
      <formula>IF(AND(AL531&gt;=0, RIGHT(TEXT(AL531,"0.#"),1)="."),TRUE,FALSE)</formula>
    </cfRule>
    <cfRule type="expression" dxfId="609" priority="713">
      <formula>IF(AND(AL531&lt;0, RIGHT(TEXT(AL531,"0.#"),1)&lt;&gt;"."),TRUE,FALSE)</formula>
    </cfRule>
    <cfRule type="expression" dxfId="608" priority="714">
      <formula>IF(AND(AL531&lt;0, RIGHT(TEXT(AL531,"0.#"),1)="."),TRUE,FALSE)</formula>
    </cfRule>
  </conditionalFormatting>
  <conditionalFormatting sqref="Y531:Y532">
    <cfRule type="expression" dxfId="607" priority="709">
      <formula>IF(RIGHT(TEXT(Y531,"0.#"),1)=".",FALSE,TRUE)</formula>
    </cfRule>
    <cfRule type="expression" dxfId="606" priority="710">
      <formula>IF(RIGHT(TEXT(Y531,"0.#"),1)=".",TRUE,FALSE)</formula>
    </cfRule>
  </conditionalFormatting>
  <conditionalFormatting sqref="AL566:AO593">
    <cfRule type="expression" dxfId="605" priority="705">
      <formula>IF(AND(AL566&gt;=0, RIGHT(TEXT(AL566,"0.#"),1)&lt;&gt;"."),TRUE,FALSE)</formula>
    </cfRule>
    <cfRule type="expression" dxfId="604" priority="706">
      <formula>IF(AND(AL566&gt;=0, RIGHT(TEXT(AL566,"0.#"),1)="."),TRUE,FALSE)</formula>
    </cfRule>
    <cfRule type="expression" dxfId="603" priority="707">
      <formula>IF(AND(AL566&lt;0, RIGHT(TEXT(AL566,"0.#"),1)&lt;&gt;"."),TRUE,FALSE)</formula>
    </cfRule>
    <cfRule type="expression" dxfId="602" priority="708">
      <formula>IF(AND(AL566&lt;0, RIGHT(TEXT(AL566,"0.#"),1)="."),TRUE,FALSE)</formula>
    </cfRule>
  </conditionalFormatting>
  <conditionalFormatting sqref="Y566:Y593">
    <cfRule type="expression" dxfId="601" priority="703">
      <formula>IF(RIGHT(TEXT(Y566,"0.#"),1)=".",FALSE,TRUE)</formula>
    </cfRule>
    <cfRule type="expression" dxfId="600" priority="704">
      <formula>IF(RIGHT(TEXT(Y566,"0.#"),1)=".",TRUE,FALSE)</formula>
    </cfRule>
  </conditionalFormatting>
  <conditionalFormatting sqref="AL564:AO565">
    <cfRule type="expression" dxfId="599" priority="699">
      <formula>IF(AND(AL564&gt;=0, RIGHT(TEXT(AL564,"0.#"),1)&lt;&gt;"."),TRUE,FALSE)</formula>
    </cfRule>
    <cfRule type="expression" dxfId="598" priority="700">
      <formula>IF(AND(AL564&gt;=0, RIGHT(TEXT(AL564,"0.#"),1)="."),TRUE,FALSE)</formula>
    </cfRule>
    <cfRule type="expression" dxfId="597" priority="701">
      <formula>IF(AND(AL564&lt;0, RIGHT(TEXT(AL564,"0.#"),1)&lt;&gt;"."),TRUE,FALSE)</formula>
    </cfRule>
    <cfRule type="expression" dxfId="596" priority="702">
      <formula>IF(AND(AL564&lt;0, RIGHT(TEXT(AL564,"0.#"),1)="."),TRUE,FALSE)</formula>
    </cfRule>
  </conditionalFormatting>
  <conditionalFormatting sqref="Y564:Y565">
    <cfRule type="expression" dxfId="595" priority="697">
      <formula>IF(RIGHT(TEXT(Y564,"0.#"),1)=".",FALSE,TRUE)</formula>
    </cfRule>
    <cfRule type="expression" dxfId="594" priority="698">
      <formula>IF(RIGHT(TEXT(Y564,"0.#"),1)=".",TRUE,FALSE)</formula>
    </cfRule>
  </conditionalFormatting>
  <conditionalFormatting sqref="AL599:AO626">
    <cfRule type="expression" dxfId="593" priority="693">
      <formula>IF(AND(AL599&gt;=0, RIGHT(TEXT(AL599,"0.#"),1)&lt;&gt;"."),TRUE,FALSE)</formula>
    </cfRule>
    <cfRule type="expression" dxfId="592" priority="694">
      <formula>IF(AND(AL599&gt;=0, RIGHT(TEXT(AL599,"0.#"),1)="."),TRUE,FALSE)</formula>
    </cfRule>
    <cfRule type="expression" dxfId="591" priority="695">
      <formula>IF(AND(AL599&lt;0, RIGHT(TEXT(AL599,"0.#"),1)&lt;&gt;"."),TRUE,FALSE)</formula>
    </cfRule>
    <cfRule type="expression" dxfId="590" priority="696">
      <formula>IF(AND(AL599&lt;0, RIGHT(TEXT(AL599,"0.#"),1)="."),TRUE,FALSE)</formula>
    </cfRule>
  </conditionalFormatting>
  <conditionalFormatting sqref="Y599:Y626">
    <cfRule type="expression" dxfId="589" priority="691">
      <formula>IF(RIGHT(TEXT(Y599,"0.#"),1)=".",FALSE,TRUE)</formula>
    </cfRule>
    <cfRule type="expression" dxfId="588" priority="692">
      <formula>IF(RIGHT(TEXT(Y599,"0.#"),1)=".",TRUE,FALSE)</formula>
    </cfRule>
  </conditionalFormatting>
  <conditionalFormatting sqref="AL597:AO598">
    <cfRule type="expression" dxfId="587" priority="687">
      <formula>IF(AND(AL597&gt;=0, RIGHT(TEXT(AL597,"0.#"),1)&lt;&gt;"."),TRUE,FALSE)</formula>
    </cfRule>
    <cfRule type="expression" dxfId="586" priority="688">
      <formula>IF(AND(AL597&gt;=0, RIGHT(TEXT(AL597,"0.#"),1)="."),TRUE,FALSE)</formula>
    </cfRule>
    <cfRule type="expression" dxfId="585" priority="689">
      <formula>IF(AND(AL597&lt;0, RIGHT(TEXT(AL597,"0.#"),1)&lt;&gt;"."),TRUE,FALSE)</formula>
    </cfRule>
    <cfRule type="expression" dxfId="584" priority="690">
      <formula>IF(AND(AL597&lt;0, RIGHT(TEXT(AL597,"0.#"),1)="."),TRUE,FALSE)</formula>
    </cfRule>
  </conditionalFormatting>
  <conditionalFormatting sqref="Y597:Y598">
    <cfRule type="expression" dxfId="583" priority="685">
      <formula>IF(RIGHT(TEXT(Y597,"0.#"),1)=".",FALSE,TRUE)</formula>
    </cfRule>
    <cfRule type="expression" dxfId="582" priority="686">
      <formula>IF(RIGHT(TEXT(Y597,"0.#"),1)=".",TRUE,FALSE)</formula>
    </cfRule>
  </conditionalFormatting>
  <conditionalFormatting sqref="AU33">
    <cfRule type="expression" dxfId="581" priority="681">
      <formula>IF(RIGHT(TEXT(AU33,"0.#"),1)=".",FALSE,TRUE)</formula>
    </cfRule>
    <cfRule type="expression" dxfId="580" priority="682">
      <formula>IF(RIGHT(TEXT(AU33,"0.#"),1)=".",TRUE,FALSE)</formula>
    </cfRule>
  </conditionalFormatting>
  <conditionalFormatting sqref="AU32">
    <cfRule type="expression" dxfId="579" priority="683">
      <formula>IF(RIGHT(TEXT(AU32,"0.#"),1)=".",FALSE,TRUE)</formula>
    </cfRule>
    <cfRule type="expression" dxfId="578" priority="684">
      <formula>IF(RIGHT(TEXT(AU32,"0.#"),1)=".",TRUE,FALSE)</formula>
    </cfRule>
  </conditionalFormatting>
  <conditionalFormatting sqref="P29:AC29">
    <cfRule type="expression" dxfId="577" priority="679">
      <formula>IF(RIGHT(TEXT(P29,"0.#"),1)=".",FALSE,TRUE)</formula>
    </cfRule>
    <cfRule type="expression" dxfId="576" priority="680">
      <formula>IF(RIGHT(TEXT(P29,"0.#"),1)=".",TRUE,FALSE)</formula>
    </cfRule>
  </conditionalFormatting>
  <conditionalFormatting sqref="AM41">
    <cfRule type="expression" dxfId="575" priority="661">
      <formula>IF(RIGHT(TEXT(AM41,"0.#"),1)=".",FALSE,TRUE)</formula>
    </cfRule>
    <cfRule type="expression" dxfId="574" priority="662">
      <formula>IF(RIGHT(TEXT(AM41,"0.#"),1)=".",TRUE,FALSE)</formula>
    </cfRule>
  </conditionalFormatting>
  <conditionalFormatting sqref="AM40">
    <cfRule type="expression" dxfId="573" priority="663">
      <formula>IF(RIGHT(TEXT(AM40,"0.#"),1)=".",FALSE,TRUE)</formula>
    </cfRule>
    <cfRule type="expression" dxfId="572" priority="664">
      <formula>IF(RIGHT(TEXT(AM40,"0.#"),1)=".",TRUE,FALSE)</formula>
    </cfRule>
  </conditionalFormatting>
  <conditionalFormatting sqref="AE39">
    <cfRule type="expression" dxfId="571" priority="677">
      <formula>IF(RIGHT(TEXT(AE39,"0.#"),1)=".",FALSE,TRUE)</formula>
    </cfRule>
    <cfRule type="expression" dxfId="570" priority="678">
      <formula>IF(RIGHT(TEXT(AE39,"0.#"),1)=".",TRUE,FALSE)</formula>
    </cfRule>
  </conditionalFormatting>
  <conditionalFormatting sqref="AQ39:AQ41">
    <cfRule type="expression" dxfId="569" priority="659">
      <formula>IF(RIGHT(TEXT(AQ39,"0.#"),1)=".",FALSE,TRUE)</formula>
    </cfRule>
    <cfRule type="expression" dxfId="568" priority="660">
      <formula>IF(RIGHT(TEXT(AQ39,"0.#"),1)=".",TRUE,FALSE)</formula>
    </cfRule>
  </conditionalFormatting>
  <conditionalFormatting sqref="AU39:AU41">
    <cfRule type="expression" dxfId="567" priority="657">
      <formula>IF(RIGHT(TEXT(AU39,"0.#"),1)=".",FALSE,TRUE)</formula>
    </cfRule>
    <cfRule type="expression" dxfId="566" priority="658">
      <formula>IF(RIGHT(TEXT(AU39,"0.#"),1)=".",TRUE,FALSE)</formula>
    </cfRule>
  </conditionalFormatting>
  <conditionalFormatting sqref="AI41">
    <cfRule type="expression" dxfId="565" priority="671">
      <formula>IF(RIGHT(TEXT(AI41,"0.#"),1)=".",FALSE,TRUE)</formula>
    </cfRule>
    <cfRule type="expression" dxfId="564" priority="672">
      <formula>IF(RIGHT(TEXT(AI41,"0.#"),1)=".",TRUE,FALSE)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Y311">
    <cfRule type="expression" dxfId="3" priority="3">
      <formula>IF(RIGHT(TEXT(Y311,"0.#"),1)=".",FALSE,TRUE)</formula>
    </cfRule>
    <cfRule type="expression" dxfId="2" priority="4">
      <formula>IF(RIGHT(TEXT(Y311,"0.#"),1)=".",TRUE,FALSE)</formula>
    </cfRule>
  </conditionalFormatting>
  <conditionalFormatting sqref="Y312 Y310">
    <cfRule type="expression" dxfId="1" priority="1">
      <formula>IF(RIGHT(TEXT(Y310,"0.#"),1)=".",FALSE,TRUE)</formula>
    </cfRule>
    <cfRule type="expression" dxfId="0" priority="2">
      <formula>IF(RIGHT(TEXT(Y310,"0.#"),1)=".",TRUE,FALSE)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35"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636</v>
      </c>
      <c r="M2" s="13" t="str">
        <f>IF(L2="","",K2)</f>
        <v>社会保障</v>
      </c>
      <c r="N2" s="13" t="str">
        <f>IF(M2="","",IF(N1&lt;&gt;"",CONCATENATE(N1,"、",M2),M2))</f>
        <v>社会保障</v>
      </c>
      <c r="O2" s="13"/>
      <c r="P2" s="12" t="s">
        <v>69</v>
      </c>
      <c r="Q2" s="17" t="s">
        <v>636</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636</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t="s">
        <v>636</v>
      </c>
      <c r="H14" s="13" t="str">
        <f t="shared" si="1"/>
        <v>労働保険特別会計雇用勘定</v>
      </c>
      <c r="I14" s="13" t="str">
        <f t="shared" si="5"/>
        <v>労働保険特別会計雇用勘定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労働保険特別会計雇用勘定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労働保険特別会計雇用勘定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2022-08-29T06:03:30Z</cp:lastPrinted>
  <dcterms:created xsi:type="dcterms:W3CDTF">2012-03-13T00:50:25Z</dcterms:created>
  <dcterms:modified xsi:type="dcterms:W3CDTF">2023-09-26T09:06:26Z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