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L381"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3" i="11"/>
  <c r="AY327" i="11"/>
  <c r="AY331" i="11"/>
  <c r="AY337" i="11"/>
  <c r="AY325" i="11"/>
  <c r="AY329" i="11"/>
  <c r="AY333" i="11"/>
  <c r="AY340" i="11"/>
  <c r="AY322" i="11"/>
  <c r="AY326" i="11"/>
  <c r="AY336"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5" i="11" s="1"/>
  <c r="AY132" i="11"/>
  <c r="AY139" i="11"/>
  <c r="AY142" i="11" s="1"/>
  <c r="AY166" i="11"/>
  <c r="AY161" i="11"/>
  <c r="AY162" i="11" s="1"/>
  <c r="AY156" i="11"/>
  <c r="AY158" i="11" s="1"/>
  <c r="AY146" i="11"/>
  <c r="AY150" i="11" s="1"/>
  <c r="AY127" i="11"/>
  <c r="AY130" i="11" s="1"/>
  <c r="AY125" i="11"/>
  <c r="AY122" i="11"/>
  <c r="AY126" i="11" s="1"/>
  <c r="AY112" i="11"/>
  <c r="AY118" i="11" s="1"/>
  <c r="AY99" i="11"/>
  <c r="AY100" i="11" s="1"/>
  <c r="AY98" i="11"/>
  <c r="AY102" i="11"/>
  <c r="AY104" i="11" s="1"/>
  <c r="AY119" i="11" l="1"/>
  <c r="AY138" i="11"/>
  <c r="AY179" i="11"/>
  <c r="AY175" i="11"/>
  <c r="AY203" i="11"/>
  <c r="AY210" i="11"/>
  <c r="AY172" i="11"/>
  <c r="AY207" i="11"/>
  <c r="AY101" i="11"/>
  <c r="AY202" i="11"/>
  <c r="AY123" i="11"/>
  <c r="AY115" i="11"/>
  <c r="AY124" i="11"/>
  <c r="AY153" i="11"/>
  <c r="AY176" i="11"/>
  <c r="AY206" i="11"/>
  <c r="AY211"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49" i="11"/>
  <c r="AY105" i="11"/>
  <c r="AY111" i="11" s="1"/>
  <c r="AY93" i="11"/>
  <c r="AY94" i="11" s="1"/>
  <c r="AY88" i="11"/>
  <c r="AY90" i="11" s="1"/>
  <c r="AY83" i="11"/>
  <c r="AY78" i="11"/>
  <c r="AY86" i="11" s="1"/>
  <c r="AY44" i="11"/>
  <c r="AY52" i="11" s="1"/>
  <c r="AY91" i="11" l="1"/>
  <c r="AY55" i="11"/>
  <c r="AY87" i="11"/>
  <c r="AY95" i="11"/>
  <c r="AY79" i="11"/>
  <c r="AY89" i="11"/>
  <c r="AY80" i="11"/>
  <c r="AY84" i="11"/>
  <c r="AY92" i="11"/>
  <c r="AY96" i="11"/>
  <c r="AY81" i="11"/>
  <c r="AY8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高須 美智代(takasu-michiyo)</author>
  </authors>
  <commentList>
    <comment ref="A250" authorId="0" shapeId="0">
      <text>
        <r>
          <rPr>
            <b/>
            <sz val="9"/>
            <color indexed="81"/>
            <rFont val="MS P ゴシック"/>
            <family val="3"/>
            <charset val="128"/>
          </rPr>
          <t>2022/6/2 予算班5係　髙須
「点検対象外」を追記しました。</t>
        </r>
      </text>
    </comment>
  </commentList>
</comments>
</file>

<file path=xl/sharedStrings.xml><?xml version="1.0" encoding="utf-8"?>
<sst xmlns="http://schemas.openxmlformats.org/spreadsheetml/2006/main" count="1395" uniqueCount="687">
  <si>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</si>
  <si>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</si>
  <si>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</si>
  <si>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</si>
  <si>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</si>
  <si>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</si>
  <si>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</si>
  <si>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</si>
  <si>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</si>
  <si>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</si>
  <si>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</si>
  <si>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</si>
  <si>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</si>
  <si>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</si>
  <si>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</si>
  <si>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</si>
  <si>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</si>
  <si>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</si>
  <si>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</si>
  <si>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</si>
  <si>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</si>
  <si>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</si>
  <si>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</si>
  <si>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</si>
  <si>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</si>
  <si>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</si>
  <si>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</si>
  <si>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</si>
  <si>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</si>
  <si>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</si>
  <si>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</si>
  <si>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</si>
  <si>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</si>
  <si>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</si>
  <si>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</si>
  <si>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</si>
  <si>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</si>
  <si>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</si>
  <si>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</si>
  <si>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</si>
  <si>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</si>
  <si>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</si>
  <si>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</si>
  <si>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</si>
  <si>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</si>
  <si>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</si>
  <si>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</si>
  <si>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</si>
  <si>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</si>
  <si>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</si>
  <si>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</si>
  <si>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</si>
  <si>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</si>
  <si>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</si>
  <si>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</si>
  <si>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</si>
  <si>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</si>
  <si>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</si>
  <si>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</si>
  <si>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</si>
  <si>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</si>
  <si>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</si>
  <si>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</si>
  <si>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</si>
  <si>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</si>
  <si>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</si>
  <si>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</si>
  <si>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</si>
  <si>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</si>
  <si>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</si>
  <si>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</si>
  <si>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</si>
  <si>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</si>
  <si>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</si>
  <si>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</si>
  <si>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</si>
  <si>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</si>
  <si>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</si>
  <si>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</si>
  <si>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</si>
  <si>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</si>
  <si>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</si>
  <si>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</si>
  <si>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</si>
  <si>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</si>
  <si>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</si>
  <si>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</si>
  <si>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</si>
  <si>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</si>
  <si>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</si>
  <si>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</si>
  <si>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</si>
  <si>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</si>
  <si>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</si>
  <si>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</si>
  <si>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</si>
  <si>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</si>
  <si>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</si>
  <si>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</si>
  <si>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</si>
  <si>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</si>
  <si>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</si>
  <si>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</si>
  <si>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</si>
  <si>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</si>
  <si>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</si>
  <si>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</si>
  <si>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</si>
  <si>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</si>
  <si>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</si>
  <si>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</si>
  <si>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</si>
  <si>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</si>
  <si>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</si>
  <si>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</si>
  <si>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</si>
  <si>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</si>
  <si>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</si>
  <si>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</si>
  <si>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</si>
  <si>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</si>
  <si>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</si>
  <si>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</si>
  <si>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</si>
  <si>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</si>
  <si>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</si>
  <si>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</si>
  <si>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</si>
  <si>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</si>
  <si>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</si>
  <si>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</si>
  <si>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</si>
  <si>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</si>
  <si>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</si>
  <si>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</si>
  <si>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</si>
  <si>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</si>
  <si>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</si>
  <si>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</si>
  <si>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</si>
  <si>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</si>
  <si>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</si>
  <si>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</si>
  <si>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</si>
  <si>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</si>
  <si>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</si>
  <si>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</si>
  <si>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</si>
  <si>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</si>
  <si>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</si>
  <si>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</si>
  <si>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</si>
  <si>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</si>
  <si>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</si>
  <si>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</si>
  <si>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</si>
  <si>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</si>
  <si>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</si>
  <si>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</si>
  <si>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</si>
  <si>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</si>
  <si>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</si>
  <si>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</si>
  <si>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</si>
  <si>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</si>
  <si>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</si>
  <si>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</si>
  <si>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</si>
  <si>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</si>
  <si>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</si>
  <si>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</si>
  <si>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</si>
  <si>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</si>
  <si>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</si>
  <si>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</si>
  <si>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</si>
  <si>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</si>
  <si>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</si>
  <si>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</si>
  <si>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</si>
  <si>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</si>
  <si>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</si>
  <si>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</si>
  <si>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</si>
  <si>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</si>
  <si>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</si>
  <si>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</si>
  <si>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</si>
  <si>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</si>
  <si>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</si>
  <si>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</si>
  <si>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</si>
  <si>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</si>
  <si>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</si>
  <si>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</si>
  <si>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</si>
  <si>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</si>
  <si>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</si>
  <si>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</si>
  <si>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</si>
  <si>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</si>
  <si>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</si>
  <si>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</si>
  <si>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</si>
  <si>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</si>
  <si>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</si>
  <si>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</si>
  <si>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</si>
  <si>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</si>
  <si>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</si>
  <si>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</si>
  <si>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</si>
  <si>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</si>
  <si>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</si>
  <si>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</si>
  <si>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</si>
  <si>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</si>
  <si>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</si>
  <si>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</si>
  <si>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</si>
  <si>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</si>
  <si>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</si>
  <si>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</si>
  <si>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</si>
  <si>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</si>
  <si>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</si>
  <si>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</si>
  <si>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</si>
  <si>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</si>
  <si>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</si>
  <si>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</si>
  <si>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</si>
  <si>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</si>
  <si>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</si>
  <si>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</si>
  <si>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</si>
  <si>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</si>
  <si>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</si>
  <si>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</si>
  <si>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</si>
  <si>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</si>
  <si>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</si>
  <si>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</si>
  <si>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</si>
  <si>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</si>
  <si>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</si>
  <si>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</si>
  <si>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</si>
  <si>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</si>
  <si>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</si>
  <si>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</si>
  <si>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</si>
  <si>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</si>
  <si>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</si>
  <si>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</si>
  <si>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</si>
  <si>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</si>
  <si>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</si>
  <si>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</si>
  <si>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</si>
  <si>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</si>
  <si>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</si>
  <si>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</si>
  <si>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</si>
  <si>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</si>
  <si>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</si>
  <si>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</si>
  <si>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</si>
  <si>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</si>
  <si>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</si>
  <si>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</si>
  <si>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</si>
  <si>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</si>
  <si>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</si>
  <si>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</si>
  <si>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</si>
  <si>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</si>
  <si>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</si>
  <si>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</si>
  <si>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</si>
  <si>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</si>
  <si>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</si>
  <si>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</si>
  <si>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</si>
  <si>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</si>
  <si>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</si>
  <si>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</si>
  <si>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</si>
  <si>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</si>
  <si>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</si>
  <si>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</si>
  <si>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</si>
  <si>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</si>
  <si>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</si>
  <si>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</si>
  <si>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</si>
  <si>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</si>
  <si>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</si>
  <si>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</si>
  <si>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</si>
  <si>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</si>
  <si>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</si>
  <si>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</si>
  <si>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</si>
  <si>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</si>
  <si>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</si>
  <si>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</si>
  <si>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</si>
  <si>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</si>
  <si>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</si>
  <si>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</si>
  <si>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</si>
  <si>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</si>
  <si>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</si>
  <si>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</si>
  <si>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</si>
  <si>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</si>
  <si>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</si>
  <si>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</si>
  <si>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</si>
  <si>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</si>
  <si>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</si>
  <si>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</si>
  <si>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</si>
  <si>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</si>
  <si>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</si>
  <si>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</si>
  <si>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</si>
  <si>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</si>
  <si>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</si>
  <si>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</si>
  <si>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</si>
  <si>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</si>
  <si>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</si>
  <si>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</si>
  <si>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</si>
  <si>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</si>
  <si>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</si>
  <si>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</si>
  <si>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</si>
  <si>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</si>
  <si>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</si>
  <si>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</si>
  <si>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</si>
  <si>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</si>
  <si>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</si>
  <si>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</si>
  <si>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</si>
  <si>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</si>
  <si>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</si>
  <si>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</si>
  <si>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</si>
  <si>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</si>
  <si>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</si>
  <si>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</si>
  <si>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</si>
  <si>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</si>
  <si>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</si>
  <si>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</si>
  <si>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</si>
  <si>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</si>
  <si>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</si>
  <si>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</si>
  <si>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</si>
  <si>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</si>
  <si>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</si>
  <si>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</si>
  <si>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</si>
  <si>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</si>
  <si>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</si>
  <si>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</si>
  <si>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</si>
  <si>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</si>
  <si>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</si>
  <si>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</si>
  <si>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</si>
  <si>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</si>
  <si>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</si>
  <si>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</si>
  <si>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</si>
  <si>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</si>
  <si>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</si>
  <si>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</si>
  <si>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</si>
  <si>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</si>
  <si>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</si>
  <si>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</si>
  <si>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</si>
  <si>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</si>
  <si>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</si>
  <si>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</si>
  <si>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</si>
  <si>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</si>
  <si>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</si>
  <si>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</si>
  <si>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</si>
  <si>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</si>
  <si>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</si>
  <si>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</si>
  <si>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</si>
  <si>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</si>
  <si>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</si>
  <si>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</si>
  <si>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</si>
  <si>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</si>
  <si>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</si>
  <si>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</si>
  <si>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</si>
  <si>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</si>
  <si>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</si>
  <si>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</si>
  <si>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</si>
  <si>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</si>
  <si>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</si>
  <si>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</si>
  <si>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</si>
  <si>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</si>
  <si>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</si>
  <si>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</si>
  <si>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</si>
  <si>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</si>
  <si>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</si>
  <si>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</si>
  <si>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</si>
  <si>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</si>
  <si>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</si>
  <si>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</si>
  <si>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</si>
  <si>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</si>
  <si>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</si>
  <si>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</si>
  <si>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</si>
  <si>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</si>
  <si>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</si>
  <si>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</si>
  <si>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</si>
  <si>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</si>
  <si>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</si>
  <si>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</si>
  <si>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</si>
  <si>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</si>
  <si>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</si>
  <si>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</si>
  <si>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</si>
  <si>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</si>
  <si>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</si>
  <si>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</si>
  <si>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</si>
  <si>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</si>
  <si>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</si>
  <si>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</si>
  <si>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</si>
  <si>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</si>
  <si>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</si>
  <si>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</si>
  <si>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</si>
  <si>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</si>
  <si>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</si>
  <si>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</si>
  <si>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</si>
  <si>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</si>
  <si>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</si>
  <si>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</si>
  <si>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</si>
  <si>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</si>
  <si>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</si>
  <si>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</si>
  <si>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</si>
  <si>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</si>
  <si>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</si>
  <si>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</si>
  <si>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</si>
  <si>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</si>
  <si>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</si>
  <si>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</si>
  <si>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</si>
  <si>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</si>
  <si>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</si>
  <si>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</si>
  <si>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</si>
  <si>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</si>
  <si>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</si>
  <si>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</si>
  <si>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</si>
  <si>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</si>
  <si>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</si>
  <si>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</si>
  <si>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</si>
  <si>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</si>
  <si>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</si>
  <si>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</si>
  <si>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</si>
  <si>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</si>
  <si>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</si>
  <si>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</si>
  <si>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</si>
  <si>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</si>
  <si>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</si>
  <si>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</si>
  <si>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</si>
  <si>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</si>
  <si>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</si>
  <si>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</si>
  <si>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</si>
  <si>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</si>
  <si>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</si>
  <si>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</si>
  <si>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</si>
  <si>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</si>
  <si>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</si>
  <si>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</si>
  <si>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</si>
  <si>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</si>
  <si>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</si>
  <si>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</si>
  <si>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</si>
  <si>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</si>
  <si>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</si>
  <si>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</si>
  <si>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</si>
  <si>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</si>
  <si>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</si>
  <si>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</si>
  <si>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</si>
  <si>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</si>
  <si>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</si>
  <si>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</si>
  <si>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</si>
  <si>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</si>
  <si>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</si>
  <si>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</si>
  <si>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</si>
  <si>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</si>
  <si>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</si>
  <si>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</si>
  <si>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</si>
  <si>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</si>
  <si>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</si>
  <si>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</si>
  <si>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</si>
  <si>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</si>
  <si>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</si>
  <si>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</si>
  <si>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</si>
  <si>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</si>
  <si>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</si>
  <si>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</si>
  <si>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</si>
  <si>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</si>
  <si>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</si>
  <si>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</si>
  <si>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</si>
  <si>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</si>
  <si>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</si>
  <si>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</si>
  <si>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</si>
  <si>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</si>
  <si>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</si>
  <si>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</si>
  <si>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</si>
  <si>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</si>
  <si>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</si>
  <si>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</si>
  <si>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</si>
  <si>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</si>
  <si>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</si>
  <si>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</si>
  <si>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</si>
  <si>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</si>
  <si>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</si>
  <si>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</si>
  <si>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</si>
  <si>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</si>
  <si>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</si>
  <si>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</si>
  <si>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</si>
  <si>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</si>
  <si>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</si>
  <si>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</si>
  <si>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</si>
  <si>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</si>
  <si>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</si>
  <si>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</si>
  <si>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</si>
  <si>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</si>
  <si>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</si>
  <si>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</si>
  <si>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</si>
  <si>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</si>
  <si>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</si>
  <si>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</si>
  <si>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</si>
  <si>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</si>
  <si>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</si>
  <si>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</si>
  <si>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</si>
  <si>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</si>
  <si>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</si>
  <si>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</si>
  <si>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</si>
  <si>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</si>
  <si>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</si>
  <si>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</si>
  <si>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</si>
  <si>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</si>
  <si>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</si>
  <si>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</si>
  <si>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</si>
  <si>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長期療養者就職支援事業</t>
    <rPh sb="0" eb="11">
      <t>チョウキリョウヨウシャシュウショクシエンジギョウ</t>
    </rPh>
    <phoneticPr fontId="5"/>
  </si>
  <si>
    <t>職業安定局</t>
    <rPh sb="0" eb="2">
      <t>ショクギョウ</t>
    </rPh>
    <rPh sb="2" eb="4">
      <t>アンテイ</t>
    </rPh>
    <rPh sb="4" eb="5">
      <t>キョク</t>
    </rPh>
    <phoneticPr fontId="5"/>
  </si>
  <si>
    <t>首席職業指導官室</t>
    <rPh sb="0" eb="8">
      <t>シュセキショクギョウシドウカンシツ</t>
    </rPh>
    <phoneticPr fontId="5"/>
  </si>
  <si>
    <t>首席職業指導官
澤口　浩司</t>
    <rPh sb="0" eb="2">
      <t>シュセキ</t>
    </rPh>
    <rPh sb="2" eb="4">
      <t>ショクギョウ</t>
    </rPh>
    <rPh sb="4" eb="7">
      <t>シドウカン</t>
    </rPh>
    <rPh sb="8" eb="10">
      <t>サワグチ</t>
    </rPh>
    <rPh sb="11" eb="13">
      <t>コウジ</t>
    </rPh>
    <phoneticPr fontId="5"/>
  </si>
  <si>
    <t>雇用保険法第62条第１項第６号</t>
    <phoneticPr fontId="5"/>
  </si>
  <si>
    <t>ニッポン一億総活躍プラン（平成28年6月2日閣議決定）
働き方改革実行計画（平成29年3月28日働き方改革実現会議決定）
がん対策推進基本計画（平成30年3月9日閣議決定）</t>
    <phoneticPr fontId="5"/>
  </si>
  <si>
    <t>○</t>
  </si>
  <si>
    <t>ハローワークががん診療連携拠点病院等のがん相談支援センターと連携し、離職を余儀なくされた長期療養者等に対する就職支援の事業を実施し、がん患者等の就職の実現を目指すとともに、就職支援に関するノウハウ・知見の蓄積を図る。</t>
    <phoneticPr fontId="5"/>
  </si>
  <si>
    <t>ハローワークに就職支援ナビゲーターを配置し、がん診療連携拠点病院等との連携のもと、以下の業務等を実施する。
１　個々の長期療養者の希望や治療状況等を踏まえた職業相談、職業紹介
２　長期療養者の希望する労働条件に応じた求人の開拓、求人条件の緩和指導
３　長期療養者の就職後の職場定着の支援
４　がん診療連携拠点病院等への出張相談、労働市場・求人情報等の雇用関係情報の提供　
５　支援事例やノウハウ等に関する情報・意見交換を行う交流会の開催</t>
    <phoneticPr fontId="5"/>
  </si>
  <si>
    <t>-</t>
    <phoneticPr fontId="5"/>
  </si>
  <si>
    <t>諸謝金</t>
  </si>
  <si>
    <t>労働保険業務庁費</t>
  </si>
  <si>
    <t>庁費</t>
  </si>
  <si>
    <t>委員等旅費</t>
  </si>
  <si>
    <t>職員旅費</t>
    <rPh sb="0" eb="2">
      <t>ショクイン</t>
    </rPh>
    <rPh sb="2" eb="4">
      <t>リョヒ</t>
    </rPh>
    <phoneticPr fontId="5"/>
  </si>
  <si>
    <t>人</t>
    <rPh sb="0" eb="1">
      <t>ニン</t>
    </rPh>
    <phoneticPr fontId="5"/>
  </si>
  <si>
    <t>X:　執行額（千円）　／　Y: 就職件数（件）　　　　　　　　　　　　　　</t>
    <rPh sb="3" eb="5">
      <t>シッコウ</t>
    </rPh>
    <rPh sb="5" eb="6">
      <t>ガク</t>
    </rPh>
    <rPh sb="7" eb="9">
      <t>センエン</t>
    </rPh>
    <rPh sb="16" eb="18">
      <t>シュウショク</t>
    </rPh>
    <rPh sb="18" eb="20">
      <t>ケンスウ</t>
    </rPh>
    <rPh sb="21" eb="22">
      <t>ケン</t>
    </rPh>
    <phoneticPr fontId="5"/>
  </si>
  <si>
    <t>　X 　/　Y</t>
    <phoneticPr fontId="5"/>
  </si>
  <si>
    <t>円</t>
    <rPh sb="0" eb="1">
      <t>エン</t>
    </rPh>
    <phoneticPr fontId="5"/>
  </si>
  <si>
    <t>586,530千円
/3,360件</t>
    <phoneticPr fontId="5"/>
  </si>
  <si>
    <t>728,849千円
/3,156件</t>
    <phoneticPr fontId="5"/>
  </si>
  <si>
    <t>就職率
（就職件数／新規対象者数）</t>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</si>
  <si>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</si>
  <si>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公共職業安定機関等における需給調整機能の強化及び労働者派遣事業等の適正な運営を確保すること（Ⅴ-1ｰ1）</t>
    <phoneticPr fontId="5"/>
  </si>
  <si>
    <t>https://www.mhlw.go.jp/wp/seisaku/hyouka/dl/r03_jizenbunseki/V-1-1.pdf</t>
    <phoneticPr fontId="5"/>
  </si>
  <si>
    <t>本事業は、がん等により長期にわたる治療等が必要な疾病をもつ求職者の就職の実現を図ることを目的としており、国民の2人に1人ががんに罹る状況なども踏まえると、広く国民ニーズは高いものである。</t>
    <phoneticPr fontId="5"/>
  </si>
  <si>
    <t>本事業は、がん患者等に対する就職支援を実施するものであるが、社会的要請は高いものの、企業側のがん患者等の採用やその後の定着に対する理解や就職支援のノウハウ等は十分に蓄積・構築されているとはいえず、国が率先して実施すべきと考える。</t>
    <phoneticPr fontId="5"/>
  </si>
  <si>
    <t>本事業は、労働市場のセーフティネットとして国が行う職業紹介の一環としてがん患者等の就職の実現を図ることを目的として実施しているものであり、国民の2人に1人ががんに罹る中で、治療等を受けながら働きたいというニーズも高まっており、こうした者の就職を実現することは優先度が高い。</t>
    <phoneticPr fontId="5"/>
  </si>
  <si>
    <t>‐</t>
  </si>
  <si>
    <t>成果目標と同水準の実績となっている。</t>
    <rPh sb="0" eb="2">
      <t>セイカ</t>
    </rPh>
    <rPh sb="2" eb="4">
      <t>モクヒョウ</t>
    </rPh>
    <rPh sb="5" eb="8">
      <t>ドウスイジュン</t>
    </rPh>
    <rPh sb="9" eb="11">
      <t>ジッセキ</t>
    </rPh>
    <phoneticPr fontId="5"/>
  </si>
  <si>
    <t>当初見込みを上回る実績となっている。</t>
    <rPh sb="0" eb="2">
      <t>トウショ</t>
    </rPh>
    <rPh sb="2" eb="4">
      <t>ミコ</t>
    </rPh>
    <rPh sb="6" eb="8">
      <t>ウワマワ</t>
    </rPh>
    <rPh sb="9" eb="11">
      <t>ジッセキ</t>
    </rPh>
    <phoneticPr fontId="5"/>
  </si>
  <si>
    <t>新25-0029</t>
    <rPh sb="0" eb="1">
      <t>シン</t>
    </rPh>
    <phoneticPr fontId="5"/>
  </si>
  <si>
    <t>0482</t>
  </si>
  <si>
    <t>0493</t>
  </si>
  <si>
    <t>0491</t>
  </si>
  <si>
    <t>0490</t>
  </si>
  <si>
    <t>0508</t>
  </si>
  <si>
    <t>厚生労働省</t>
  </si>
  <si>
    <t>がん診療連携拠点病院等と連携のもと、長期療養者それぞれの希望や治療状況等に応じた就職支援・定着支援等を行う。</t>
    <rPh sb="2" eb="11">
      <t>シンリョウレンケイキョテンビョウイントウ</t>
    </rPh>
    <rPh sb="12" eb="14">
      <t>レンケイ</t>
    </rPh>
    <rPh sb="18" eb="20">
      <t>チョウキ</t>
    </rPh>
    <rPh sb="20" eb="23">
      <t>リョウヨウシャ</t>
    </rPh>
    <rPh sb="28" eb="30">
      <t>キボウ</t>
    </rPh>
    <rPh sb="31" eb="33">
      <t>チリョウ</t>
    </rPh>
    <rPh sb="33" eb="35">
      <t>ジョウキョウ</t>
    </rPh>
    <rPh sb="35" eb="36">
      <t>トウ</t>
    </rPh>
    <rPh sb="37" eb="38">
      <t>オウ</t>
    </rPh>
    <rPh sb="40" eb="42">
      <t>シュウショク</t>
    </rPh>
    <rPh sb="42" eb="44">
      <t>シエン</t>
    </rPh>
    <rPh sb="45" eb="47">
      <t>テイチャク</t>
    </rPh>
    <rPh sb="47" eb="49">
      <t>シエン</t>
    </rPh>
    <rPh sb="49" eb="50">
      <t>トウ</t>
    </rPh>
    <rPh sb="51" eb="52">
      <t>オコナ</t>
    </rPh>
    <phoneticPr fontId="5"/>
  </si>
  <si>
    <t>厚労</t>
  </si>
  <si>
    <t>P2</t>
    <phoneticPr fontId="5"/>
  </si>
  <si>
    <t>００</t>
    <phoneticPr fontId="5"/>
  </si>
  <si>
    <t>点検対象外</t>
    <rPh sb="0" eb="5">
      <t>テンケンタイショウガイ</t>
    </rPh>
    <phoneticPr fontId="5"/>
  </si>
  <si>
    <t>長期療養者就職支援事業における就職支援の実施</t>
    <rPh sb="0" eb="2">
      <t>チョウキ</t>
    </rPh>
    <rPh sb="2" eb="4">
      <t>リョウヨウ</t>
    </rPh>
    <rPh sb="4" eb="5">
      <t>シャ</t>
    </rPh>
    <rPh sb="5" eb="7">
      <t>シュウショク</t>
    </rPh>
    <rPh sb="7" eb="9">
      <t>シエン</t>
    </rPh>
    <rPh sb="9" eb="11">
      <t>ジギョウ</t>
    </rPh>
    <rPh sb="15" eb="17">
      <t>シュウショク</t>
    </rPh>
    <rPh sb="17" eb="19">
      <t>シエン</t>
    </rPh>
    <rPh sb="20" eb="22">
      <t>ジッシ</t>
    </rPh>
    <phoneticPr fontId="5"/>
  </si>
  <si>
    <t>長期療養者就職支援事業における新規対象者の就職率57.7％以上</t>
    <rPh sb="15" eb="17">
      <t>シンキ</t>
    </rPh>
    <phoneticPr fontId="5"/>
  </si>
  <si>
    <t>新規対象者数</t>
    <rPh sb="0" eb="2">
      <t>シンキ</t>
    </rPh>
    <rPh sb="2" eb="5">
      <t>タイショウシャ</t>
    </rPh>
    <rPh sb="5" eb="6">
      <t>スウ</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</si>
  <si>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</si>
  <si>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</si>
  <si>
    <t>733,224千円
/3.797件</t>
    <rPh sb="7" eb="9">
      <t>センエン</t>
    </rPh>
    <rPh sb="16" eb="17">
      <t>ケン</t>
    </rPh>
    <phoneticPr fontId="5"/>
  </si>
  <si>
    <t>807,637千円/3,995件</t>
    <rPh sb="7" eb="9">
      <t>センエン</t>
    </rPh>
    <rPh sb="15" eb="16">
      <t>ケン</t>
    </rPh>
    <phoneticPr fontId="5"/>
  </si>
  <si>
    <t>事業主が負担する雇用保険料を財源としており、負担関係は妥当である。</t>
    <rPh sb="0" eb="3">
      <t>ジギョウヌシ</t>
    </rPh>
    <rPh sb="4" eb="6">
      <t>フタン</t>
    </rPh>
    <rPh sb="8" eb="10">
      <t>コヨウ</t>
    </rPh>
    <rPh sb="10" eb="13">
      <t>ホケンリョウ</t>
    </rPh>
    <rPh sb="14" eb="16">
      <t>ザイゲン</t>
    </rPh>
    <rPh sb="22" eb="24">
      <t>フタン</t>
    </rPh>
    <rPh sb="24" eb="26">
      <t>カンケイ</t>
    </rPh>
    <rPh sb="27" eb="29">
      <t>ダトウ</t>
    </rPh>
    <phoneticPr fontId="5"/>
  </si>
  <si>
    <t>昨年度よりも連携拠点病院数が増え、それに伴い相談員の数を増やしたことで、全体として執行額が増加したが、新規対象者数や就職件数も増加したことで、昨年よりも単位あたりコストは下がっており、妥当な水準である。</t>
    <rPh sb="51" eb="53">
      <t>シンキ</t>
    </rPh>
    <rPh sb="53" eb="56">
      <t>タイショウシャ</t>
    </rPh>
    <rPh sb="56" eb="57">
      <t>スウ</t>
    </rPh>
    <rPh sb="58" eb="60">
      <t>シュウショク</t>
    </rPh>
    <rPh sb="60" eb="62">
      <t>ケンスウ</t>
    </rPh>
    <rPh sb="63" eb="65">
      <t>ゾウカ</t>
    </rPh>
    <rPh sb="71" eb="73">
      <t>サクネン</t>
    </rPh>
    <rPh sb="76" eb="78">
      <t>タンイ</t>
    </rPh>
    <rPh sb="85" eb="86">
      <t>サ</t>
    </rPh>
    <rPh sb="92" eb="94">
      <t>ダトウ</t>
    </rPh>
    <rPh sb="95" eb="97">
      <t>スイジュン</t>
    </rPh>
    <phoneticPr fontId="5"/>
  </si>
  <si>
    <t>相談員に係る経費や、出張相談に係る旅費等、事業目的に即し真に必要なものを計上している。</t>
    <phoneticPr fontId="5"/>
  </si>
  <si>
    <t>活動実績及び成果実績のいずれにおいても目標を達成しており、本事業の支援対象である長期療養者の就職の実現において有効な手段となっていると考えられる。</t>
    <rPh sb="0" eb="2">
      <t>カツドウ</t>
    </rPh>
    <rPh sb="2" eb="4">
      <t>ジッセキ</t>
    </rPh>
    <rPh sb="4" eb="5">
      <t>オヨ</t>
    </rPh>
    <rPh sb="6" eb="8">
      <t>セイカ</t>
    </rPh>
    <rPh sb="8" eb="10">
      <t>ジッセキ</t>
    </rPh>
    <rPh sb="19" eb="21">
      <t>モクヒョウ</t>
    </rPh>
    <rPh sb="22" eb="24">
      <t>タッセイ</t>
    </rPh>
    <rPh sb="29" eb="30">
      <t>ホン</t>
    </rPh>
    <rPh sb="30" eb="32">
      <t>ジギョウ</t>
    </rPh>
    <rPh sb="33" eb="35">
      <t>シエン</t>
    </rPh>
    <rPh sb="35" eb="37">
      <t>タイショウ</t>
    </rPh>
    <rPh sb="40" eb="42">
      <t>チョウキ</t>
    </rPh>
    <rPh sb="42" eb="45">
      <t>リョウヨウシャ</t>
    </rPh>
    <rPh sb="46" eb="48">
      <t>シュウショク</t>
    </rPh>
    <rPh sb="49" eb="51">
      <t>ジツゲン</t>
    </rPh>
    <rPh sb="55" eb="57">
      <t>ユウコウ</t>
    </rPh>
    <rPh sb="58" eb="60">
      <t>シュダン</t>
    </rPh>
    <rPh sb="67" eb="68">
      <t>カンガ</t>
    </rPh>
    <phoneticPr fontId="5"/>
  </si>
  <si>
    <t>事業実績等を踏まえ、引き続き適性に事業を実施する。</t>
    <rPh sb="0" eb="2">
      <t>ジギョウ</t>
    </rPh>
    <rPh sb="2" eb="4">
      <t>ジッセキ</t>
    </rPh>
    <rPh sb="4" eb="5">
      <t>トウ</t>
    </rPh>
    <rPh sb="6" eb="7">
      <t>フ</t>
    </rPh>
    <rPh sb="10" eb="11">
      <t>ヒ</t>
    </rPh>
    <rPh sb="12" eb="13">
      <t>ツヅ</t>
    </rPh>
    <rPh sb="14" eb="16">
      <t>テキセイ</t>
    </rPh>
    <rPh sb="17" eb="19">
      <t>ジギョウ</t>
    </rPh>
    <rPh sb="20" eb="22">
      <t>ジッシ</t>
    </rPh>
    <phoneticPr fontId="5"/>
  </si>
  <si>
    <t>A.北海道労働局</t>
    <rPh sb="2" eb="5">
      <t>ホッカイドウ</t>
    </rPh>
    <rPh sb="5" eb="8">
      <t>ロウドウキョク</t>
    </rPh>
    <phoneticPr fontId="5"/>
  </si>
  <si>
    <t>諸謝金</t>
    <rPh sb="0" eb="1">
      <t>ショ</t>
    </rPh>
    <rPh sb="1" eb="3">
      <t>シャキン</t>
    </rPh>
    <phoneticPr fontId="5"/>
  </si>
  <si>
    <t>労働保険業務庁費</t>
    <rPh sb="0" eb="8">
      <t>ロウドウホケンギョウムチョウヒ</t>
    </rPh>
    <phoneticPr fontId="5"/>
  </si>
  <si>
    <t>庁費</t>
    <rPh sb="0" eb="2">
      <t>チョウヒ</t>
    </rPh>
    <phoneticPr fontId="5"/>
  </si>
  <si>
    <t>就職支援ナビゲーターの謝金</t>
    <phoneticPr fontId="5"/>
  </si>
  <si>
    <t>就職支援ナビゲーターの保険料等</t>
    <rPh sb="11" eb="14">
      <t>ホケンリョウ</t>
    </rPh>
    <rPh sb="14" eb="15">
      <t>トウ</t>
    </rPh>
    <phoneticPr fontId="5"/>
  </si>
  <si>
    <t>備品等</t>
    <rPh sb="0" eb="2">
      <t>ビヒン</t>
    </rPh>
    <rPh sb="2" eb="3">
      <t>トウ</t>
    </rPh>
    <phoneticPr fontId="5"/>
  </si>
  <si>
    <t>長期療養者就職支援事業の実施</t>
    <phoneticPr fontId="5"/>
  </si>
  <si>
    <t>-</t>
    <phoneticPr fontId="5"/>
  </si>
  <si>
    <t>北海道労働局</t>
    <rPh sb="0" eb="6">
      <t>ホッカイドウロウドウキョク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</si>
  <si>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</si>
  <si>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</si>
  <si>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岐阜労働局</t>
    <rPh sb="0" eb="2">
      <t>ギフ</t>
    </rPh>
    <rPh sb="2" eb="5">
      <t>ロウドウキョク</t>
    </rPh>
    <phoneticPr fontId="5"/>
  </si>
  <si>
    <t>静岡労働局</t>
    <rPh sb="0" eb="2">
      <t>シズオカ</t>
    </rPh>
    <rPh sb="2" eb="5">
      <t>ロウドウキョク</t>
    </rPh>
    <phoneticPr fontId="5"/>
  </si>
  <si>
    <t>東京労働局</t>
    <rPh sb="0" eb="2">
      <t>トウキョウ</t>
    </rPh>
    <rPh sb="2" eb="5">
      <t>ロウドウキョク</t>
    </rPh>
    <phoneticPr fontId="5"/>
  </si>
  <si>
    <t>埼玉労働局</t>
    <rPh sb="0" eb="2">
      <t>サイタマ</t>
    </rPh>
    <rPh sb="2" eb="5">
      <t>ロウドウキョク</t>
    </rPh>
    <phoneticPr fontId="5"/>
  </si>
  <si>
    <t>滋賀労働局</t>
    <rPh sb="0" eb="2">
      <t>シガ</t>
    </rPh>
    <rPh sb="2" eb="5">
      <t>ロウドウキョク</t>
    </rPh>
    <phoneticPr fontId="5"/>
  </si>
  <si>
    <t>兵庫労働局</t>
    <rPh sb="0" eb="2">
      <t>ヒョウゴ</t>
    </rPh>
    <rPh sb="2" eb="5">
      <t>ロウドウキョク</t>
    </rPh>
    <phoneticPr fontId="5"/>
  </si>
  <si>
    <t>山口労働局</t>
    <rPh sb="0" eb="2">
      <t>ヤマグチ</t>
    </rPh>
    <rPh sb="2" eb="5">
      <t>ロウドウキョク</t>
    </rPh>
    <phoneticPr fontId="5"/>
  </si>
  <si>
    <t>ハローワークとがん診療連携拠点病院等の相談支援センターが連携しながら、長期療養者に対する就職支援の事業を実施しており、実効性の高い手段となっている。</t>
    <phoneticPr fontId="5"/>
  </si>
  <si>
    <t>国家公務員共済組合短期給付の適用拡大等による減</t>
    <phoneticPr fontId="5"/>
  </si>
  <si>
    <t>新型コロナウイルス感染症の影響により、病院への出張相談やセミナー等を十分に実施できなかったことで旅費が当初の見込みを下回ったことが主な要因である。</t>
    <rPh sb="32" eb="33">
      <t>トウ</t>
    </rPh>
    <rPh sb="34" eb="36">
      <t>ジュウブン</t>
    </rPh>
    <rPh sb="65" eb="66">
      <t>オモ</t>
    </rPh>
    <rPh sb="67" eb="69">
      <t>ヨウイン</t>
    </rPh>
    <phoneticPr fontId="5"/>
  </si>
  <si>
    <t>一つの安定所が複数の連携病院を担当する等、効率的に実施している。</t>
    <phoneticPr fontId="5"/>
  </si>
  <si>
    <t>引き続き、必要な予算額を確保し、事業の適正な執行に努める。</t>
    <rPh sb="0" eb="1">
      <t>ヒ</t>
    </rPh>
    <rPh sb="2" eb="3">
      <t>ツヅ</t>
    </rPh>
    <rPh sb="5" eb="7">
      <t>ヒツヨウ</t>
    </rPh>
    <rPh sb="8" eb="11">
      <t>ヨサンガク</t>
    </rPh>
    <rPh sb="12" eb="14">
      <t>カクホ</t>
    </rPh>
    <rPh sb="16" eb="18">
      <t>ジギョウ</t>
    </rPh>
    <rPh sb="19" eb="21">
      <t>テキセイ</t>
    </rPh>
    <rPh sb="22" eb="24">
      <t>シッコウ</t>
    </rPh>
    <rPh sb="25" eb="2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</si>
</sst>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180097</xdr:colOff>
      <xdr:row>270</xdr:row>
      <xdr:rowOff>343577</xdr:rowOff>
    </xdr:from>
    <xdr:to>
      <xdr:col>39</xdr:col>
      <xdr:colOff>145577</xdr:colOff>
      <xdr:row>274</xdr:row>
      <xdr:rowOff>287548</xdr:rowOff>
    </xdr:to>
    <xdr:sp macro="" textlink="">
      <xdr:nvSpPr>
        <xdr:cNvPr id="14" name="正方形/長方形 13"/>
        <xdr:cNvSpPr/>
      </xdr:nvSpPr>
      <xdr:spPr>
        <a:xfrm>
          <a:off x="3003979" y="38846989"/>
          <a:ext cx="5008127" cy="1333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rPr>
            <a:t>厚生労働省</a:t>
          </a:r>
          <a:endParaRPr kumimoji="1" lang="en-US" altLang="ja-JP" sz="3200">
            <a:solidFill>
              <a:schemeClr val="tx1"/>
            </a:solidFill>
          </a:endParaRPr>
        </a:p>
        <a:p>
          <a:pPr algn="ctr"/>
          <a:r>
            <a:rPr kumimoji="1" lang="en-US" altLang="ja-JP" sz="3200">
              <a:solidFill>
                <a:schemeClr val="tx1"/>
              </a:solidFill>
            </a:rPr>
            <a:t>733</a:t>
          </a:r>
          <a:r>
            <a:rPr kumimoji="1" lang="ja-JP" altLang="en-US" sz="3200">
              <a:solidFill>
                <a:schemeClr val="tx1"/>
              </a:solidFill>
            </a:rPr>
            <a:t>百万円</a:t>
          </a:r>
        </a:p>
      </xdr:txBody>
    </xdr:sp>
    <xdr:clientData/>
  </xdr:twoCellAnchor>
  <xdr:twoCellAnchor>
    <xdr:from>
      <xdr:col>18</xdr:col>
      <xdr:colOff>106656</xdr:colOff>
      <xdr:row>278</xdr:row>
      <xdr:rowOff>294873</xdr:rowOff>
    </xdr:from>
    <xdr:to>
      <xdr:col>35</xdr:col>
      <xdr:colOff>91348</xdr:colOff>
      <xdr:row>281</xdr:row>
      <xdr:rowOff>315383</xdr:rowOff>
    </xdr:to>
    <xdr:sp macro="" textlink="">
      <xdr:nvSpPr>
        <xdr:cNvPr id="15" name="正方形/長方形 14"/>
        <xdr:cNvSpPr/>
      </xdr:nvSpPr>
      <xdr:spPr>
        <a:xfrm>
          <a:off x="3737362" y="41577344"/>
          <a:ext cx="3413692" cy="10626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chemeClr val="tx1"/>
              </a:solidFill>
            </a:rPr>
            <a:t>A. </a:t>
          </a:r>
          <a:r>
            <a:rPr kumimoji="1" lang="ja-JP" altLang="en-US" sz="2000">
              <a:solidFill>
                <a:schemeClr val="tx1"/>
              </a:solidFill>
            </a:rPr>
            <a:t>都道府県労働局</a:t>
          </a:r>
          <a:endParaRPr kumimoji="1" lang="en-US" altLang="ja-JP" sz="2000">
            <a:solidFill>
              <a:schemeClr val="tx1"/>
            </a:solidFill>
          </a:endParaRPr>
        </a:p>
        <a:p>
          <a:pPr algn="ctr"/>
          <a:r>
            <a:rPr kumimoji="1" lang="en-US" altLang="ja-JP" sz="2000">
              <a:solidFill>
                <a:schemeClr val="tx1"/>
              </a:solidFill>
            </a:rPr>
            <a:t>733</a:t>
          </a:r>
          <a:r>
            <a:rPr kumimoji="1" lang="ja-JP" altLang="en-US" sz="2000">
              <a:solidFill>
                <a:schemeClr val="tx1"/>
              </a:solidFill>
            </a:rPr>
            <a:t>百万円</a:t>
          </a:r>
        </a:p>
      </xdr:txBody>
    </xdr:sp>
    <xdr:clientData/>
  </xdr:twoCellAnchor>
  <xdr:twoCellAnchor>
    <xdr:from>
      <xdr:col>24</xdr:col>
      <xdr:colOff>154981</xdr:colOff>
      <xdr:row>275</xdr:row>
      <xdr:rowOff>273140</xdr:rowOff>
    </xdr:from>
    <xdr:to>
      <xdr:col>29</xdr:col>
      <xdr:colOff>62531</xdr:colOff>
      <xdr:row>278</xdr:row>
      <xdr:rowOff>77638</xdr:rowOff>
    </xdr:to>
    <xdr:sp macro="" textlink="">
      <xdr:nvSpPr>
        <xdr:cNvPr id="16" name="下矢印 15"/>
        <xdr:cNvSpPr/>
      </xdr:nvSpPr>
      <xdr:spPr>
        <a:xfrm>
          <a:off x="4995922" y="40513464"/>
          <a:ext cx="916080" cy="846645"/>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154880</xdr:colOff>
      <xdr:row>276</xdr:row>
      <xdr:rowOff>99051</xdr:rowOff>
    </xdr:from>
    <xdr:to>
      <xdr:col>23</xdr:col>
      <xdr:colOff>172690</xdr:colOff>
      <xdr:row>277</xdr:row>
      <xdr:rowOff>190498</xdr:rowOff>
    </xdr:to>
    <xdr:sp macro="" textlink="">
      <xdr:nvSpPr>
        <xdr:cNvPr id="17" name="テキスト ボックス 16"/>
        <xdr:cNvSpPr txBox="1"/>
      </xdr:nvSpPr>
      <xdr:spPr>
        <a:xfrm>
          <a:off x="3583880" y="40686757"/>
          <a:ext cx="1228045" cy="438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a:t>
          </a:r>
          <a:r>
            <a:rPr kumimoji="1" lang="ja-JP" altLang="en-US" sz="1400" b="1"/>
            <a:t>予算示達</a:t>
          </a:r>
          <a:r>
            <a:rPr kumimoji="1" lang="en-US" altLang="ja-JP" sz="1400" b="1"/>
            <a:t>】</a:t>
          </a:r>
          <a:endParaRPr kumimoji="1" lang="ja-JP" altLang="en-US" sz="1400" b="1"/>
        </a:p>
      </xdr:txBody>
    </xdr:sp>
    <xdr:clientData/>
  </xdr:twoCellAnchor>
  <xdr:twoCellAnchor>
    <xdr:from>
      <xdr:col>17</xdr:col>
      <xdr:colOff>119563</xdr:colOff>
      <xdr:row>282</xdr:row>
      <xdr:rowOff>89228</xdr:rowOff>
    </xdr:from>
    <xdr:to>
      <xdr:col>36</xdr:col>
      <xdr:colOff>80916</xdr:colOff>
      <xdr:row>283</xdr:row>
      <xdr:rowOff>264702</xdr:rowOff>
    </xdr:to>
    <xdr:sp macro="" textlink="">
      <xdr:nvSpPr>
        <xdr:cNvPr id="21" name="大かっこ 20"/>
        <xdr:cNvSpPr/>
      </xdr:nvSpPr>
      <xdr:spPr>
        <a:xfrm>
          <a:off x="3548563" y="42761228"/>
          <a:ext cx="3793765" cy="522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就職支援ナビゲーターの配置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G39" sqref="G39:O4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647</v>
      </c>
      <c r="AK2" s="172"/>
      <c r="AL2" s="172"/>
      <c r="AM2" s="172"/>
      <c r="AN2" s="75" t="s">
        <v>285</v>
      </c>
      <c r="AO2" s="172">
        <v>21</v>
      </c>
      <c r="AP2" s="172"/>
      <c r="AQ2" s="172"/>
      <c r="AR2" s="76" t="s">
        <v>285</v>
      </c>
      <c r="AS2" s="173">
        <v>583</v>
      </c>
      <c r="AT2" s="173"/>
      <c r="AU2" s="173"/>
      <c r="AV2" s="75" t="str">
        <f>IF(AW2="","","-")</f>
        <v>-</v>
      </c>
      <c r="AW2" s="174">
        <v>0</v>
      </c>
      <c r="AX2" s="174"/>
    </row>
    <row r="3" spans="1:50" ht="21" customHeight="1" thickBot="1">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645</v>
      </c>
      <c r="AK3" s="177"/>
      <c r="AL3" s="177"/>
      <c r="AM3" s="177"/>
      <c r="AN3" s="177"/>
      <c r="AO3" s="177"/>
      <c r="AP3" s="177"/>
      <c r="AQ3" s="177"/>
      <c r="AR3" s="177"/>
      <c r="AS3" s="177"/>
      <c r="AT3" s="177"/>
      <c r="AU3" s="177"/>
      <c r="AV3" s="177"/>
      <c r="AW3" s="177"/>
      <c r="AX3" s="24" t="s">
        <v>60</v>
      </c>
    </row>
    <row r="4" spans="1:50" ht="24.75" customHeight="1">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c r="A5" s="159" t="s">
        <v>62</v>
      </c>
      <c r="B5" s="160"/>
      <c r="C5" s="160"/>
      <c r="D5" s="160"/>
      <c r="E5" s="160"/>
      <c r="F5" s="161"/>
      <c r="G5" s="162" t="s">
        <v>378</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611</v>
      </c>
      <c r="AR5" s="197"/>
      <c r="AS5" s="197"/>
      <c r="AT5" s="197"/>
      <c r="AU5" s="197"/>
      <c r="AV5" s="197"/>
      <c r="AW5" s="197"/>
      <c r="AX5" s="198"/>
    </row>
    <row r="6" spans="1:50" ht="39" customHeight="1">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78.75" customHeight="1">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c r="A10" s="234" t="s">
        <v>27</v>
      </c>
      <c r="B10" s="235"/>
      <c r="C10" s="235"/>
      <c r="D10" s="235"/>
      <c r="E10" s="235"/>
      <c r="F10" s="235"/>
      <c r="G10" s="236" t="s">
        <v>616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c r="A13" s="246"/>
      <c r="B13" s="247"/>
      <c r="C13" s="247"/>
      <c r="D13" s="247"/>
      <c r="E13" s="247"/>
      <c r="F13" s="248"/>
      <c r="G13" s="266" t="s">
        <v>6</v>
      </c>
      <c r="H13" s="267"/>
      <c r="I13" s="225" t="s">
        <v>7</v>
      </c>
      <c r="J13" s="226"/>
      <c r="K13" s="226"/>
      <c r="L13" s="226"/>
      <c r="M13" s="226"/>
      <c r="N13" s="226"/>
      <c r="O13" s="227"/>
      <c r="P13" s="216">
        <v>697</v>
      </c>
      <c r="Q13" s="217"/>
      <c r="R13" s="217"/>
      <c r="S13" s="217"/>
      <c r="T13" s="217"/>
      <c r="U13" s="217"/>
      <c r="V13" s="218"/>
      <c r="W13" s="216">
        <v>850</v>
      </c>
      <c r="X13" s="217"/>
      <c r="Y13" s="217"/>
      <c r="Z13" s="217"/>
      <c r="AA13" s="217"/>
      <c r="AB13" s="217"/>
      <c r="AC13" s="218"/>
      <c r="AD13" s="216">
        <v>832</v>
      </c>
      <c r="AE13" s="217"/>
      <c r="AF13" s="217"/>
      <c r="AG13" s="217"/>
      <c r="AH13" s="217"/>
      <c r="AI13" s="217"/>
      <c r="AJ13" s="218"/>
      <c r="AK13" s="216">
        <v>808</v>
      </c>
      <c r="AL13" s="217"/>
      <c r="AM13" s="217"/>
      <c r="AN13" s="217"/>
      <c r="AO13" s="217"/>
      <c r="AP13" s="217"/>
      <c r="AQ13" s="218"/>
      <c r="AR13" s="228">
        <v>783</v>
      </c>
      <c r="AS13" s="229"/>
      <c r="AT13" s="229"/>
      <c r="AU13" s="229"/>
      <c r="AV13" s="229"/>
      <c r="AW13" s="229"/>
      <c r="AX13" s="230"/>
    </row>
    <row r="14" spans="1:50" ht="21" customHeight="1">
      <c r="A14" s="246"/>
      <c r="B14" s="247"/>
      <c r="C14" s="247"/>
      <c r="D14" s="247"/>
      <c r="E14" s="247"/>
      <c r="F14" s="248"/>
      <c r="G14" s="268"/>
      <c r="H14" s="269"/>
      <c r="I14" s="213" t="s">
        <v>8</v>
      </c>
      <c r="J14" s="231"/>
      <c r="K14" s="231"/>
      <c r="L14" s="231"/>
      <c r="M14" s="231"/>
      <c r="N14" s="231"/>
      <c r="O14" s="232"/>
      <c r="P14" s="216" t="s">
        <v>617</v>
      </c>
      <c r="Q14" s="217"/>
      <c r="R14" s="217"/>
      <c r="S14" s="217"/>
      <c r="T14" s="217"/>
      <c r="U14" s="217"/>
      <c r="V14" s="218"/>
      <c r="W14" s="216" t="s">
        <v>617</v>
      </c>
      <c r="X14" s="217"/>
      <c r="Y14" s="217"/>
      <c r="Z14" s="217"/>
      <c r="AA14" s="217"/>
      <c r="AB14" s="217"/>
      <c r="AC14" s="218"/>
      <c r="AD14" s="216" t="s">
        <v>617</v>
      </c>
      <c r="AE14" s="217"/>
      <c r="AF14" s="217"/>
      <c r="AG14" s="217"/>
      <c r="AH14" s="217"/>
      <c r="AI14" s="217"/>
      <c r="AJ14" s="218"/>
      <c r="AK14" s="216" t="s">
        <v>617</v>
      </c>
      <c r="AL14" s="217"/>
      <c r="AM14" s="217"/>
      <c r="AN14" s="217"/>
      <c r="AO14" s="217"/>
      <c r="AP14" s="217"/>
      <c r="AQ14" s="218"/>
      <c r="AR14" s="272"/>
      <c r="AS14" s="272"/>
      <c r="AT14" s="272"/>
      <c r="AU14" s="272"/>
      <c r="AV14" s="272"/>
      <c r="AW14" s="272"/>
      <c r="AX14" s="273"/>
    </row>
    <row r="15" spans="1:50" ht="21" customHeight="1">
      <c r="A15" s="246"/>
      <c r="B15" s="247"/>
      <c r="C15" s="247"/>
      <c r="D15" s="247"/>
      <c r="E15" s="247"/>
      <c r="F15" s="248"/>
      <c r="G15" s="268"/>
      <c r="H15" s="269"/>
      <c r="I15" s="213" t="s">
        <v>47</v>
      </c>
      <c r="J15" s="214"/>
      <c r="K15" s="214"/>
      <c r="L15" s="214"/>
      <c r="M15" s="214"/>
      <c r="N15" s="214"/>
      <c r="O15" s="215"/>
      <c r="P15" s="216" t="s">
        <v>617</v>
      </c>
      <c r="Q15" s="217"/>
      <c r="R15" s="217"/>
      <c r="S15" s="217"/>
      <c r="T15" s="217"/>
      <c r="U15" s="217"/>
      <c r="V15" s="218"/>
      <c r="W15" s="216" t="s">
        <v>617</v>
      </c>
      <c r="X15" s="217"/>
      <c r="Y15" s="217"/>
      <c r="Z15" s="217"/>
      <c r="AA15" s="217"/>
      <c r="AB15" s="217"/>
      <c r="AC15" s="218"/>
      <c r="AD15" s="216" t="s">
        <v>617</v>
      </c>
      <c r="AE15" s="217"/>
      <c r="AF15" s="217"/>
      <c r="AG15" s="217"/>
      <c r="AH15" s="217"/>
      <c r="AI15" s="217"/>
      <c r="AJ15" s="218"/>
      <c r="AK15" s="216" t="s">
        <v>617</v>
      </c>
      <c r="AL15" s="217"/>
      <c r="AM15" s="217"/>
      <c r="AN15" s="217"/>
      <c r="AO15" s="217"/>
      <c r="AP15" s="217"/>
      <c r="AQ15" s="218"/>
      <c r="AR15" s="216" t="s">
        <v>655</v>
      </c>
      <c r="AS15" s="217"/>
      <c r="AT15" s="217"/>
      <c r="AU15" s="217"/>
      <c r="AV15" s="217"/>
      <c r="AW15" s="217"/>
      <c r="AX15" s="233"/>
    </row>
    <row r="16" spans="1:50" ht="21" customHeight="1">
      <c r="A16" s="246"/>
      <c r="B16" s="247"/>
      <c r="C16" s="247"/>
      <c r="D16" s="247"/>
      <c r="E16" s="247"/>
      <c r="F16" s="248"/>
      <c r="G16" s="268"/>
      <c r="H16" s="269"/>
      <c r="I16" s="213" t="s">
        <v>48</v>
      </c>
      <c r="J16" s="214"/>
      <c r="K16" s="214"/>
      <c r="L16" s="214"/>
      <c r="M16" s="214"/>
      <c r="N16" s="214"/>
      <c r="O16" s="215"/>
      <c r="P16" s="216" t="s">
        <v>617</v>
      </c>
      <c r="Q16" s="217"/>
      <c r="R16" s="217"/>
      <c r="S16" s="217"/>
      <c r="T16" s="217"/>
      <c r="U16" s="217"/>
      <c r="V16" s="218"/>
      <c r="W16" s="216" t="s">
        <v>617</v>
      </c>
      <c r="X16" s="217"/>
      <c r="Y16" s="217"/>
      <c r="Z16" s="217"/>
      <c r="AA16" s="217"/>
      <c r="AB16" s="217"/>
      <c r="AC16" s="218"/>
      <c r="AD16" s="216" t="s">
        <v>617</v>
      </c>
      <c r="AE16" s="217"/>
      <c r="AF16" s="217"/>
      <c r="AG16" s="217"/>
      <c r="AH16" s="217"/>
      <c r="AI16" s="217"/>
      <c r="AJ16" s="218"/>
      <c r="AK16" s="216" t="s">
        <v>617</v>
      </c>
      <c r="AL16" s="217"/>
      <c r="AM16" s="217"/>
      <c r="AN16" s="217"/>
      <c r="AO16" s="217"/>
      <c r="AP16" s="217"/>
      <c r="AQ16" s="218"/>
      <c r="AR16" s="219"/>
      <c r="AS16" s="220"/>
      <c r="AT16" s="220"/>
      <c r="AU16" s="220"/>
      <c r="AV16" s="220"/>
      <c r="AW16" s="220"/>
      <c r="AX16" s="221"/>
    </row>
    <row r="17" spans="1:50" ht="24.75" customHeight="1">
      <c r="A17" s="246"/>
      <c r="B17" s="247"/>
      <c r="C17" s="247"/>
      <c r="D17" s="247"/>
      <c r="E17" s="247"/>
      <c r="F17" s="248"/>
      <c r="G17" s="268"/>
      <c r="H17" s="269"/>
      <c r="I17" s="213" t="s">
        <v>46</v>
      </c>
      <c r="J17" s="231"/>
      <c r="K17" s="231"/>
      <c r="L17" s="231"/>
      <c r="M17" s="231"/>
      <c r="N17" s="231"/>
      <c r="O17" s="232"/>
      <c r="P17" s="216" t="s">
        <v>617</v>
      </c>
      <c r="Q17" s="217"/>
      <c r="R17" s="217"/>
      <c r="S17" s="217"/>
      <c r="T17" s="217"/>
      <c r="U17" s="217"/>
      <c r="V17" s="218"/>
      <c r="W17" s="216">
        <v>-7</v>
      </c>
      <c r="X17" s="217"/>
      <c r="Y17" s="217"/>
      <c r="Z17" s="217"/>
      <c r="AA17" s="217"/>
      <c r="AB17" s="217"/>
      <c r="AC17" s="218"/>
      <c r="AD17" s="216" t="s">
        <v>617</v>
      </c>
      <c r="AE17" s="217"/>
      <c r="AF17" s="217"/>
      <c r="AG17" s="217"/>
      <c r="AH17" s="217"/>
      <c r="AI17" s="217"/>
      <c r="AJ17" s="218"/>
      <c r="AK17" s="216" t="s">
        <v>617</v>
      </c>
      <c r="AL17" s="217"/>
      <c r="AM17" s="217"/>
      <c r="AN17" s="217"/>
      <c r="AO17" s="217"/>
      <c r="AP17" s="217"/>
      <c r="AQ17" s="218"/>
      <c r="AR17" s="264"/>
      <c r="AS17" s="264"/>
      <c r="AT17" s="264"/>
      <c r="AU17" s="264"/>
      <c r="AV17" s="264"/>
      <c r="AW17" s="264"/>
      <c r="AX17" s="265"/>
    </row>
    <row r="18" spans="1:50" ht="24.75" customHeight="1">
      <c r="A18" s="246"/>
      <c r="B18" s="247"/>
      <c r="C18" s="247"/>
      <c r="D18" s="247"/>
      <c r="E18" s="247"/>
      <c r="F18" s="248"/>
      <c r="G18" s="270"/>
      <c r="H18" s="271"/>
      <c r="I18" s="257" t="s">
        <v>18</v>
      </c>
      <c r="J18" s="258"/>
      <c r="K18" s="258"/>
      <c r="L18" s="258"/>
      <c r="M18" s="258"/>
      <c r="N18" s="258"/>
      <c r="O18" s="259"/>
      <c r="P18" s="260">
        <f>SUM(P13:V17)</f>
        <v>697</v>
      </c>
      <c r="Q18" s="261"/>
      <c r="R18" s="261"/>
      <c r="S18" s="261"/>
      <c r="T18" s="261"/>
      <c r="U18" s="261"/>
      <c r="V18" s="262"/>
      <c r="W18" s="260">
        <f>SUM(W13:AC17)</f>
        <v>843</v>
      </c>
      <c r="X18" s="261"/>
      <c r="Y18" s="261"/>
      <c r="Z18" s="261"/>
      <c r="AA18" s="261"/>
      <c r="AB18" s="261"/>
      <c r="AC18" s="262"/>
      <c r="AD18" s="260">
        <f>SUM(AD13:AJ17)</f>
        <v>832</v>
      </c>
      <c r="AE18" s="261"/>
      <c r="AF18" s="261"/>
      <c r="AG18" s="261"/>
      <c r="AH18" s="261"/>
      <c r="AI18" s="261"/>
      <c r="AJ18" s="262"/>
      <c r="AK18" s="260">
        <f>SUM(AK13:AQ17)</f>
        <v>808</v>
      </c>
      <c r="AL18" s="261"/>
      <c r="AM18" s="261"/>
      <c r="AN18" s="261"/>
      <c r="AO18" s="261"/>
      <c r="AP18" s="261"/>
      <c r="AQ18" s="262"/>
      <c r="AR18" s="260">
        <f>SUM(AR13:AX17)</f>
        <v>783</v>
      </c>
      <c r="AS18" s="261"/>
      <c r="AT18" s="261"/>
      <c r="AU18" s="261"/>
      <c r="AV18" s="261"/>
      <c r="AW18" s="261"/>
      <c r="AX18" s="263"/>
    </row>
    <row r="19" spans="1:50" ht="24.75" customHeight="1">
      <c r="A19" s="246"/>
      <c r="B19" s="247"/>
      <c r="C19" s="247"/>
      <c r="D19" s="247"/>
      <c r="E19" s="247"/>
      <c r="F19" s="248"/>
      <c r="G19" s="253" t="s">
        <v>9</v>
      </c>
      <c r="H19" s="254"/>
      <c r="I19" s="254"/>
      <c r="J19" s="254"/>
      <c r="K19" s="254"/>
      <c r="L19" s="254"/>
      <c r="M19" s="254"/>
      <c r="N19" s="254"/>
      <c r="O19" s="254"/>
      <c r="P19" s="216">
        <v>587</v>
      </c>
      <c r="Q19" s="217"/>
      <c r="R19" s="217"/>
      <c r="S19" s="217"/>
      <c r="T19" s="217"/>
      <c r="U19" s="217"/>
      <c r="V19" s="218"/>
      <c r="W19" s="216">
        <v>729</v>
      </c>
      <c r="X19" s="217"/>
      <c r="Y19" s="217"/>
      <c r="Z19" s="217"/>
      <c r="AA19" s="217"/>
      <c r="AB19" s="217"/>
      <c r="AC19" s="218"/>
      <c r="AD19" s="216">
        <v>733</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c r="A20" s="246"/>
      <c r="B20" s="247"/>
      <c r="C20" s="247"/>
      <c r="D20" s="247"/>
      <c r="E20" s="247"/>
      <c r="F20" s="248"/>
      <c r="G20" s="253" t="s">
        <v>10</v>
      </c>
      <c r="H20" s="254"/>
      <c r="I20" s="254"/>
      <c r="J20" s="254"/>
      <c r="K20" s="254"/>
      <c r="L20" s="254"/>
      <c r="M20" s="254"/>
      <c r="N20" s="254"/>
      <c r="O20" s="254"/>
      <c r="P20" s="292">
        <f>IF(P18=0, "-", SUM(P19)/P18)</f>
        <v>0.84218077474892394</v>
      </c>
      <c r="Q20" s="292"/>
      <c r="R20" s="292"/>
      <c r="S20" s="292"/>
      <c r="T20" s="292"/>
      <c r="U20" s="292"/>
      <c r="V20" s="292"/>
      <c r="W20" s="292">
        <f>IF(W18=0, "-", SUM(W19)/W18)</f>
        <v>0.86476868327402134</v>
      </c>
      <c r="X20" s="292"/>
      <c r="Y20" s="292"/>
      <c r="Z20" s="292"/>
      <c r="AA20" s="292"/>
      <c r="AB20" s="292"/>
      <c r="AC20" s="292"/>
      <c r="AD20" s="292">
        <f>IF(AD18=0, "-", SUM(AD19)/AD18)</f>
        <v>0.88100961538461542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c r="A21" s="189"/>
      <c r="B21" s="190"/>
      <c r="C21" s="190"/>
      <c r="D21" s="190"/>
      <c r="E21" s="190"/>
      <c r="F21" s="249"/>
      <c r="G21" s="290" t="s">
        <v>239</v>
      </c>
      <c r="H21" s="291"/>
      <c r="I21" s="291"/>
      <c r="J21" s="291"/>
      <c r="K21" s="291"/>
      <c r="L21" s="291"/>
      <c r="M21" s="291"/>
      <c r="N21" s="291"/>
      <c r="O21" s="291"/>
      <c r="P21" s="292">
        <f>IF(P19=0, "-", SUM(P19)/SUM(P13,P14))</f>
        <v>0.84218077474892394</v>
      </c>
      <c r="Q21" s="292"/>
      <c r="R21" s="292"/>
      <c r="S21" s="292"/>
      <c r="T21" s="292"/>
      <c r="U21" s="292"/>
      <c r="V21" s="292"/>
      <c r="W21" s="292">
        <f>IF(W19=0, "-", SUM(W19)/SUM(W13,W14))</f>
        <v>0.85764705882352943</v>
      </c>
      <c r="X21" s="292"/>
      <c r="Y21" s="292"/>
      <c r="Z21" s="292"/>
      <c r="AA21" s="292"/>
      <c r="AB21" s="292"/>
      <c r="AC21" s="292"/>
      <c r="AD21" s="292">
        <f>IF(AD19=0, "-", SUM(AD19)/SUM(AD13,AD14))</f>
        <v>0.88100961538461542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c r="A23" s="303"/>
      <c r="B23" s="304"/>
      <c r="C23" s="304"/>
      <c r="D23" s="304"/>
      <c r="E23" s="304"/>
      <c r="F23" s="305"/>
      <c r="G23" s="277" t="s">
        <v>618</v>
      </c>
      <c r="H23" s="278"/>
      <c r="I23" s="278"/>
      <c r="J23" s="278"/>
      <c r="K23" s="278"/>
      <c r="L23" s="278"/>
      <c r="M23" s="278"/>
      <c r="N23" s="278"/>
      <c r="O23" s="279"/>
      <c r="P23" s="228">
        <v>648</v>
      </c>
      <c r="Q23" s="229"/>
      <c r="R23" s="229"/>
      <c r="S23" s="229"/>
      <c r="T23" s="229"/>
      <c r="U23" s="229"/>
      <c r="V23" s="280"/>
      <c r="W23" s="228">
        <v>642</v>
      </c>
      <c r="X23" s="229"/>
      <c r="Y23" s="229"/>
      <c r="Z23" s="229"/>
      <c r="AA23" s="229"/>
      <c r="AB23" s="229"/>
      <c r="AC23" s="280"/>
      <c r="AD23" s="281" t="s">
        <v>683</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c r="A24" s="303"/>
      <c r="B24" s="304"/>
      <c r="C24" s="304"/>
      <c r="D24" s="304"/>
      <c r="E24" s="304"/>
      <c r="F24" s="305"/>
      <c r="G24" s="287" t="s">
        <v>619</v>
      </c>
      <c r="H24" s="288"/>
      <c r="I24" s="288"/>
      <c r="J24" s="288"/>
      <c r="K24" s="288"/>
      <c r="L24" s="288"/>
      <c r="M24" s="288"/>
      <c r="N24" s="288"/>
      <c r="O24" s="289"/>
      <c r="P24" s="216">
        <v>102</v>
      </c>
      <c r="Q24" s="217"/>
      <c r="R24" s="217"/>
      <c r="S24" s="217"/>
      <c r="T24" s="217"/>
      <c r="U24" s="217"/>
      <c r="V24" s="218"/>
      <c r="W24" s="216">
        <v>83</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c r="A25" s="303"/>
      <c r="B25" s="304"/>
      <c r="C25" s="304"/>
      <c r="D25" s="304"/>
      <c r="E25" s="304"/>
      <c r="F25" s="305"/>
      <c r="G25" s="287" t="s">
        <v>620</v>
      </c>
      <c r="H25" s="288"/>
      <c r="I25" s="288"/>
      <c r="J25" s="288"/>
      <c r="K25" s="288"/>
      <c r="L25" s="288"/>
      <c r="M25" s="288"/>
      <c r="N25" s="288"/>
      <c r="O25" s="289"/>
      <c r="P25" s="216">
        <v>46</v>
      </c>
      <c r="Q25" s="217"/>
      <c r="R25" s="217"/>
      <c r="S25" s="217"/>
      <c r="T25" s="217"/>
      <c r="U25" s="217"/>
      <c r="V25" s="218"/>
      <c r="W25" s="216">
        <v>45</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c r="A26" s="303"/>
      <c r="B26" s="304"/>
      <c r="C26" s="304"/>
      <c r="D26" s="304"/>
      <c r="E26" s="304"/>
      <c r="F26" s="305"/>
      <c r="G26" s="287" t="s">
        <v>621</v>
      </c>
      <c r="H26" s="288"/>
      <c r="I26" s="288"/>
      <c r="J26" s="288"/>
      <c r="K26" s="288"/>
      <c r="L26" s="288"/>
      <c r="M26" s="288"/>
      <c r="N26" s="288"/>
      <c r="O26" s="289"/>
      <c r="P26" s="216">
        <v>10</v>
      </c>
      <c r="Q26" s="217"/>
      <c r="R26" s="217"/>
      <c r="S26" s="217"/>
      <c r="T26" s="217"/>
      <c r="U26" s="217"/>
      <c r="V26" s="218"/>
      <c r="W26" s="216">
        <v>11</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c r="A27" s="303"/>
      <c r="B27" s="304"/>
      <c r="C27" s="304"/>
      <c r="D27" s="304"/>
      <c r="E27" s="304"/>
      <c r="F27" s="305"/>
      <c r="G27" s="287" t="s">
        <v>622</v>
      </c>
      <c r="H27" s="288"/>
      <c r="I27" s="288"/>
      <c r="J27" s="288"/>
      <c r="K27" s="288"/>
      <c r="L27" s="288"/>
      <c r="M27" s="288"/>
      <c r="N27" s="288"/>
      <c r="O27" s="289"/>
      <c r="P27" s="216">
        <v>2</v>
      </c>
      <c r="Q27" s="217"/>
      <c r="R27" s="217"/>
      <c r="S27" s="217"/>
      <c r="T27" s="217"/>
      <c r="U27" s="217"/>
      <c r="V27" s="218"/>
      <c r="W27" s="216">
        <v>2</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c r="A28" s="303"/>
      <c r="B28" s="304"/>
      <c r="C28" s="304"/>
      <c r="D28" s="304"/>
      <c r="E28" s="304"/>
      <c r="F28" s="305"/>
      <c r="G28" s="294"/>
      <c r="H28" s="295"/>
      <c r="I28" s="295"/>
      <c r="J28" s="295"/>
      <c r="K28" s="295"/>
      <c r="L28" s="295"/>
      <c r="M28" s="295"/>
      <c r="N28" s="295"/>
      <c r="O28" s="296"/>
      <c r="P28" s="297">
        <v>0</v>
      </c>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c r="A29" s="303"/>
      <c r="B29" s="304"/>
      <c r="C29" s="304"/>
      <c r="D29" s="304"/>
      <c r="E29" s="304"/>
      <c r="F29" s="305"/>
      <c r="G29" s="126" t="s">
        <v>18</v>
      </c>
      <c r="H29" s="127"/>
      <c r="I29" s="127"/>
      <c r="J29" s="127"/>
      <c r="K29" s="127"/>
      <c r="L29" s="127"/>
      <c r="M29" s="127"/>
      <c r="N29" s="127"/>
      <c r="O29" s="128"/>
      <c r="P29" s="330">
        <f>AK13</f>
        <v>808</v>
      </c>
      <c r="Q29" s="331"/>
      <c r="R29" s="331"/>
      <c r="S29" s="331"/>
      <c r="T29" s="331"/>
      <c r="U29" s="331"/>
      <c r="V29" s="332"/>
      <c r="W29" s="333">
        <f>AR13</f>
        <v>783</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c r="A30" s="336" t="s">
        <v>580</v>
      </c>
      <c r="B30" s="337"/>
      <c r="C30" s="337"/>
      <c r="D30" s="337"/>
      <c r="E30" s="337"/>
      <c r="F30" s="338"/>
      <c r="G30" s="339" t="s">
        <v>646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c r="A32" s="348"/>
      <c r="B32" s="317"/>
      <c r="C32" s="317"/>
      <c r="D32" s="317"/>
      <c r="E32" s="317"/>
      <c r="F32" s="318"/>
      <c r="G32" s="357" t="s">
        <v>651</v>
      </c>
      <c r="H32" s="358"/>
      <c r="I32" s="358"/>
      <c r="J32" s="358"/>
      <c r="K32" s="358"/>
      <c r="L32" s="358"/>
      <c r="M32" s="358"/>
      <c r="N32" s="358"/>
      <c r="O32" s="358"/>
      <c r="P32" s="361" t="s">
        <v>653</v>
      </c>
      <c r="Q32" s="362"/>
      <c r="R32" s="362"/>
      <c r="S32" s="362"/>
      <c r="T32" s="362"/>
      <c r="U32" s="362"/>
      <c r="V32" s="362"/>
      <c r="W32" s="362"/>
      <c r="X32" s="363"/>
      <c r="Y32" s="367" t="s">
        <v>51</v>
      </c>
      <c r="Z32" s="368"/>
      <c r="AA32" s="369"/>
      <c r="AB32" s="370" t="s">
        <v>623</v>
      </c>
      <c r="AC32" s="371"/>
      <c r="AD32" s="371"/>
      <c r="AE32" s="372">
        <v>5778</v>
      </c>
      <c r="AF32" s="372"/>
      <c r="AG32" s="372"/>
      <c r="AH32" s="372"/>
      <c r="AI32" s="372">
        <v>5598</v>
      </c>
      <c r="AJ32" s="372"/>
      <c r="AK32" s="372"/>
      <c r="AL32" s="372"/>
      <c r="AM32" s="372">
        <v>6924</v>
      </c>
      <c r="AN32" s="372"/>
      <c r="AO32" s="372"/>
      <c r="AP32" s="372"/>
      <c r="AQ32" s="398" t="s">
        <v>617</v>
      </c>
      <c r="AR32" s="372"/>
      <c r="AS32" s="372"/>
      <c r="AT32" s="372"/>
      <c r="AU32" s="389" t="s">
        <v>617</v>
      </c>
      <c r="AV32" s="405"/>
      <c r="AW32" s="405"/>
      <c r="AX32" s="406"/>
    </row>
    <row r="33" spans="1:51" ht="23.25" customHeight="1">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623</v>
      </c>
      <c r="AC33" s="371"/>
      <c r="AD33" s="371"/>
      <c r="AE33" s="372">
        <v>5867</v>
      </c>
      <c r="AF33" s="372"/>
      <c r="AG33" s="372"/>
      <c r="AH33" s="372"/>
      <c r="AI33" s="372">
        <v>7007</v>
      </c>
      <c r="AJ33" s="372"/>
      <c r="AK33" s="372"/>
      <c r="AL33" s="372"/>
      <c r="AM33" s="372">
        <v>6580</v>
      </c>
      <c r="AN33" s="372"/>
      <c r="AO33" s="372"/>
      <c r="AP33" s="372"/>
      <c r="AQ33" s="372">
        <v>6924</v>
      </c>
      <c r="AR33" s="372"/>
      <c r="AS33" s="372"/>
      <c r="AT33" s="372"/>
      <c r="AU33" s="389" t="s">
        <v>617</v>
      </c>
      <c r="AV33" s="405"/>
      <c r="AW33" s="405"/>
      <c r="AX33" s="406"/>
    </row>
    <row r="34" spans="1:51" ht="23.25" customHeight="1">
      <c r="A34" s="438" t="s">
        <v>582</v>
      </c>
      <c r="B34" s="439"/>
      <c r="C34" s="439"/>
      <c r="D34" s="439"/>
      <c r="E34" s="439"/>
      <c r="F34" s="440"/>
      <c r="G34" s="223" t="s">
        <v>583</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c r="A35" s="441"/>
      <c r="B35" s="442"/>
      <c r="C35" s="442"/>
      <c r="D35" s="442"/>
      <c r="E35" s="442"/>
      <c r="F35" s="443"/>
      <c r="G35" s="394" t="s">
        <v>624</v>
      </c>
      <c r="H35" s="395"/>
      <c r="I35" s="395"/>
      <c r="J35" s="395"/>
      <c r="K35" s="395"/>
      <c r="L35" s="395"/>
      <c r="M35" s="395"/>
      <c r="N35" s="395"/>
      <c r="O35" s="395"/>
      <c r="P35" s="395"/>
      <c r="Q35" s="395"/>
      <c r="R35" s="395"/>
      <c r="S35" s="395"/>
      <c r="T35" s="395"/>
      <c r="U35" s="395"/>
      <c r="V35" s="395"/>
      <c r="W35" s="395"/>
      <c r="X35" s="395"/>
      <c r="Y35" s="419" t="s">
        <v>582</v>
      </c>
      <c r="Z35" s="420"/>
      <c r="AA35" s="421"/>
      <c r="AB35" s="422" t="s">
        <v>626</v>
      </c>
      <c r="AC35" s="423"/>
      <c r="AD35" s="424"/>
      <c r="AE35" s="398">
        <v>174563</v>
      </c>
      <c r="AF35" s="398"/>
      <c r="AG35" s="398"/>
      <c r="AH35" s="398"/>
      <c r="AI35" s="398">
        <v>230941</v>
      </c>
      <c r="AJ35" s="398"/>
      <c r="AK35" s="398"/>
      <c r="AL35" s="398"/>
      <c r="AM35" s="398">
        <v>193106</v>
      </c>
      <c r="AN35" s="398"/>
      <c r="AO35" s="398"/>
      <c r="AP35" s="398"/>
      <c r="AQ35" s="389">
        <v>202162</v>
      </c>
      <c r="AR35" s="373"/>
      <c r="AS35" s="373"/>
      <c r="AT35" s="373"/>
      <c r="AU35" s="373"/>
      <c r="AV35" s="373"/>
      <c r="AW35" s="373"/>
      <c r="AX35" s="374"/>
    </row>
    <row r="36" spans="1:51" ht="46.5" customHeight="1">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6" t="s">
        <v>585</v>
      </c>
      <c r="Z36" s="399"/>
      <c r="AA36" s="400"/>
      <c r="AB36" s="425" t="s">
        <v>625</v>
      </c>
      <c r="AC36" s="426"/>
      <c r="AD36" s="427"/>
      <c r="AE36" s="431" t="s">
        <v>627</v>
      </c>
      <c r="AF36" s="428"/>
      <c r="AG36" s="428"/>
      <c r="AH36" s="428"/>
      <c r="AI36" s="431" t="s">
        <v>628</v>
      </c>
      <c r="AJ36" s="428"/>
      <c r="AK36" s="428"/>
      <c r="AL36" s="428"/>
      <c r="AM36" s="431" t="s">
        <v>656</v>
      </c>
      <c r="AN36" s="428"/>
      <c r="AO36" s="428"/>
      <c r="AP36" s="428"/>
      <c r="AQ36" s="428" t="s">
        <v>657</v>
      </c>
      <c r="AR36" s="428"/>
      <c r="AS36" s="428"/>
      <c r="AT36" s="428"/>
      <c r="AU36" s="428"/>
      <c r="AV36" s="428"/>
      <c r="AW36" s="428"/>
      <c r="AX36" s="432"/>
    </row>
    <row r="37" spans="1:51" ht="18.75" customHeight="1">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417</v>
      </c>
      <c r="AF37" s="486"/>
      <c r="AG37" s="486"/>
      <c r="AH37" s="487"/>
      <c r="AI37" s="490" t="s">
        <v>569</v>
      </c>
      <c r="AJ37" s="490"/>
      <c r="AK37" s="490"/>
      <c r="AL37" s="485"/>
      <c r="AM37" s="490" t="s">
        <v>385</v>
      </c>
      <c r="AN37" s="490"/>
      <c r="AO37" s="490"/>
      <c r="AP37" s="485"/>
      <c r="AQ37" s="459" t="s">
        <v>174</v>
      </c>
      <c r="AR37" s="460"/>
      <c r="AS37" s="460"/>
      <c r="AT37" s="461"/>
      <c r="AU37" s="322" t="s">
        <v>128</v>
      </c>
      <c r="AV37" s="322"/>
      <c r="AW37" s="322"/>
      <c r="AX37" s="327"/>
    </row>
    <row r="38" spans="1:51" ht="18.75" customHeight="1">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3" t="s">
        <v>617</v>
      </c>
      <c r="AR38" s="434"/>
      <c r="AS38" s="435" t="s">
        <v>175</v>
      </c>
      <c r="AT38" s="436"/>
      <c r="AU38" s="437">
        <v>4</v>
      </c>
      <c r="AV38" s="437"/>
      <c r="AW38" s="324" t="s">
        <v>166</v>
      </c>
      <c r="AX38" s="329"/>
    </row>
    <row r="39" spans="1:51" ht="23.25" customHeight="1">
      <c r="A39" s="474"/>
      <c r="B39" s="472"/>
      <c r="C39" s="472"/>
      <c r="D39" s="472"/>
      <c r="E39" s="472"/>
      <c r="F39" s="473"/>
      <c r="G39" s="375" t="s">
        <v>652</v>
      </c>
      <c r="H39" s="376"/>
      <c r="I39" s="376"/>
      <c r="J39" s="376"/>
      <c r="K39" s="376"/>
      <c r="L39" s="376"/>
      <c r="M39" s="376"/>
      <c r="N39" s="376"/>
      <c r="O39" s="377"/>
      <c r="P39" s="139" t="s">
        <v>629</v>
      </c>
      <c r="Q39" s="139"/>
      <c r="R39" s="139"/>
      <c r="S39" s="139"/>
      <c r="T39" s="139"/>
      <c r="U39" s="139"/>
      <c r="V39" s="139"/>
      <c r="W39" s="139"/>
      <c r="X39" s="140"/>
      <c r="Y39" s="386" t="s">
        <v>12</v>
      </c>
      <c r="Z39" s="387"/>
      <c r="AA39" s="388"/>
      <c r="AB39" s="370" t="s">
        <v>14</v>
      </c>
      <c r="AC39" s="370"/>
      <c r="AD39" s="370"/>
      <c r="AE39" s="389">
        <v>58.2</v>
      </c>
      <c r="AF39" s="373"/>
      <c r="AG39" s="373"/>
      <c r="AH39" s="373"/>
      <c r="AI39" s="389">
        <v>56.4</v>
      </c>
      <c r="AJ39" s="373"/>
      <c r="AK39" s="373"/>
      <c r="AL39" s="373"/>
      <c r="AM39" s="389">
        <v>57.7</v>
      </c>
      <c r="AN39" s="373"/>
      <c r="AO39" s="373"/>
      <c r="AP39" s="373"/>
      <c r="AQ39" s="391" t="s">
        <v>617</v>
      </c>
      <c r="AR39" s="392"/>
      <c r="AS39" s="392"/>
      <c r="AT39" s="393"/>
      <c r="AU39" s="373" t="s">
        <v>655</v>
      </c>
      <c r="AV39" s="373"/>
      <c r="AW39" s="373"/>
      <c r="AX39" s="374"/>
    </row>
    <row r="40" spans="1:51" ht="23.25" customHeight="1">
      <c r="A40" s="475"/>
      <c r="B40" s="476"/>
      <c r="C40" s="476"/>
      <c r="D40" s="476"/>
      <c r="E40" s="476"/>
      <c r="F40" s="477"/>
      <c r="G40" s="378"/>
      <c r="H40" s="379"/>
      <c r="I40" s="379"/>
      <c r="J40" s="379"/>
      <c r="K40" s="379"/>
      <c r="L40" s="379"/>
      <c r="M40" s="379"/>
      <c r="N40" s="379"/>
      <c r="O40" s="380"/>
      <c r="P40" s="384"/>
      <c r="Q40" s="384"/>
      <c r="R40" s="384"/>
      <c r="S40" s="384"/>
      <c r="T40" s="384"/>
      <c r="U40" s="384"/>
      <c r="V40" s="384"/>
      <c r="W40" s="384"/>
      <c r="X40" s="385"/>
      <c r="Y40" s="222" t="s">
        <v>50</v>
      </c>
      <c r="Z40" s="223"/>
      <c r="AA40" s="252"/>
      <c r="AB40" s="449" t="s">
        <v>14</v>
      </c>
      <c r="AC40" s="449"/>
      <c r="AD40" s="449"/>
      <c r="AE40" s="389">
        <v>54.9</v>
      </c>
      <c r="AF40" s="373"/>
      <c r="AG40" s="373"/>
      <c r="AH40" s="373"/>
      <c r="AI40" s="389">
        <v>57.3</v>
      </c>
      <c r="AJ40" s="373"/>
      <c r="AK40" s="373"/>
      <c r="AL40" s="373"/>
      <c r="AM40" s="389">
        <v>57.7</v>
      </c>
      <c r="AN40" s="373"/>
      <c r="AO40" s="373"/>
      <c r="AP40" s="373"/>
      <c r="AQ40" s="391" t="s">
        <v>617</v>
      </c>
      <c r="AR40" s="392"/>
      <c r="AS40" s="392"/>
      <c r="AT40" s="393"/>
      <c r="AU40" s="373">
        <v>57.7</v>
      </c>
      <c r="AV40" s="373"/>
      <c r="AW40" s="373"/>
      <c r="AX40" s="374"/>
    </row>
    <row r="41" spans="1:51" ht="23.25" customHeight="1">
      <c r="A41" s="474"/>
      <c r="B41" s="472"/>
      <c r="C41" s="472"/>
      <c r="D41" s="472"/>
      <c r="E41" s="472"/>
      <c r="F41" s="473"/>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106</v>
      </c>
      <c r="AF41" s="373"/>
      <c r="AG41" s="373"/>
      <c r="AH41" s="373"/>
      <c r="AI41" s="389">
        <v>98.4</v>
      </c>
      <c r="AJ41" s="373"/>
      <c r="AK41" s="373"/>
      <c r="AL41" s="373"/>
      <c r="AM41" s="389">
        <v>100</v>
      </c>
      <c r="AN41" s="373"/>
      <c r="AO41" s="373"/>
      <c r="AP41" s="373"/>
      <c r="AQ41" s="391" t="s">
        <v>617</v>
      </c>
      <c r="AR41" s="392"/>
      <c r="AS41" s="392"/>
      <c r="AT41" s="393"/>
      <c r="AU41" s="373" t="s">
        <v>655</v>
      </c>
      <c r="AV41" s="373"/>
      <c r="AW41" s="373"/>
      <c r="AX41" s="374"/>
    </row>
    <row r="42" spans="1:51" ht="23.25" customHeight="1">
      <c r="A42" s="462" t="s">
        <v>261</v>
      </c>
      <c r="B42" s="457"/>
      <c r="C42" s="457"/>
      <c r="D42" s="457"/>
      <c r="E42" s="457"/>
      <c r="F42" s="458"/>
      <c r="G42" s="498" t="s">
        <v>617</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4.25" hidden="1" customHeight="1" thickBot="1">
      <c r="A44" s="889"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14.25" hidden="1" customHeight="1" thickBot="1">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14.25" hidden="1" customHeight="1" thickBot="1">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14.25" hidden="1" customHeight="1" thickBot="1">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4.25" hidden="1" customHeight="1" thickBot="1">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4.25" hidden="1" customHeight="1" thickBot="1">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417</v>
      </c>
      <c r="AF49" s="415"/>
      <c r="AG49" s="415"/>
      <c r="AH49" s="415"/>
      <c r="AI49" s="415" t="s">
        <v>569</v>
      </c>
      <c r="AJ49" s="415"/>
      <c r="AK49" s="415"/>
      <c r="AL49" s="415"/>
      <c r="AM49" s="415" t="s">
        <v>385</v>
      </c>
      <c r="AN49" s="415"/>
      <c r="AO49" s="415"/>
      <c r="AP49" s="415"/>
      <c r="AQ49" s="492" t="s">
        <v>174</v>
      </c>
      <c r="AR49" s="493"/>
      <c r="AS49" s="493"/>
      <c r="AT49" s="494"/>
      <c r="AU49" s="495" t="s">
        <v>128</v>
      </c>
      <c r="AV49" s="495"/>
      <c r="AW49" s="495"/>
      <c r="AX49" s="496"/>
      <c r="AY49">
        <f t="shared" si="0"/>
        <v>0</v>
      </c>
      <c r="AZ49" s="10"/>
      <c r="BA49" s="10"/>
      <c r="BB49" s="10"/>
      <c r="BC49" s="10"/>
    </row>
    <row r="50" spans="1:60" ht="14.25" hidden="1" customHeight="1" thickBot="1">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7"/>
      <c r="AS50" s="435" t="s">
        <v>175</v>
      </c>
      <c r="AT50" s="436"/>
      <c r="AU50" s="437"/>
      <c r="AV50" s="437"/>
      <c r="AW50" s="324" t="s">
        <v>166</v>
      </c>
      <c r="AX50" s="329"/>
      <c r="AY50">
        <f t="shared" si="0"/>
        <v>0</v>
      </c>
      <c r="AZ50" s="10"/>
      <c r="BA50" s="10"/>
      <c r="BB50" s="10"/>
      <c r="BC50" s="10"/>
      <c r="BD50" s="10"/>
      <c r="BE50" s="10"/>
      <c r="BF50" s="10"/>
      <c r="BG50" s="10"/>
      <c r="BH50" s="10"/>
    </row>
    <row r="51" spans="1:60" ht="14.25" hidden="1" customHeight="1" thickBot="1">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0" t="s">
        <v>57</v>
      </c>
      <c r="Z51" s="891"/>
      <c r="AA51" s="892"/>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14.25" hidden="1" customHeight="1" thickBot="1">
      <c r="A52" s="314"/>
      <c r="B52" s="316"/>
      <c r="C52" s="317"/>
      <c r="D52" s="317"/>
      <c r="E52" s="317"/>
      <c r="F52" s="318"/>
      <c r="G52" s="893"/>
      <c r="H52" s="384"/>
      <c r="I52" s="384"/>
      <c r="J52" s="384"/>
      <c r="K52" s="384"/>
      <c r="L52" s="384"/>
      <c r="M52" s="384"/>
      <c r="N52" s="384"/>
      <c r="O52" s="385"/>
      <c r="P52" s="452"/>
      <c r="Q52" s="452"/>
      <c r="R52" s="452"/>
      <c r="S52" s="452"/>
      <c r="T52" s="452"/>
      <c r="U52" s="452"/>
      <c r="V52" s="452"/>
      <c r="W52" s="452"/>
      <c r="X52" s="453"/>
      <c r="Y52" s="894" t="s">
        <v>50</v>
      </c>
      <c r="Z52" s="786"/>
      <c r="AA52" s="787"/>
      <c r="AB52" s="449"/>
      <c r="AC52" s="449"/>
      <c r="AD52" s="449"/>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14.25" hidden="1" customHeight="1" thickBot="1">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4" t="s">
        <v>13</v>
      </c>
      <c r="Z53" s="786"/>
      <c r="AA53" s="787"/>
      <c r="AB53" s="895" t="s">
        <v>14</v>
      </c>
      <c r="AC53" s="895"/>
      <c r="AD53" s="895"/>
      <c r="AE53" s="565"/>
      <c r="AF53" s="566"/>
      <c r="AG53" s="566"/>
      <c r="AH53" s="566"/>
      <c r="AI53" s="565"/>
      <c r="AJ53" s="566"/>
      <c r="AK53" s="566"/>
      <c r="AL53" s="566"/>
      <c r="AM53" s="565"/>
      <c r="AN53" s="566"/>
      <c r="AO53" s="566"/>
      <c r="AP53" s="566"/>
      <c r="AQ53" s="391"/>
      <c r="AR53" s="392"/>
      <c r="AS53" s="392"/>
      <c r="AT53" s="393"/>
      <c r="AU53" s="373"/>
      <c r="AV53" s="373"/>
      <c r="AW53" s="373"/>
      <c r="AX53" s="374"/>
      <c r="AY53">
        <f t="shared" si="0"/>
        <v>0</v>
      </c>
      <c r="AZ53" s="10"/>
      <c r="BA53" s="10"/>
      <c r="BB53" s="10"/>
      <c r="BC53" s="10"/>
      <c r="BD53" s="10"/>
      <c r="BE53" s="10"/>
      <c r="BF53" s="10"/>
      <c r="BG53" s="10"/>
      <c r="BH53" s="10"/>
    </row>
    <row r="54" spans="1:60" ht="14.25" hidden="1" customHeight="1" thickBot="1">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417</v>
      </c>
      <c r="AF54" s="415"/>
      <c r="AG54" s="415"/>
      <c r="AH54" s="415"/>
      <c r="AI54" s="415" t="s">
        <v>569</v>
      </c>
      <c r="AJ54" s="415"/>
      <c r="AK54" s="415"/>
      <c r="AL54" s="415"/>
      <c r="AM54" s="415" t="s">
        <v>385</v>
      </c>
      <c r="AN54" s="415"/>
      <c r="AO54" s="415"/>
      <c r="AP54" s="415"/>
      <c r="AQ54" s="492" t="s">
        <v>174</v>
      </c>
      <c r="AR54" s="493"/>
      <c r="AS54" s="493"/>
      <c r="AT54" s="494"/>
      <c r="AU54" s="495" t="s">
        <v>128</v>
      </c>
      <c r="AV54" s="495"/>
      <c r="AW54" s="495"/>
      <c r="AX54" s="496"/>
      <c r="AY54">
        <f>COUNTA($G$56)</f>
        <v>0</v>
      </c>
      <c r="AZ54" s="10"/>
      <c r="BA54" s="10"/>
      <c r="BB54" s="10"/>
      <c r="BC54" s="10"/>
    </row>
    <row r="55" spans="1:60" ht="14.25" hidden="1" customHeight="1" thickBot="1">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7"/>
      <c r="AS55" s="435" t="s">
        <v>175</v>
      </c>
      <c r="AT55" s="436"/>
      <c r="AU55" s="437"/>
      <c r="AV55" s="437"/>
      <c r="AW55" s="324" t="s">
        <v>166</v>
      </c>
      <c r="AX55" s="329"/>
      <c r="AY55">
        <f>$AY$54</f>
        <v>0</v>
      </c>
      <c r="AZ55" s="10"/>
      <c r="BA55" s="10"/>
      <c r="BB55" s="10"/>
      <c r="BC55" s="10"/>
      <c r="BD55" s="10"/>
      <c r="BE55" s="10"/>
      <c r="BF55" s="10"/>
      <c r="BG55" s="10"/>
      <c r="BH55" s="10"/>
    </row>
    <row r="56" spans="1:60" ht="14.25" hidden="1" customHeight="1" thickBot="1">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0" t="s">
        <v>57</v>
      </c>
      <c r="Z56" s="891"/>
      <c r="AA56" s="892"/>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14.25" hidden="1" customHeight="1" thickBot="1">
      <c r="A57" s="314"/>
      <c r="B57" s="316"/>
      <c r="C57" s="317"/>
      <c r="D57" s="317"/>
      <c r="E57" s="317"/>
      <c r="F57" s="318"/>
      <c r="G57" s="893"/>
      <c r="H57" s="384"/>
      <c r="I57" s="384"/>
      <c r="J57" s="384"/>
      <c r="K57" s="384"/>
      <c r="L57" s="384"/>
      <c r="M57" s="384"/>
      <c r="N57" s="384"/>
      <c r="O57" s="385"/>
      <c r="P57" s="452"/>
      <c r="Q57" s="452"/>
      <c r="R57" s="452"/>
      <c r="S57" s="452"/>
      <c r="T57" s="452"/>
      <c r="U57" s="452"/>
      <c r="V57" s="452"/>
      <c r="W57" s="452"/>
      <c r="X57" s="453"/>
      <c r="Y57" s="894" t="s">
        <v>50</v>
      </c>
      <c r="Z57" s="786"/>
      <c r="AA57" s="787"/>
      <c r="AB57" s="449"/>
      <c r="AC57" s="449"/>
      <c r="AD57" s="449"/>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14.25" hidden="1" customHeight="1" thickBot="1">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4" t="s">
        <v>13</v>
      </c>
      <c r="Z58" s="786"/>
      <c r="AA58" s="787"/>
      <c r="AB58" s="895" t="s">
        <v>14</v>
      </c>
      <c r="AC58" s="895"/>
      <c r="AD58" s="895"/>
      <c r="AE58" s="565"/>
      <c r="AF58" s="566"/>
      <c r="AG58" s="566"/>
      <c r="AH58" s="566"/>
      <c r="AI58" s="565"/>
      <c r="AJ58" s="566"/>
      <c r="AK58" s="566"/>
      <c r="AL58" s="566"/>
      <c r="AM58" s="565"/>
      <c r="AN58" s="566"/>
      <c r="AO58" s="566"/>
      <c r="AP58" s="566"/>
      <c r="AQ58" s="391"/>
      <c r="AR58" s="392"/>
      <c r="AS58" s="392"/>
      <c r="AT58" s="393"/>
      <c r="AU58" s="373"/>
      <c r="AV58" s="373"/>
      <c r="AW58" s="373"/>
      <c r="AX58" s="374"/>
      <c r="AY58">
        <f>$AY$54</f>
        <v>0</v>
      </c>
      <c r="AZ58" s="10"/>
      <c r="BA58" s="10"/>
      <c r="BB58" s="10"/>
      <c r="BC58" s="10"/>
      <c r="BD58" s="10"/>
      <c r="BE58" s="10"/>
      <c r="BF58" s="10"/>
      <c r="BG58" s="10"/>
      <c r="BH58" s="10"/>
    </row>
    <row r="59" spans="1:60" ht="14.25" hidden="1" customHeight="1" thickBot="1">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417</v>
      </c>
      <c r="AF59" s="415"/>
      <c r="AG59" s="415"/>
      <c r="AH59" s="415"/>
      <c r="AI59" s="415" t="s">
        <v>569</v>
      </c>
      <c r="AJ59" s="415"/>
      <c r="AK59" s="415"/>
      <c r="AL59" s="415"/>
      <c r="AM59" s="415" t="s">
        <v>385</v>
      </c>
      <c r="AN59" s="415"/>
      <c r="AO59" s="415"/>
      <c r="AP59" s="415"/>
      <c r="AQ59" s="492" t="s">
        <v>174</v>
      </c>
      <c r="AR59" s="493"/>
      <c r="AS59" s="493"/>
      <c r="AT59" s="494"/>
      <c r="AU59" s="495" t="s">
        <v>128</v>
      </c>
      <c r="AV59" s="495"/>
      <c r="AW59" s="495"/>
      <c r="AX59" s="496"/>
      <c r="AY59">
        <f>COUNTA($G$61)</f>
        <v>0</v>
      </c>
      <c r="AZ59" s="10"/>
      <c r="BA59" s="10"/>
      <c r="BB59" s="10"/>
      <c r="BC59" s="10"/>
    </row>
    <row r="60" spans="1:60" ht="14.25" hidden="1" customHeight="1" thickBot="1">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7"/>
      <c r="AS60" s="435" t="s">
        <v>175</v>
      </c>
      <c r="AT60" s="436"/>
      <c r="AU60" s="437"/>
      <c r="AV60" s="437"/>
      <c r="AW60" s="324" t="s">
        <v>166</v>
      </c>
      <c r="AX60" s="329"/>
      <c r="AY60">
        <f>$AY$59</f>
        <v>0</v>
      </c>
      <c r="AZ60" s="10"/>
      <c r="BA60" s="10"/>
      <c r="BB60" s="10"/>
      <c r="BC60" s="10"/>
      <c r="BD60" s="10"/>
      <c r="BE60" s="10"/>
      <c r="BF60" s="10"/>
      <c r="BG60" s="10"/>
      <c r="BH60" s="10"/>
    </row>
    <row r="61" spans="1:60" ht="14.25" hidden="1" customHeight="1" thickBot="1">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0" t="s">
        <v>57</v>
      </c>
      <c r="Z61" s="891"/>
      <c r="AA61" s="892"/>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14.25" hidden="1" customHeight="1" thickBot="1">
      <c r="A62" s="314"/>
      <c r="B62" s="316"/>
      <c r="C62" s="317"/>
      <c r="D62" s="317"/>
      <c r="E62" s="317"/>
      <c r="F62" s="318"/>
      <c r="G62" s="893"/>
      <c r="H62" s="384"/>
      <c r="I62" s="384"/>
      <c r="J62" s="384"/>
      <c r="K62" s="384"/>
      <c r="L62" s="384"/>
      <c r="M62" s="384"/>
      <c r="N62" s="384"/>
      <c r="O62" s="385"/>
      <c r="P62" s="452"/>
      <c r="Q62" s="452"/>
      <c r="R62" s="452"/>
      <c r="S62" s="452"/>
      <c r="T62" s="452"/>
      <c r="U62" s="452"/>
      <c r="V62" s="452"/>
      <c r="W62" s="452"/>
      <c r="X62" s="453"/>
      <c r="Y62" s="894" t="s">
        <v>50</v>
      </c>
      <c r="Z62" s="786"/>
      <c r="AA62" s="787"/>
      <c r="AB62" s="449"/>
      <c r="AC62" s="449"/>
      <c r="AD62" s="449"/>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14.25" hidden="1" customHeight="1" thickBot="1">
      <c r="A63" s="315"/>
      <c r="B63" s="883"/>
      <c r="C63" s="884"/>
      <c r="D63" s="884"/>
      <c r="E63" s="884"/>
      <c r="F63" s="885"/>
      <c r="G63" s="141"/>
      <c r="H63" s="142"/>
      <c r="I63" s="142"/>
      <c r="J63" s="142"/>
      <c r="K63" s="142"/>
      <c r="L63" s="142"/>
      <c r="M63" s="142"/>
      <c r="N63" s="142"/>
      <c r="O63" s="143"/>
      <c r="P63" s="454"/>
      <c r="Q63" s="454"/>
      <c r="R63" s="454"/>
      <c r="S63" s="454"/>
      <c r="T63" s="454"/>
      <c r="U63" s="454"/>
      <c r="V63" s="454"/>
      <c r="W63" s="454"/>
      <c r="X63" s="455"/>
      <c r="Y63" s="894" t="s">
        <v>13</v>
      </c>
      <c r="Z63" s="786"/>
      <c r="AA63" s="787"/>
      <c r="AB63" s="895" t="s">
        <v>14</v>
      </c>
      <c r="AC63" s="895"/>
      <c r="AD63" s="895"/>
      <c r="AE63" s="565"/>
      <c r="AF63" s="566"/>
      <c r="AG63" s="566"/>
      <c r="AH63" s="566"/>
      <c r="AI63" s="565"/>
      <c r="AJ63" s="566"/>
      <c r="AK63" s="566"/>
      <c r="AL63" s="566"/>
      <c r="AM63" s="565"/>
      <c r="AN63" s="566"/>
      <c r="AO63" s="566"/>
      <c r="AP63" s="566"/>
      <c r="AQ63" s="391"/>
      <c r="AR63" s="392"/>
      <c r="AS63" s="392"/>
      <c r="AT63" s="393"/>
      <c r="AU63" s="373"/>
      <c r="AV63" s="373"/>
      <c r="AW63" s="373"/>
      <c r="AX63" s="374"/>
      <c r="AY63">
        <f>$AY$59</f>
        <v>0</v>
      </c>
      <c r="AZ63" s="10"/>
      <c r="BA63" s="10"/>
      <c r="BB63" s="10"/>
      <c r="BC63" s="10"/>
      <c r="BD63" s="10"/>
      <c r="BE63" s="10"/>
      <c r="BF63" s="10"/>
      <c r="BG63" s="10"/>
      <c r="BH63" s="10"/>
    </row>
    <row r="64" spans="1:60" ht="14.25" hidden="1" customHeight="1" thickBot="1">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14.25" hidden="1" customHeight="1" thickBot="1">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14.25" hidden="1" customHeight="1" thickBot="1">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4"/>
      <c r="AV66" s="405"/>
      <c r="AW66" s="405"/>
      <c r="AX66" s="406"/>
      <c r="AY66">
        <f>$AY$65</f>
        <v>0</v>
      </c>
    </row>
    <row r="67" spans="1:51" ht="14.25" hidden="1" customHeight="1" thickBot="1">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2"/>
      <c r="AF67" s="372"/>
      <c r="AG67" s="372"/>
      <c r="AH67" s="372"/>
      <c r="AI67" s="372"/>
      <c r="AJ67" s="372"/>
      <c r="AK67" s="372"/>
      <c r="AL67" s="372"/>
      <c r="AM67" s="372"/>
      <c r="AN67" s="372"/>
      <c r="AO67" s="372"/>
      <c r="AP67" s="372"/>
      <c r="AQ67" s="372"/>
      <c r="AR67" s="372"/>
      <c r="AS67" s="372"/>
      <c r="AT67" s="372"/>
      <c r="AU67" s="414"/>
      <c r="AV67" s="405"/>
      <c r="AW67" s="405"/>
      <c r="AX67" s="406"/>
      <c r="AY67">
        <f>$AY$65</f>
        <v>0</v>
      </c>
    </row>
    <row r="68" spans="1:51" ht="14.25" hidden="1" customHeight="1" thickBot="1">
      <c r="A68" s="438" t="s">
        <v>582</v>
      </c>
      <c r="B68" s="439"/>
      <c r="C68" s="439"/>
      <c r="D68" s="439"/>
      <c r="E68" s="439"/>
      <c r="F68" s="440"/>
      <c r="G68" s="223" t="s">
        <v>583</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14.25" hidden="1" customHeight="1" thickBot="1">
      <c r="A69" s="441"/>
      <c r="B69" s="442"/>
      <c r="C69" s="442"/>
      <c r="D69" s="442"/>
      <c r="E69" s="442"/>
      <c r="F69" s="443"/>
      <c r="G69" s="394" t="s">
        <v>584</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14.25" hidden="1" customHeight="1" thickBot="1">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6"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2"/>
      <c r="AY70">
        <f>$AY$68</f>
        <v>0</v>
      </c>
    </row>
    <row r="71" spans="1:51" ht="14.25" hidden="1" customHeight="1" thickBot="1">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417</v>
      </c>
      <c r="AF71" s="415"/>
      <c r="AG71" s="415"/>
      <c r="AH71" s="415"/>
      <c r="AI71" s="415" t="s">
        <v>569</v>
      </c>
      <c r="AJ71" s="415"/>
      <c r="AK71" s="415"/>
      <c r="AL71" s="415"/>
      <c r="AM71" s="415" t="s">
        <v>385</v>
      </c>
      <c r="AN71" s="415"/>
      <c r="AO71" s="415"/>
      <c r="AP71" s="415"/>
      <c r="AQ71" s="459" t="s">
        <v>174</v>
      </c>
      <c r="AR71" s="460"/>
      <c r="AS71" s="460"/>
      <c r="AT71" s="461"/>
      <c r="AU71" s="322" t="s">
        <v>128</v>
      </c>
      <c r="AV71" s="322"/>
      <c r="AW71" s="322"/>
      <c r="AX71" s="327"/>
      <c r="AY71">
        <f>COUNTA($G$73)</f>
        <v>0</v>
      </c>
    </row>
    <row r="72" spans="1:51" ht="14.25" hidden="1" customHeight="1" thickBot="1">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3"/>
      <c r="AR72" s="434"/>
      <c r="AS72" s="435" t="s">
        <v>175</v>
      </c>
      <c r="AT72" s="436"/>
      <c r="AU72" s="437"/>
      <c r="AV72" s="437"/>
      <c r="AW72" s="324" t="s">
        <v>166</v>
      </c>
      <c r="AX72" s="329"/>
      <c r="AY72">
        <f t="shared" ref="AY72:AY77" si="1">$AY$71</f>
        <v>0</v>
      </c>
    </row>
    <row r="73" spans="1:51" ht="14.25" hidden="1" customHeight="1" thickBot="1">
      <c r="A73" s="510"/>
      <c r="B73" s="508"/>
      <c r="C73" s="508"/>
      <c r="D73" s="508"/>
      <c r="E73" s="508"/>
      <c r="F73" s="509"/>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14.25" hidden="1" customHeight="1" thickBot="1">
      <c r="A74" s="511"/>
      <c r="B74" s="512"/>
      <c r="C74" s="512"/>
      <c r="D74" s="512"/>
      <c r="E74" s="512"/>
      <c r="F74" s="513"/>
      <c r="G74" s="378"/>
      <c r="H74" s="379"/>
      <c r="I74" s="379"/>
      <c r="J74" s="379"/>
      <c r="K74" s="379"/>
      <c r="L74" s="379"/>
      <c r="M74" s="379"/>
      <c r="N74" s="379"/>
      <c r="O74" s="380"/>
      <c r="P74" s="384"/>
      <c r="Q74" s="384"/>
      <c r="R74" s="384"/>
      <c r="S74" s="384"/>
      <c r="T74" s="384"/>
      <c r="U74" s="384"/>
      <c r="V74" s="384"/>
      <c r="W74" s="384"/>
      <c r="X74" s="385"/>
      <c r="Y74" s="222" t="s">
        <v>50</v>
      </c>
      <c r="Z74" s="223"/>
      <c r="AA74" s="252"/>
      <c r="AB74" s="449"/>
      <c r="AC74" s="449"/>
      <c r="AD74" s="449"/>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14.25" hidden="1" customHeight="1" thickBot="1">
      <c r="A75" s="510"/>
      <c r="B75" s="508"/>
      <c r="C75" s="508"/>
      <c r="D75" s="508"/>
      <c r="E75" s="508"/>
      <c r="F75" s="509"/>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14.25" hidden="1" customHeight="1" thickBot="1">
      <c r="A76" s="462" t="s">
        <v>261</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14.25" hidden="1" customHeight="1" thickBot="1">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4.25" hidden="1" customHeight="1" thickBot="1">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14.25" hidden="1" customHeight="1" thickBot="1">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14.25" hidden="1" customHeight="1" thickBot="1">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14.25" hidden="1" customHeight="1" thickBot="1">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4.25" hidden="1" customHeight="1" thickBot="1">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4.25" hidden="1" customHeight="1" thickBot="1">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417</v>
      </c>
      <c r="AF83" s="415"/>
      <c r="AG83" s="415"/>
      <c r="AH83" s="415"/>
      <c r="AI83" s="415" t="s">
        <v>569</v>
      </c>
      <c r="AJ83" s="415"/>
      <c r="AK83" s="415"/>
      <c r="AL83" s="415"/>
      <c r="AM83" s="415" t="s">
        <v>385</v>
      </c>
      <c r="AN83" s="415"/>
      <c r="AO83" s="415"/>
      <c r="AP83" s="415"/>
      <c r="AQ83" s="492" t="s">
        <v>174</v>
      </c>
      <c r="AR83" s="493"/>
      <c r="AS83" s="493"/>
      <c r="AT83" s="494"/>
      <c r="AU83" s="495" t="s">
        <v>128</v>
      </c>
      <c r="AV83" s="495"/>
      <c r="AW83" s="495"/>
      <c r="AX83" s="496"/>
      <c r="AY83">
        <f t="shared" si="2"/>
        <v>0</v>
      </c>
      <c r="AZ83" s="10"/>
      <c r="BA83" s="10"/>
      <c r="BB83" s="10"/>
      <c r="BC83" s="10"/>
    </row>
    <row r="84" spans="1:60" ht="14.25" hidden="1" customHeight="1" thickBot="1">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7"/>
      <c r="AS84" s="435" t="s">
        <v>175</v>
      </c>
      <c r="AT84" s="436"/>
      <c r="AU84" s="437"/>
      <c r="AV84" s="437"/>
      <c r="AW84" s="324" t="s">
        <v>166</v>
      </c>
      <c r="AX84" s="329"/>
      <c r="AY84">
        <f t="shared" si="2"/>
        <v>0</v>
      </c>
      <c r="AZ84" s="10"/>
      <c r="BA84" s="10"/>
      <c r="BB84" s="10"/>
      <c r="BC84" s="10"/>
      <c r="BD84" s="10"/>
      <c r="BE84" s="10"/>
      <c r="BF84" s="10"/>
      <c r="BG84" s="10"/>
      <c r="BH84" s="10"/>
    </row>
    <row r="85" spans="1:60" ht="14.25" hidden="1" customHeight="1" thickBot="1">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0" t="s">
        <v>57</v>
      </c>
      <c r="Z85" s="891"/>
      <c r="AA85" s="892"/>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14.25" hidden="1" customHeight="1" thickBot="1">
      <c r="A86" s="314"/>
      <c r="B86" s="316"/>
      <c r="C86" s="317"/>
      <c r="D86" s="317"/>
      <c r="E86" s="317"/>
      <c r="F86" s="318"/>
      <c r="G86" s="893"/>
      <c r="H86" s="384"/>
      <c r="I86" s="384"/>
      <c r="J86" s="384"/>
      <c r="K86" s="384"/>
      <c r="L86" s="384"/>
      <c r="M86" s="384"/>
      <c r="N86" s="384"/>
      <c r="O86" s="385"/>
      <c r="P86" s="452"/>
      <c r="Q86" s="452"/>
      <c r="R86" s="452"/>
      <c r="S86" s="452"/>
      <c r="T86" s="452"/>
      <c r="U86" s="452"/>
      <c r="V86" s="452"/>
      <c r="W86" s="452"/>
      <c r="X86" s="453"/>
      <c r="Y86" s="894" t="s">
        <v>50</v>
      </c>
      <c r="Z86" s="786"/>
      <c r="AA86" s="787"/>
      <c r="AB86" s="449"/>
      <c r="AC86" s="449"/>
      <c r="AD86" s="449"/>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14.25" hidden="1" customHeight="1" thickBot="1">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4" t="s">
        <v>13</v>
      </c>
      <c r="Z87" s="786"/>
      <c r="AA87" s="787"/>
      <c r="AB87" s="895" t="s">
        <v>14</v>
      </c>
      <c r="AC87" s="895"/>
      <c r="AD87" s="895"/>
      <c r="AE87" s="565"/>
      <c r="AF87" s="566"/>
      <c r="AG87" s="566"/>
      <c r="AH87" s="566"/>
      <c r="AI87" s="565"/>
      <c r="AJ87" s="566"/>
      <c r="AK87" s="566"/>
      <c r="AL87" s="566"/>
      <c r="AM87" s="565"/>
      <c r="AN87" s="566"/>
      <c r="AO87" s="566"/>
      <c r="AP87" s="566"/>
      <c r="AQ87" s="391"/>
      <c r="AR87" s="392"/>
      <c r="AS87" s="392"/>
      <c r="AT87" s="393"/>
      <c r="AU87" s="373"/>
      <c r="AV87" s="373"/>
      <c r="AW87" s="373"/>
      <c r="AX87" s="374"/>
      <c r="AY87">
        <f t="shared" si="2"/>
        <v>0</v>
      </c>
      <c r="AZ87" s="10"/>
      <c r="BA87" s="10"/>
      <c r="BB87" s="10"/>
      <c r="BC87" s="10"/>
      <c r="BD87" s="10"/>
      <c r="BE87" s="10"/>
      <c r="BF87" s="10"/>
      <c r="BG87" s="10"/>
      <c r="BH87" s="10"/>
    </row>
    <row r="88" spans="1:60" ht="14.25" hidden="1" customHeight="1" thickBot="1">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417</v>
      </c>
      <c r="AF88" s="415"/>
      <c r="AG88" s="415"/>
      <c r="AH88" s="415"/>
      <c r="AI88" s="415" t="s">
        <v>569</v>
      </c>
      <c r="AJ88" s="415"/>
      <c r="AK88" s="415"/>
      <c r="AL88" s="415"/>
      <c r="AM88" s="415" t="s">
        <v>385</v>
      </c>
      <c r="AN88" s="415"/>
      <c r="AO88" s="415"/>
      <c r="AP88" s="415"/>
      <c r="AQ88" s="492" t="s">
        <v>174</v>
      </c>
      <c r="AR88" s="493"/>
      <c r="AS88" s="493"/>
      <c r="AT88" s="494"/>
      <c r="AU88" s="495" t="s">
        <v>128</v>
      </c>
      <c r="AV88" s="495"/>
      <c r="AW88" s="495"/>
      <c r="AX88" s="496"/>
      <c r="AY88">
        <f>$G$90</f>
        <v>0</v>
      </c>
      <c r="AZ88" s="10"/>
      <c r="BA88" s="10"/>
      <c r="BB88" s="10"/>
      <c r="BC88" s="10"/>
    </row>
    <row r="89" spans="1:60" ht="14.25" hidden="1" customHeight="1" thickBot="1">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7"/>
      <c r="AS89" s="435" t="s">
        <v>175</v>
      </c>
      <c r="AT89" s="436"/>
      <c r="AU89" s="437"/>
      <c r="AV89" s="437"/>
      <c r="AW89" s="324" t="s">
        <v>166</v>
      </c>
      <c r="AX89" s="329"/>
      <c r="AY89">
        <f>$AY$88</f>
        <v>0</v>
      </c>
      <c r="AZ89" s="10"/>
      <c r="BA89" s="10"/>
      <c r="BB89" s="10"/>
      <c r="BC89" s="10"/>
      <c r="BD89" s="10"/>
      <c r="BE89" s="10"/>
      <c r="BF89" s="10"/>
      <c r="BG89" s="10"/>
      <c r="BH89" s="10"/>
    </row>
    <row r="90" spans="1:60" ht="14.25" hidden="1" customHeight="1" thickBot="1">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0" t="s">
        <v>57</v>
      </c>
      <c r="Z90" s="891"/>
      <c r="AA90" s="892"/>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14.25" hidden="1" customHeight="1" thickBot="1">
      <c r="A91" s="314"/>
      <c r="B91" s="316"/>
      <c r="C91" s="317"/>
      <c r="D91" s="317"/>
      <c r="E91" s="317"/>
      <c r="F91" s="318"/>
      <c r="G91" s="893"/>
      <c r="H91" s="384"/>
      <c r="I91" s="384"/>
      <c r="J91" s="384"/>
      <c r="K91" s="384"/>
      <c r="L91" s="384"/>
      <c r="M91" s="384"/>
      <c r="N91" s="384"/>
      <c r="O91" s="385"/>
      <c r="P91" s="452"/>
      <c r="Q91" s="452"/>
      <c r="R91" s="452"/>
      <c r="S91" s="452"/>
      <c r="T91" s="452"/>
      <c r="U91" s="452"/>
      <c r="V91" s="452"/>
      <c r="W91" s="452"/>
      <c r="X91" s="453"/>
      <c r="Y91" s="894" t="s">
        <v>50</v>
      </c>
      <c r="Z91" s="786"/>
      <c r="AA91" s="787"/>
      <c r="AB91" s="449"/>
      <c r="AC91" s="449"/>
      <c r="AD91" s="449"/>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14.25" hidden="1" customHeight="1" thickBot="1">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4" t="s">
        <v>13</v>
      </c>
      <c r="Z92" s="786"/>
      <c r="AA92" s="787"/>
      <c r="AB92" s="895" t="s">
        <v>14</v>
      </c>
      <c r="AC92" s="895"/>
      <c r="AD92" s="895"/>
      <c r="AE92" s="565"/>
      <c r="AF92" s="566"/>
      <c r="AG92" s="566"/>
      <c r="AH92" s="566"/>
      <c r="AI92" s="565"/>
      <c r="AJ92" s="566"/>
      <c r="AK92" s="566"/>
      <c r="AL92" s="566"/>
      <c r="AM92" s="565"/>
      <c r="AN92" s="566"/>
      <c r="AO92" s="566"/>
      <c r="AP92" s="566"/>
      <c r="AQ92" s="391"/>
      <c r="AR92" s="392"/>
      <c r="AS92" s="392"/>
      <c r="AT92" s="393"/>
      <c r="AU92" s="373"/>
      <c r="AV92" s="373"/>
      <c r="AW92" s="373"/>
      <c r="AX92" s="374"/>
      <c r="AY92">
        <f>$AY$88</f>
        <v>0</v>
      </c>
      <c r="AZ92" s="10"/>
      <c r="BA92" s="10"/>
      <c r="BB92" s="10"/>
      <c r="BC92" s="10"/>
      <c r="BD92" s="10"/>
      <c r="BE92" s="10"/>
      <c r="BF92" s="10"/>
      <c r="BG92" s="10"/>
      <c r="BH92" s="10"/>
    </row>
    <row r="93" spans="1:60" ht="14.25" hidden="1" customHeight="1" thickBot="1">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417</v>
      </c>
      <c r="AF93" s="415"/>
      <c r="AG93" s="415"/>
      <c r="AH93" s="415"/>
      <c r="AI93" s="415" t="s">
        <v>569</v>
      </c>
      <c r="AJ93" s="415"/>
      <c r="AK93" s="415"/>
      <c r="AL93" s="415"/>
      <c r="AM93" s="415" t="s">
        <v>385</v>
      </c>
      <c r="AN93" s="415"/>
      <c r="AO93" s="415"/>
      <c r="AP93" s="415"/>
      <c r="AQ93" s="492" t="s">
        <v>174</v>
      </c>
      <c r="AR93" s="493"/>
      <c r="AS93" s="493"/>
      <c r="AT93" s="494"/>
      <c r="AU93" s="495" t="s">
        <v>128</v>
      </c>
      <c r="AV93" s="495"/>
      <c r="AW93" s="495"/>
      <c r="AX93" s="496"/>
      <c r="AY93">
        <f>$G$95</f>
        <v>0</v>
      </c>
      <c r="AZ93" s="10"/>
      <c r="BA93" s="10"/>
      <c r="BB93" s="10"/>
      <c r="BC93" s="10"/>
    </row>
    <row r="94" spans="1:60" ht="14.25" hidden="1" customHeight="1" thickBot="1">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7"/>
      <c r="AS94" s="435" t="s">
        <v>175</v>
      </c>
      <c r="AT94" s="436"/>
      <c r="AU94" s="437"/>
      <c r="AV94" s="437"/>
      <c r="AW94" s="324" t="s">
        <v>166</v>
      </c>
      <c r="AX94" s="329"/>
      <c r="AY94">
        <f>$AY$93</f>
        <v>0</v>
      </c>
      <c r="AZ94" s="10"/>
      <c r="BA94" s="10"/>
      <c r="BB94" s="10"/>
      <c r="BC94" s="10"/>
      <c r="BD94" s="10"/>
      <c r="BE94" s="10"/>
      <c r="BF94" s="10"/>
      <c r="BG94" s="10"/>
      <c r="BH94" s="10"/>
    </row>
    <row r="95" spans="1:60" ht="14.25" hidden="1" customHeight="1" thickBot="1">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0" t="s">
        <v>57</v>
      </c>
      <c r="Z95" s="891"/>
      <c r="AA95" s="892"/>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14.25" hidden="1" customHeight="1" thickBot="1">
      <c r="A96" s="314"/>
      <c r="B96" s="316"/>
      <c r="C96" s="317"/>
      <c r="D96" s="317"/>
      <c r="E96" s="317"/>
      <c r="F96" s="318"/>
      <c r="G96" s="893"/>
      <c r="H96" s="384"/>
      <c r="I96" s="384"/>
      <c r="J96" s="384"/>
      <c r="K96" s="384"/>
      <c r="L96" s="384"/>
      <c r="M96" s="384"/>
      <c r="N96" s="384"/>
      <c r="O96" s="385"/>
      <c r="P96" s="452"/>
      <c r="Q96" s="452"/>
      <c r="R96" s="452"/>
      <c r="S96" s="452"/>
      <c r="T96" s="452"/>
      <c r="U96" s="452"/>
      <c r="V96" s="452"/>
      <c r="W96" s="452"/>
      <c r="X96" s="453"/>
      <c r="Y96" s="894" t="s">
        <v>50</v>
      </c>
      <c r="Z96" s="786"/>
      <c r="AA96" s="787"/>
      <c r="AB96" s="449"/>
      <c r="AC96" s="449"/>
      <c r="AD96" s="449"/>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14.25" hidden="1" customHeight="1" thickBot="1">
      <c r="A97" s="315"/>
      <c r="B97" s="883"/>
      <c r="C97" s="884"/>
      <c r="D97" s="884"/>
      <c r="E97" s="884"/>
      <c r="F97" s="885"/>
      <c r="G97" s="141"/>
      <c r="H97" s="142"/>
      <c r="I97" s="142"/>
      <c r="J97" s="142"/>
      <c r="K97" s="142"/>
      <c r="L97" s="142"/>
      <c r="M97" s="142"/>
      <c r="N97" s="142"/>
      <c r="O97" s="143"/>
      <c r="P97" s="454"/>
      <c r="Q97" s="454"/>
      <c r="R97" s="454"/>
      <c r="S97" s="454"/>
      <c r="T97" s="454"/>
      <c r="U97" s="454"/>
      <c r="V97" s="454"/>
      <c r="W97" s="454"/>
      <c r="X97" s="455"/>
      <c r="Y97" s="894" t="s">
        <v>13</v>
      </c>
      <c r="Z97" s="786"/>
      <c r="AA97" s="787"/>
      <c r="AB97" s="895" t="s">
        <v>14</v>
      </c>
      <c r="AC97" s="895"/>
      <c r="AD97" s="895"/>
      <c r="AE97" s="565"/>
      <c r="AF97" s="566"/>
      <c r="AG97" s="566"/>
      <c r="AH97" s="566"/>
      <c r="AI97" s="565"/>
      <c r="AJ97" s="566"/>
      <c r="AK97" s="566"/>
      <c r="AL97" s="566"/>
      <c r="AM97" s="565"/>
      <c r="AN97" s="566"/>
      <c r="AO97" s="566"/>
      <c r="AP97" s="566"/>
      <c r="AQ97" s="391"/>
      <c r="AR97" s="392"/>
      <c r="AS97" s="392"/>
      <c r="AT97" s="393"/>
      <c r="AU97" s="373"/>
      <c r="AV97" s="373"/>
      <c r="AW97" s="373"/>
      <c r="AX97" s="374"/>
      <c r="AY97">
        <f>$AY$93</f>
        <v>0</v>
      </c>
      <c r="AZ97" s="10"/>
      <c r="BA97" s="10"/>
      <c r="BB97" s="10"/>
      <c r="BC97" s="10"/>
      <c r="BD97" s="10"/>
      <c r="BE97" s="10"/>
      <c r="BF97" s="10"/>
      <c r="BG97" s="10"/>
      <c r="BH97" s="10"/>
    </row>
    <row r="98" spans="1:60" ht="14.25" hidden="1" customHeight="1" thickBot="1">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14.25" hidden="1" customHeight="1" thickBot="1">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14.25" hidden="1" customHeight="1" thickBot="1">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4"/>
      <c r="AV100" s="405"/>
      <c r="AW100" s="405"/>
      <c r="AX100" s="406"/>
      <c r="AY100">
        <f>$AY$99</f>
        <v>0</v>
      </c>
    </row>
    <row r="101" spans="1:60" ht="14.25" hidden="1" customHeight="1" thickBot="1">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4"/>
      <c r="AV101" s="405"/>
      <c r="AW101" s="405"/>
      <c r="AX101" s="406"/>
      <c r="AY101">
        <f>$AY$99</f>
        <v>0</v>
      </c>
    </row>
    <row r="102" spans="1:60" ht="14.25" hidden="1" customHeight="1" thickBot="1">
      <c r="A102" s="462" t="s">
        <v>582</v>
      </c>
      <c r="B102" s="341"/>
      <c r="C102" s="341"/>
      <c r="D102" s="341"/>
      <c r="E102" s="341"/>
      <c r="F102" s="463"/>
      <c r="G102" s="223" t="s">
        <v>583</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14.25" hidden="1" customHeight="1" thickBot="1">
      <c r="A103" s="464"/>
      <c r="B103" s="322"/>
      <c r="C103" s="322"/>
      <c r="D103" s="322"/>
      <c r="E103" s="322"/>
      <c r="F103" s="465"/>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14.25" hidden="1" customHeight="1" thickBot="1">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6"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2"/>
      <c r="AY104">
        <f>$AY$102</f>
        <v>0</v>
      </c>
    </row>
    <row r="105" spans="1:60" ht="14.25" hidden="1" customHeight="1" thickBot="1">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417</v>
      </c>
      <c r="AF105" s="415"/>
      <c r="AG105" s="415"/>
      <c r="AH105" s="415"/>
      <c r="AI105" s="415" t="s">
        <v>569</v>
      </c>
      <c r="AJ105" s="415"/>
      <c r="AK105" s="415"/>
      <c r="AL105" s="415"/>
      <c r="AM105" s="415" t="s">
        <v>385</v>
      </c>
      <c r="AN105" s="415"/>
      <c r="AO105" s="415"/>
      <c r="AP105" s="415"/>
      <c r="AQ105" s="459" t="s">
        <v>174</v>
      </c>
      <c r="AR105" s="460"/>
      <c r="AS105" s="460"/>
      <c r="AT105" s="461"/>
      <c r="AU105" s="322" t="s">
        <v>128</v>
      </c>
      <c r="AV105" s="322"/>
      <c r="AW105" s="322"/>
      <c r="AX105" s="327"/>
      <c r="AY105">
        <f>COUNTA($G$107)</f>
        <v>0</v>
      </c>
    </row>
    <row r="106" spans="1:60" ht="14.25" hidden="1" customHeight="1" thickBot="1">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3"/>
      <c r="AR106" s="434"/>
      <c r="AS106" s="435" t="s">
        <v>175</v>
      </c>
      <c r="AT106" s="436"/>
      <c r="AU106" s="437"/>
      <c r="AV106" s="437"/>
      <c r="AW106" s="324" t="s">
        <v>166</v>
      </c>
      <c r="AX106" s="329"/>
      <c r="AY106">
        <f t="shared" ref="AY106:AY111" si="3">$AY$105</f>
        <v>0</v>
      </c>
    </row>
    <row r="107" spans="1:60" ht="14.25" hidden="1" customHeight="1" thickBot="1">
      <c r="A107" s="510"/>
      <c r="B107" s="508"/>
      <c r="C107" s="508"/>
      <c r="D107" s="508"/>
      <c r="E107" s="508"/>
      <c r="F107" s="509"/>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14.25" hidden="1" customHeight="1" thickBot="1">
      <c r="A108" s="511"/>
      <c r="B108" s="512"/>
      <c r="C108" s="512"/>
      <c r="D108" s="512"/>
      <c r="E108" s="512"/>
      <c r="F108" s="513"/>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9"/>
      <c r="AC108" s="449"/>
      <c r="AD108" s="449"/>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14.25" hidden="1" customHeight="1" thickBot="1">
      <c r="A109" s="510"/>
      <c r="B109" s="508"/>
      <c r="C109" s="508"/>
      <c r="D109" s="508"/>
      <c r="E109" s="508"/>
      <c r="F109" s="509"/>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14.25" hidden="1" customHeight="1" thickBot="1">
      <c r="A110" s="462" t="s">
        <v>261</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14.25" hidden="1" customHeight="1" thickBot="1">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4.25" hidden="1" customHeight="1" thickBot="1">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14.25" hidden="1" customHeight="1" thickBot="1">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14.25" hidden="1" customHeight="1" thickBot="1">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14.25" hidden="1" customHeight="1" thickBot="1">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4.25" hidden="1" customHeight="1" thickBot="1">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4.25" hidden="1" customHeight="1" thickBot="1">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417</v>
      </c>
      <c r="AF117" s="415"/>
      <c r="AG117" s="415"/>
      <c r="AH117" s="415"/>
      <c r="AI117" s="415" t="s">
        <v>569</v>
      </c>
      <c r="AJ117" s="415"/>
      <c r="AK117" s="415"/>
      <c r="AL117" s="415"/>
      <c r="AM117" s="415" t="s">
        <v>385</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4.25" hidden="1" customHeight="1" thickBot="1">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7"/>
      <c r="AS118" s="435" t="s">
        <v>175</v>
      </c>
      <c r="AT118" s="436"/>
      <c r="AU118" s="437"/>
      <c r="AV118" s="437"/>
      <c r="AW118" s="324" t="s">
        <v>166</v>
      </c>
      <c r="AX118" s="329"/>
      <c r="AY118">
        <f t="shared" si="4"/>
        <v>0</v>
      </c>
      <c r="AZ118" s="10"/>
      <c r="BA118" s="10"/>
      <c r="BB118" s="10"/>
      <c r="BC118" s="10"/>
      <c r="BD118" s="10"/>
      <c r="BE118" s="10"/>
      <c r="BF118" s="10"/>
      <c r="BG118" s="10"/>
      <c r="BH118" s="10"/>
    </row>
    <row r="119" spans="1:60" ht="14.25" hidden="1" customHeight="1" thickBot="1">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0" t="s">
        <v>57</v>
      </c>
      <c r="Z119" s="891"/>
      <c r="AA119" s="892"/>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14.25" hidden="1" customHeight="1" thickBot="1">
      <c r="A120" s="314"/>
      <c r="B120" s="316"/>
      <c r="C120" s="317"/>
      <c r="D120" s="317"/>
      <c r="E120" s="317"/>
      <c r="F120" s="318"/>
      <c r="G120" s="893"/>
      <c r="H120" s="384"/>
      <c r="I120" s="384"/>
      <c r="J120" s="384"/>
      <c r="K120" s="384"/>
      <c r="L120" s="384"/>
      <c r="M120" s="384"/>
      <c r="N120" s="384"/>
      <c r="O120" s="385"/>
      <c r="P120" s="452"/>
      <c r="Q120" s="452"/>
      <c r="R120" s="452"/>
      <c r="S120" s="452"/>
      <c r="T120" s="452"/>
      <c r="U120" s="452"/>
      <c r="V120" s="452"/>
      <c r="W120" s="452"/>
      <c r="X120" s="453"/>
      <c r="Y120" s="894" t="s">
        <v>50</v>
      </c>
      <c r="Z120" s="786"/>
      <c r="AA120" s="787"/>
      <c r="AB120" s="449"/>
      <c r="AC120" s="449"/>
      <c r="AD120" s="449"/>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14.25" hidden="1" customHeight="1" thickBot="1">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4" t="s">
        <v>13</v>
      </c>
      <c r="Z121" s="786"/>
      <c r="AA121" s="787"/>
      <c r="AB121" s="895" t="s">
        <v>14</v>
      </c>
      <c r="AC121" s="895"/>
      <c r="AD121" s="895"/>
      <c r="AE121" s="565"/>
      <c r="AF121" s="566"/>
      <c r="AG121" s="566"/>
      <c r="AH121" s="566"/>
      <c r="AI121" s="565"/>
      <c r="AJ121" s="566"/>
      <c r="AK121" s="566"/>
      <c r="AL121" s="566"/>
      <c r="AM121" s="565"/>
      <c r="AN121" s="566"/>
      <c r="AO121" s="566"/>
      <c r="AP121" s="566"/>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4.25" hidden="1" customHeight="1" thickBot="1">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417</v>
      </c>
      <c r="AF122" s="415"/>
      <c r="AG122" s="415"/>
      <c r="AH122" s="415"/>
      <c r="AI122" s="415" t="s">
        <v>569</v>
      </c>
      <c r="AJ122" s="415"/>
      <c r="AK122" s="415"/>
      <c r="AL122" s="415"/>
      <c r="AM122" s="415" t="s">
        <v>385</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4.25" hidden="1" customHeight="1" thickBot="1">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7"/>
      <c r="AS123" s="435" t="s">
        <v>175</v>
      </c>
      <c r="AT123" s="436"/>
      <c r="AU123" s="437"/>
      <c r="AV123" s="437"/>
      <c r="AW123" s="324" t="s">
        <v>166</v>
      </c>
      <c r="AX123" s="329"/>
      <c r="AY123">
        <f>$AY$122</f>
        <v>0</v>
      </c>
      <c r="AZ123" s="10"/>
      <c r="BA123" s="10"/>
      <c r="BB123" s="10"/>
      <c r="BC123" s="10"/>
      <c r="BD123" s="10"/>
      <c r="BE123" s="10"/>
      <c r="BF123" s="10"/>
      <c r="BG123" s="10"/>
      <c r="BH123" s="10"/>
    </row>
    <row r="124" spans="1:60" ht="14.25" hidden="1" customHeight="1" thickBot="1">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0" t="s">
        <v>57</v>
      </c>
      <c r="Z124" s="891"/>
      <c r="AA124" s="892"/>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14.25" hidden="1" customHeight="1" thickBot="1">
      <c r="A125" s="314"/>
      <c r="B125" s="316"/>
      <c r="C125" s="317"/>
      <c r="D125" s="317"/>
      <c r="E125" s="317"/>
      <c r="F125" s="318"/>
      <c r="G125" s="893"/>
      <c r="H125" s="384"/>
      <c r="I125" s="384"/>
      <c r="J125" s="384"/>
      <c r="K125" s="384"/>
      <c r="L125" s="384"/>
      <c r="M125" s="384"/>
      <c r="N125" s="384"/>
      <c r="O125" s="385"/>
      <c r="P125" s="452"/>
      <c r="Q125" s="452"/>
      <c r="R125" s="452"/>
      <c r="S125" s="452"/>
      <c r="T125" s="452"/>
      <c r="U125" s="452"/>
      <c r="V125" s="452"/>
      <c r="W125" s="452"/>
      <c r="X125" s="453"/>
      <c r="Y125" s="894" t="s">
        <v>50</v>
      </c>
      <c r="Z125" s="786"/>
      <c r="AA125" s="787"/>
      <c r="AB125" s="449"/>
      <c r="AC125" s="449"/>
      <c r="AD125" s="449"/>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14.25" hidden="1" customHeight="1" thickBot="1">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4" t="s">
        <v>13</v>
      </c>
      <c r="Z126" s="786"/>
      <c r="AA126" s="787"/>
      <c r="AB126" s="895" t="s">
        <v>14</v>
      </c>
      <c r="AC126" s="895"/>
      <c r="AD126" s="895"/>
      <c r="AE126" s="565"/>
      <c r="AF126" s="566"/>
      <c r="AG126" s="566"/>
      <c r="AH126" s="566"/>
      <c r="AI126" s="565"/>
      <c r="AJ126" s="566"/>
      <c r="AK126" s="566"/>
      <c r="AL126" s="566"/>
      <c r="AM126" s="565"/>
      <c r="AN126" s="566"/>
      <c r="AO126" s="566"/>
      <c r="AP126" s="566"/>
      <c r="AQ126" s="391"/>
      <c r="AR126" s="392"/>
      <c r="AS126" s="392"/>
      <c r="AT126" s="393"/>
      <c r="AU126" s="373"/>
      <c r="AV126" s="373"/>
      <c r="AW126" s="373"/>
      <c r="AX126" s="374"/>
      <c r="AY126">
        <f>$AY$122</f>
        <v>0</v>
      </c>
      <c r="AZ126" s="10"/>
      <c r="BA126" s="10"/>
      <c r="BB126" s="10"/>
      <c r="BC126" s="10"/>
      <c r="BD126" s="10"/>
      <c r="BE126" s="10"/>
      <c r="BF126" s="10"/>
      <c r="BG126" s="10"/>
      <c r="BH126" s="10"/>
    </row>
    <row r="127" spans="1:60" ht="14.25" hidden="1" customHeight="1" thickBot="1">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417</v>
      </c>
      <c r="AF127" s="415"/>
      <c r="AG127" s="415"/>
      <c r="AH127" s="415"/>
      <c r="AI127" s="415" t="s">
        <v>569</v>
      </c>
      <c r="AJ127" s="415"/>
      <c r="AK127" s="415"/>
      <c r="AL127" s="415"/>
      <c r="AM127" s="415" t="s">
        <v>385</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4.25" hidden="1" customHeight="1" thickBot="1">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7"/>
      <c r="AS128" s="435" t="s">
        <v>175</v>
      </c>
      <c r="AT128" s="436"/>
      <c r="AU128" s="437"/>
      <c r="AV128" s="437"/>
      <c r="AW128" s="324" t="s">
        <v>166</v>
      </c>
      <c r="AX128" s="329"/>
      <c r="AY128">
        <f>$AY$127</f>
        <v>0</v>
      </c>
      <c r="AZ128" s="10"/>
      <c r="BA128" s="10"/>
      <c r="BB128" s="10"/>
      <c r="BC128" s="10"/>
      <c r="BD128" s="10"/>
      <c r="BE128" s="10"/>
      <c r="BF128" s="10"/>
      <c r="BG128" s="10"/>
      <c r="BH128" s="10"/>
    </row>
    <row r="129" spans="1:60" ht="14.25" hidden="1" customHeight="1" thickBot="1">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0" t="s">
        <v>57</v>
      </c>
      <c r="Z129" s="891"/>
      <c r="AA129" s="892"/>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14.25" hidden="1" customHeight="1" thickBot="1">
      <c r="A130" s="314"/>
      <c r="B130" s="316"/>
      <c r="C130" s="317"/>
      <c r="D130" s="317"/>
      <c r="E130" s="317"/>
      <c r="F130" s="318"/>
      <c r="G130" s="893"/>
      <c r="H130" s="384"/>
      <c r="I130" s="384"/>
      <c r="J130" s="384"/>
      <c r="K130" s="384"/>
      <c r="L130" s="384"/>
      <c r="M130" s="384"/>
      <c r="N130" s="384"/>
      <c r="O130" s="385"/>
      <c r="P130" s="452"/>
      <c r="Q130" s="452"/>
      <c r="R130" s="452"/>
      <c r="S130" s="452"/>
      <c r="T130" s="452"/>
      <c r="U130" s="452"/>
      <c r="V130" s="452"/>
      <c r="W130" s="452"/>
      <c r="X130" s="453"/>
      <c r="Y130" s="894" t="s">
        <v>50</v>
      </c>
      <c r="Z130" s="786"/>
      <c r="AA130" s="787"/>
      <c r="AB130" s="449"/>
      <c r="AC130" s="449"/>
      <c r="AD130" s="449"/>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14.25" hidden="1" customHeight="1" thickBot="1">
      <c r="A131" s="315"/>
      <c r="B131" s="883"/>
      <c r="C131" s="884"/>
      <c r="D131" s="884"/>
      <c r="E131" s="884"/>
      <c r="F131" s="885"/>
      <c r="G131" s="141"/>
      <c r="H131" s="142"/>
      <c r="I131" s="142"/>
      <c r="J131" s="142"/>
      <c r="K131" s="142"/>
      <c r="L131" s="142"/>
      <c r="M131" s="142"/>
      <c r="N131" s="142"/>
      <c r="O131" s="143"/>
      <c r="P131" s="454"/>
      <c r="Q131" s="454"/>
      <c r="R131" s="454"/>
      <c r="S131" s="454"/>
      <c r="T131" s="454"/>
      <c r="U131" s="454"/>
      <c r="V131" s="454"/>
      <c r="W131" s="454"/>
      <c r="X131" s="455"/>
      <c r="Y131" s="894" t="s">
        <v>13</v>
      </c>
      <c r="Z131" s="786"/>
      <c r="AA131" s="787"/>
      <c r="AB131" s="895" t="s">
        <v>14</v>
      </c>
      <c r="AC131" s="895"/>
      <c r="AD131" s="895"/>
      <c r="AE131" s="565"/>
      <c r="AF131" s="566"/>
      <c r="AG131" s="566"/>
      <c r="AH131" s="566"/>
      <c r="AI131" s="565"/>
      <c r="AJ131" s="566"/>
      <c r="AK131" s="566"/>
      <c r="AL131" s="566"/>
      <c r="AM131" s="565"/>
      <c r="AN131" s="566"/>
      <c r="AO131" s="566"/>
      <c r="AP131" s="566"/>
      <c r="AQ131" s="391"/>
      <c r="AR131" s="392"/>
      <c r="AS131" s="392"/>
      <c r="AT131" s="393"/>
      <c r="AU131" s="373"/>
      <c r="AV131" s="373"/>
      <c r="AW131" s="373"/>
      <c r="AX131" s="374"/>
      <c r="AY131">
        <f>$AY$127</f>
        <v>0</v>
      </c>
      <c r="AZ131" s="10"/>
      <c r="BA131" s="10"/>
      <c r="BB131" s="10"/>
      <c r="BC131" s="10"/>
      <c r="BD131" s="10"/>
      <c r="BE131" s="10"/>
      <c r="BF131" s="10"/>
      <c r="BG131" s="10"/>
      <c r="BH131" s="10"/>
    </row>
    <row r="132" spans="1:60" ht="14.25" hidden="1" customHeight="1" thickBot="1">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14.25" hidden="1" customHeight="1" thickBot="1">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14.25" hidden="1" customHeight="1" thickBot="1">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14.25" hidden="1" customHeight="1" thickBot="1">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14.25" hidden="1" customHeight="1" thickBot="1">
      <c r="A136" s="462" t="s">
        <v>582</v>
      </c>
      <c r="B136" s="341"/>
      <c r="C136" s="341"/>
      <c r="D136" s="341"/>
      <c r="E136" s="341"/>
      <c r="F136" s="463"/>
      <c r="G136" s="223" t="s">
        <v>583</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14.25" hidden="1" customHeight="1" thickBot="1">
      <c r="A137" s="464"/>
      <c r="B137" s="322"/>
      <c r="C137" s="322"/>
      <c r="D137" s="322"/>
      <c r="E137" s="322"/>
      <c r="F137" s="465"/>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14.25" hidden="1" customHeight="1" thickBot="1">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6"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2"/>
      <c r="AY138">
        <f>$AY$136</f>
        <v>0</v>
      </c>
    </row>
    <row r="139" spans="1:60" ht="14.25" hidden="1" customHeight="1" thickBot="1">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417</v>
      </c>
      <c r="AF139" s="415"/>
      <c r="AG139" s="415"/>
      <c r="AH139" s="415"/>
      <c r="AI139" s="415" t="s">
        <v>569</v>
      </c>
      <c r="AJ139" s="415"/>
      <c r="AK139" s="415"/>
      <c r="AL139" s="415"/>
      <c r="AM139" s="415" t="s">
        <v>385</v>
      </c>
      <c r="AN139" s="415"/>
      <c r="AO139" s="415"/>
      <c r="AP139" s="415"/>
      <c r="AQ139" s="459" t="s">
        <v>174</v>
      </c>
      <c r="AR139" s="460"/>
      <c r="AS139" s="460"/>
      <c r="AT139" s="461"/>
      <c r="AU139" s="322" t="s">
        <v>128</v>
      </c>
      <c r="AV139" s="322"/>
      <c r="AW139" s="322"/>
      <c r="AX139" s="327"/>
      <c r="AY139">
        <f>COUNTA($G$141)</f>
        <v>0</v>
      </c>
    </row>
    <row r="140" spans="1:60" ht="14.25" hidden="1" customHeight="1" thickBot="1">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3"/>
      <c r="AR140" s="434"/>
      <c r="AS140" s="435" t="s">
        <v>175</v>
      </c>
      <c r="AT140" s="436"/>
      <c r="AU140" s="437"/>
      <c r="AV140" s="437"/>
      <c r="AW140" s="324" t="s">
        <v>166</v>
      </c>
      <c r="AX140" s="329"/>
      <c r="AY140">
        <f t="shared" ref="AY140:AY145" si="5">$AY$139</f>
        <v>0</v>
      </c>
    </row>
    <row r="141" spans="1:60" ht="14.25" hidden="1" customHeight="1" thickBot="1">
      <c r="A141" s="510"/>
      <c r="B141" s="508"/>
      <c r="C141" s="508"/>
      <c r="D141" s="508"/>
      <c r="E141" s="508"/>
      <c r="F141" s="509"/>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14.25" hidden="1" customHeight="1" thickBot="1">
      <c r="A142" s="511"/>
      <c r="B142" s="512"/>
      <c r="C142" s="512"/>
      <c r="D142" s="512"/>
      <c r="E142" s="512"/>
      <c r="F142" s="513"/>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9"/>
      <c r="AC142" s="449"/>
      <c r="AD142" s="449"/>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14.25" hidden="1" customHeight="1" thickBot="1">
      <c r="A143" s="510"/>
      <c r="B143" s="508"/>
      <c r="C143" s="508"/>
      <c r="D143" s="508"/>
      <c r="E143" s="508"/>
      <c r="F143" s="509"/>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14.25" hidden="1" customHeight="1" thickBot="1">
      <c r="A144" s="462" t="s">
        <v>261</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14.25" hidden="1" customHeight="1" thickBot="1">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4.25" hidden="1" customHeight="1" thickBot="1">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14.25" hidden="1" customHeight="1" thickBot="1">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14.25" hidden="1" customHeight="1" thickBot="1">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14.25" hidden="1" customHeight="1" thickBot="1">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4.25" hidden="1" customHeight="1" thickBot="1">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4.25" hidden="1" customHeight="1" thickBot="1">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417</v>
      </c>
      <c r="AF151" s="415"/>
      <c r="AG151" s="415"/>
      <c r="AH151" s="415"/>
      <c r="AI151" s="415" t="s">
        <v>569</v>
      </c>
      <c r="AJ151" s="415"/>
      <c r="AK151" s="415"/>
      <c r="AL151" s="415"/>
      <c r="AM151" s="415" t="s">
        <v>385</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4.25" hidden="1" customHeight="1" thickBot="1">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7"/>
      <c r="AS152" s="435" t="s">
        <v>175</v>
      </c>
      <c r="AT152" s="436"/>
      <c r="AU152" s="437"/>
      <c r="AV152" s="437"/>
      <c r="AW152" s="324" t="s">
        <v>166</v>
      </c>
      <c r="AX152" s="329"/>
      <c r="AY152">
        <f t="shared" si="6"/>
        <v>0</v>
      </c>
      <c r="AZ152" s="10"/>
      <c r="BA152" s="10"/>
      <c r="BB152" s="10"/>
      <c r="BC152" s="10"/>
      <c r="BD152" s="10"/>
      <c r="BE152" s="10"/>
      <c r="BF152" s="10"/>
      <c r="BG152" s="10"/>
      <c r="BH152" s="10"/>
    </row>
    <row r="153" spans="1:60" ht="14.25" hidden="1" customHeight="1" thickBot="1">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0" t="s">
        <v>57</v>
      </c>
      <c r="Z153" s="891"/>
      <c r="AA153" s="892"/>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14.25" hidden="1" customHeight="1" thickBot="1">
      <c r="A154" s="314"/>
      <c r="B154" s="316"/>
      <c r="C154" s="317"/>
      <c r="D154" s="317"/>
      <c r="E154" s="317"/>
      <c r="F154" s="318"/>
      <c r="G154" s="893"/>
      <c r="H154" s="384"/>
      <c r="I154" s="384"/>
      <c r="J154" s="384"/>
      <c r="K154" s="384"/>
      <c r="L154" s="384"/>
      <c r="M154" s="384"/>
      <c r="N154" s="384"/>
      <c r="O154" s="385"/>
      <c r="P154" s="452"/>
      <c r="Q154" s="452"/>
      <c r="R154" s="452"/>
      <c r="S154" s="452"/>
      <c r="T154" s="452"/>
      <c r="U154" s="452"/>
      <c r="V154" s="452"/>
      <c r="W154" s="452"/>
      <c r="X154" s="453"/>
      <c r="Y154" s="894" t="s">
        <v>50</v>
      </c>
      <c r="Z154" s="786"/>
      <c r="AA154" s="787"/>
      <c r="AB154" s="449"/>
      <c r="AC154" s="449"/>
      <c r="AD154" s="449"/>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14.25" hidden="1" customHeight="1" thickBot="1">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4" t="s">
        <v>13</v>
      </c>
      <c r="Z155" s="786"/>
      <c r="AA155" s="787"/>
      <c r="AB155" s="895" t="s">
        <v>14</v>
      </c>
      <c r="AC155" s="895"/>
      <c r="AD155" s="895"/>
      <c r="AE155" s="565"/>
      <c r="AF155" s="566"/>
      <c r="AG155" s="566"/>
      <c r="AH155" s="566"/>
      <c r="AI155" s="565"/>
      <c r="AJ155" s="566"/>
      <c r="AK155" s="566"/>
      <c r="AL155" s="566"/>
      <c r="AM155" s="565"/>
      <c r="AN155" s="566"/>
      <c r="AO155" s="566"/>
      <c r="AP155" s="566"/>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4.25" hidden="1" customHeight="1" thickBot="1">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417</v>
      </c>
      <c r="AF156" s="415"/>
      <c r="AG156" s="415"/>
      <c r="AH156" s="415"/>
      <c r="AI156" s="415" t="s">
        <v>569</v>
      </c>
      <c r="AJ156" s="415"/>
      <c r="AK156" s="415"/>
      <c r="AL156" s="415"/>
      <c r="AM156" s="415" t="s">
        <v>385</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4.25" hidden="1" customHeight="1" thickBot="1">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7"/>
      <c r="AS157" s="435" t="s">
        <v>175</v>
      </c>
      <c r="AT157" s="436"/>
      <c r="AU157" s="437"/>
      <c r="AV157" s="437"/>
      <c r="AW157" s="324" t="s">
        <v>166</v>
      </c>
      <c r="AX157" s="329"/>
      <c r="AY157">
        <f>$AY$156</f>
        <v>0</v>
      </c>
      <c r="AZ157" s="10"/>
      <c r="BA157" s="10"/>
      <c r="BB157" s="10"/>
      <c r="BC157" s="10"/>
      <c r="BD157" s="10"/>
      <c r="BE157" s="10"/>
      <c r="BF157" s="10"/>
      <c r="BG157" s="10"/>
      <c r="BH157" s="10"/>
    </row>
    <row r="158" spans="1:60" ht="14.25" hidden="1" customHeight="1" thickBot="1">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0" t="s">
        <v>57</v>
      </c>
      <c r="Z158" s="891"/>
      <c r="AA158" s="892"/>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14.25" hidden="1" customHeight="1" thickBot="1">
      <c r="A159" s="314"/>
      <c r="B159" s="316"/>
      <c r="C159" s="317"/>
      <c r="D159" s="317"/>
      <c r="E159" s="317"/>
      <c r="F159" s="318"/>
      <c r="G159" s="893"/>
      <c r="H159" s="384"/>
      <c r="I159" s="384"/>
      <c r="J159" s="384"/>
      <c r="K159" s="384"/>
      <c r="L159" s="384"/>
      <c r="M159" s="384"/>
      <c r="N159" s="384"/>
      <c r="O159" s="385"/>
      <c r="P159" s="452"/>
      <c r="Q159" s="452"/>
      <c r="R159" s="452"/>
      <c r="S159" s="452"/>
      <c r="T159" s="452"/>
      <c r="U159" s="452"/>
      <c r="V159" s="452"/>
      <c r="W159" s="452"/>
      <c r="X159" s="453"/>
      <c r="Y159" s="894" t="s">
        <v>50</v>
      </c>
      <c r="Z159" s="786"/>
      <c r="AA159" s="787"/>
      <c r="AB159" s="449"/>
      <c r="AC159" s="449"/>
      <c r="AD159" s="449"/>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14.25" hidden="1" customHeight="1" thickBot="1">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4" t="s">
        <v>13</v>
      </c>
      <c r="Z160" s="786"/>
      <c r="AA160" s="787"/>
      <c r="AB160" s="895" t="s">
        <v>14</v>
      </c>
      <c r="AC160" s="895"/>
      <c r="AD160" s="895"/>
      <c r="AE160" s="565"/>
      <c r="AF160" s="566"/>
      <c r="AG160" s="566"/>
      <c r="AH160" s="566"/>
      <c r="AI160" s="565"/>
      <c r="AJ160" s="566"/>
      <c r="AK160" s="566"/>
      <c r="AL160" s="566"/>
      <c r="AM160" s="565"/>
      <c r="AN160" s="566"/>
      <c r="AO160" s="566"/>
      <c r="AP160" s="566"/>
      <c r="AQ160" s="391"/>
      <c r="AR160" s="392"/>
      <c r="AS160" s="392"/>
      <c r="AT160" s="393"/>
      <c r="AU160" s="373"/>
      <c r="AV160" s="373"/>
      <c r="AW160" s="373"/>
      <c r="AX160" s="374"/>
      <c r="AY160">
        <f>$AY$156</f>
        <v>0</v>
      </c>
      <c r="AZ160" s="10"/>
      <c r="BA160" s="10"/>
      <c r="BB160" s="10"/>
      <c r="BC160" s="10"/>
      <c r="BD160" s="10"/>
      <c r="BE160" s="10"/>
      <c r="BF160" s="10"/>
      <c r="BG160" s="10"/>
      <c r="BH160" s="10"/>
    </row>
    <row r="161" spans="1:60" ht="14.25" hidden="1" customHeight="1" thickBot="1">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417</v>
      </c>
      <c r="AF161" s="415"/>
      <c r="AG161" s="415"/>
      <c r="AH161" s="415"/>
      <c r="AI161" s="415" t="s">
        <v>569</v>
      </c>
      <c r="AJ161" s="415"/>
      <c r="AK161" s="415"/>
      <c r="AL161" s="415"/>
      <c r="AM161" s="415" t="s">
        <v>385</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4.25" hidden="1" customHeight="1" thickBot="1">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7"/>
      <c r="AS162" s="435" t="s">
        <v>175</v>
      </c>
      <c r="AT162" s="436"/>
      <c r="AU162" s="437"/>
      <c r="AV162" s="437"/>
      <c r="AW162" s="324" t="s">
        <v>166</v>
      </c>
      <c r="AX162" s="329"/>
      <c r="AY162">
        <f>$AY$161</f>
        <v>0</v>
      </c>
      <c r="AZ162" s="10"/>
      <c r="BA162" s="10"/>
      <c r="BB162" s="10"/>
      <c r="BC162" s="10"/>
      <c r="BD162" s="10"/>
      <c r="BE162" s="10"/>
      <c r="BF162" s="10"/>
      <c r="BG162" s="10"/>
      <c r="BH162" s="10"/>
    </row>
    <row r="163" spans="1:60" ht="14.25" hidden="1" customHeight="1" thickBot="1">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0" t="s">
        <v>57</v>
      </c>
      <c r="Z163" s="891"/>
      <c r="AA163" s="892"/>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14.25" hidden="1" customHeight="1" thickBot="1">
      <c r="A164" s="314"/>
      <c r="B164" s="316"/>
      <c r="C164" s="317"/>
      <c r="D164" s="317"/>
      <c r="E164" s="317"/>
      <c r="F164" s="318"/>
      <c r="G164" s="893"/>
      <c r="H164" s="384"/>
      <c r="I164" s="384"/>
      <c r="J164" s="384"/>
      <c r="K164" s="384"/>
      <c r="L164" s="384"/>
      <c r="M164" s="384"/>
      <c r="N164" s="384"/>
      <c r="O164" s="385"/>
      <c r="P164" s="452"/>
      <c r="Q164" s="452"/>
      <c r="R164" s="452"/>
      <c r="S164" s="452"/>
      <c r="T164" s="452"/>
      <c r="U164" s="452"/>
      <c r="V164" s="452"/>
      <c r="W164" s="452"/>
      <c r="X164" s="453"/>
      <c r="Y164" s="894" t="s">
        <v>50</v>
      </c>
      <c r="Z164" s="786"/>
      <c r="AA164" s="787"/>
      <c r="AB164" s="449"/>
      <c r="AC164" s="449"/>
      <c r="AD164" s="449"/>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14.25" hidden="1" customHeight="1" thickBot="1">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14.25" hidden="1" customHeight="1" thickBot="1">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14.25" hidden="1" customHeight="1" thickBot="1">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14.25" hidden="1" customHeight="1" thickBot="1">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14.25" hidden="1" customHeight="1" thickBot="1">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14.25" hidden="1" customHeight="1" thickBot="1">
      <c r="A170" s="462" t="s">
        <v>582</v>
      </c>
      <c r="B170" s="341"/>
      <c r="C170" s="341"/>
      <c r="D170" s="341"/>
      <c r="E170" s="341"/>
      <c r="F170" s="463"/>
      <c r="G170" s="223" t="s">
        <v>583</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14.25" hidden="1" customHeight="1" thickBot="1">
      <c r="A171" s="464"/>
      <c r="B171" s="322"/>
      <c r="C171" s="322"/>
      <c r="D171" s="322"/>
      <c r="E171" s="322"/>
      <c r="F171" s="465"/>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14.25" hidden="1" customHeight="1" thickBot="1">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6"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2"/>
      <c r="AY172">
        <f>$AY$170</f>
        <v>0</v>
      </c>
    </row>
    <row r="173" spans="1:60" ht="14.25" hidden="1" customHeight="1" thickBot="1">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417</v>
      </c>
      <c r="AF173" s="415"/>
      <c r="AG173" s="415"/>
      <c r="AH173" s="415"/>
      <c r="AI173" s="415" t="s">
        <v>569</v>
      </c>
      <c r="AJ173" s="415"/>
      <c r="AK173" s="415"/>
      <c r="AL173" s="415"/>
      <c r="AM173" s="415" t="s">
        <v>385</v>
      </c>
      <c r="AN173" s="415"/>
      <c r="AO173" s="415"/>
      <c r="AP173" s="415"/>
      <c r="AQ173" s="459" t="s">
        <v>174</v>
      </c>
      <c r="AR173" s="460"/>
      <c r="AS173" s="460"/>
      <c r="AT173" s="461"/>
      <c r="AU173" s="322" t="s">
        <v>128</v>
      </c>
      <c r="AV173" s="322"/>
      <c r="AW173" s="322"/>
      <c r="AX173" s="327"/>
      <c r="AY173">
        <f>COUNTA($G$175)</f>
        <v>0</v>
      </c>
    </row>
    <row r="174" spans="1:60" ht="14.25" hidden="1" customHeight="1" thickBot="1">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3"/>
      <c r="AR174" s="434"/>
      <c r="AS174" s="435" t="s">
        <v>175</v>
      </c>
      <c r="AT174" s="436"/>
      <c r="AU174" s="437"/>
      <c r="AV174" s="437"/>
      <c r="AW174" s="324" t="s">
        <v>166</v>
      </c>
      <c r="AX174" s="329"/>
      <c r="AY174">
        <f t="shared" ref="AY174:AY179" si="7">$AY$173</f>
        <v>0</v>
      </c>
    </row>
    <row r="175" spans="1:60" ht="14.25" hidden="1" customHeight="1" thickBot="1">
      <c r="A175" s="510"/>
      <c r="B175" s="508"/>
      <c r="C175" s="508"/>
      <c r="D175" s="508"/>
      <c r="E175" s="508"/>
      <c r="F175" s="509"/>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14.25" hidden="1" customHeight="1" thickBot="1">
      <c r="A176" s="511"/>
      <c r="B176" s="512"/>
      <c r="C176" s="512"/>
      <c r="D176" s="512"/>
      <c r="E176" s="512"/>
      <c r="F176" s="513"/>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9"/>
      <c r="AC176" s="449"/>
      <c r="AD176" s="449"/>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14.25" hidden="1" customHeight="1" thickBot="1">
      <c r="A177" s="510"/>
      <c r="B177" s="508"/>
      <c r="C177" s="508"/>
      <c r="D177" s="508"/>
      <c r="E177" s="508"/>
      <c r="F177" s="509"/>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14.25" hidden="1" customHeight="1" thickBot="1">
      <c r="A178" s="462" t="s">
        <v>261</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14.25" hidden="1" customHeight="1" thickBot="1">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4.25" hidden="1" customHeight="1" thickBot="1">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14.25" hidden="1" customHeight="1" thickBot="1">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14.25" hidden="1" customHeight="1" thickBot="1">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14.25" hidden="1" customHeight="1" thickBot="1">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4.25" hidden="1" customHeight="1" thickBot="1">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4.25" hidden="1" customHeight="1" thickBot="1">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417</v>
      </c>
      <c r="AF185" s="415"/>
      <c r="AG185" s="415"/>
      <c r="AH185" s="415"/>
      <c r="AI185" s="415" t="s">
        <v>569</v>
      </c>
      <c r="AJ185" s="415"/>
      <c r="AK185" s="415"/>
      <c r="AL185" s="415"/>
      <c r="AM185" s="415" t="s">
        <v>385</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4.25" hidden="1" customHeight="1" thickBot="1">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7"/>
      <c r="AS186" s="435" t="s">
        <v>175</v>
      </c>
      <c r="AT186" s="436"/>
      <c r="AU186" s="437"/>
      <c r="AV186" s="437"/>
      <c r="AW186" s="324" t="s">
        <v>166</v>
      </c>
      <c r="AX186" s="329"/>
      <c r="AY186">
        <f t="shared" si="8"/>
        <v>0</v>
      </c>
      <c r="AZ186" s="10"/>
      <c r="BA186" s="10"/>
      <c r="BB186" s="10"/>
      <c r="BC186" s="10"/>
      <c r="BD186" s="10"/>
      <c r="BE186" s="10"/>
      <c r="BF186" s="10"/>
      <c r="BG186" s="10"/>
      <c r="BH186" s="10"/>
    </row>
    <row r="187" spans="1:60" ht="14.25" hidden="1" customHeight="1" thickBot="1">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0" t="s">
        <v>57</v>
      </c>
      <c r="Z187" s="891"/>
      <c r="AA187" s="892"/>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14.25" hidden="1" customHeight="1" thickBot="1">
      <c r="A188" s="314"/>
      <c r="B188" s="316"/>
      <c r="C188" s="317"/>
      <c r="D188" s="317"/>
      <c r="E188" s="317"/>
      <c r="F188" s="318"/>
      <c r="G188" s="893"/>
      <c r="H188" s="384"/>
      <c r="I188" s="384"/>
      <c r="J188" s="384"/>
      <c r="K188" s="384"/>
      <c r="L188" s="384"/>
      <c r="M188" s="384"/>
      <c r="N188" s="384"/>
      <c r="O188" s="385"/>
      <c r="P188" s="452"/>
      <c r="Q188" s="452"/>
      <c r="R188" s="452"/>
      <c r="S188" s="452"/>
      <c r="T188" s="452"/>
      <c r="U188" s="452"/>
      <c r="V188" s="452"/>
      <c r="W188" s="452"/>
      <c r="X188" s="453"/>
      <c r="Y188" s="894" t="s">
        <v>50</v>
      </c>
      <c r="Z188" s="786"/>
      <c r="AA188" s="787"/>
      <c r="AB188" s="449"/>
      <c r="AC188" s="449"/>
      <c r="AD188" s="449"/>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14.25" hidden="1" customHeight="1" thickBot="1">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4" t="s">
        <v>13</v>
      </c>
      <c r="Z189" s="786"/>
      <c r="AA189" s="787"/>
      <c r="AB189" s="895" t="s">
        <v>14</v>
      </c>
      <c r="AC189" s="895"/>
      <c r="AD189" s="895"/>
      <c r="AE189" s="565"/>
      <c r="AF189" s="566"/>
      <c r="AG189" s="566"/>
      <c r="AH189" s="566"/>
      <c r="AI189" s="565"/>
      <c r="AJ189" s="566"/>
      <c r="AK189" s="566"/>
      <c r="AL189" s="566"/>
      <c r="AM189" s="565"/>
      <c r="AN189" s="566"/>
      <c r="AO189" s="566"/>
      <c r="AP189" s="566"/>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4.25" hidden="1" customHeight="1" thickBot="1">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417</v>
      </c>
      <c r="AF190" s="415"/>
      <c r="AG190" s="415"/>
      <c r="AH190" s="415"/>
      <c r="AI190" s="415" t="s">
        <v>569</v>
      </c>
      <c r="AJ190" s="415"/>
      <c r="AK190" s="415"/>
      <c r="AL190" s="415"/>
      <c r="AM190" s="415" t="s">
        <v>385</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4.25" hidden="1" customHeight="1" thickBot="1">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7"/>
      <c r="AS191" s="435" t="s">
        <v>175</v>
      </c>
      <c r="AT191" s="436"/>
      <c r="AU191" s="437"/>
      <c r="AV191" s="437"/>
      <c r="AW191" s="324" t="s">
        <v>166</v>
      </c>
      <c r="AX191" s="329"/>
      <c r="AY191">
        <f>$AY$190</f>
        <v>0</v>
      </c>
      <c r="AZ191" s="10"/>
      <c r="BA191" s="10"/>
      <c r="BB191" s="10"/>
      <c r="BC191" s="10"/>
      <c r="BD191" s="10"/>
      <c r="BE191" s="10"/>
      <c r="BF191" s="10"/>
      <c r="BG191" s="10"/>
      <c r="BH191" s="10"/>
    </row>
    <row r="192" spans="1:60" ht="14.25" hidden="1" customHeight="1" thickBot="1">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0" t="s">
        <v>57</v>
      </c>
      <c r="Z192" s="891"/>
      <c r="AA192" s="892"/>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14.25" hidden="1" customHeight="1" thickBot="1">
      <c r="A193" s="314"/>
      <c r="B193" s="316"/>
      <c r="C193" s="317"/>
      <c r="D193" s="317"/>
      <c r="E193" s="317"/>
      <c r="F193" s="318"/>
      <c r="G193" s="893"/>
      <c r="H193" s="384"/>
      <c r="I193" s="384"/>
      <c r="J193" s="384"/>
      <c r="K193" s="384"/>
      <c r="L193" s="384"/>
      <c r="M193" s="384"/>
      <c r="N193" s="384"/>
      <c r="O193" s="385"/>
      <c r="P193" s="452"/>
      <c r="Q193" s="452"/>
      <c r="R193" s="452"/>
      <c r="S193" s="452"/>
      <c r="T193" s="452"/>
      <c r="U193" s="452"/>
      <c r="V193" s="452"/>
      <c r="W193" s="452"/>
      <c r="X193" s="453"/>
      <c r="Y193" s="894" t="s">
        <v>50</v>
      </c>
      <c r="Z193" s="786"/>
      <c r="AA193" s="787"/>
      <c r="AB193" s="449"/>
      <c r="AC193" s="449"/>
      <c r="AD193" s="449"/>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14.25" hidden="1" customHeight="1" thickBot="1">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4" t="s">
        <v>13</v>
      </c>
      <c r="Z194" s="786"/>
      <c r="AA194" s="787"/>
      <c r="AB194" s="895" t="s">
        <v>14</v>
      </c>
      <c r="AC194" s="895"/>
      <c r="AD194" s="895"/>
      <c r="AE194" s="565"/>
      <c r="AF194" s="566"/>
      <c r="AG194" s="566"/>
      <c r="AH194" s="566"/>
      <c r="AI194" s="565"/>
      <c r="AJ194" s="566"/>
      <c r="AK194" s="566"/>
      <c r="AL194" s="566"/>
      <c r="AM194" s="565"/>
      <c r="AN194" s="566"/>
      <c r="AO194" s="566"/>
      <c r="AP194" s="566"/>
      <c r="AQ194" s="391"/>
      <c r="AR194" s="392"/>
      <c r="AS194" s="392"/>
      <c r="AT194" s="393"/>
      <c r="AU194" s="373"/>
      <c r="AV194" s="373"/>
      <c r="AW194" s="373"/>
      <c r="AX194" s="374"/>
      <c r="AY194">
        <f>$AY$190</f>
        <v>0</v>
      </c>
      <c r="AZ194" s="10"/>
      <c r="BA194" s="10"/>
      <c r="BB194" s="10"/>
      <c r="BC194" s="10"/>
      <c r="BD194" s="10"/>
      <c r="BE194" s="10"/>
      <c r="BF194" s="10"/>
      <c r="BG194" s="10"/>
      <c r="BH194" s="10"/>
    </row>
    <row r="195" spans="1:60" ht="14.25" hidden="1" customHeight="1" thickBot="1">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417</v>
      </c>
      <c r="AF195" s="415"/>
      <c r="AG195" s="415"/>
      <c r="AH195" s="415"/>
      <c r="AI195" s="415" t="s">
        <v>569</v>
      </c>
      <c r="AJ195" s="415"/>
      <c r="AK195" s="415"/>
      <c r="AL195" s="415"/>
      <c r="AM195" s="415" t="s">
        <v>385</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4.25" hidden="1" customHeight="1" thickBot="1">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7"/>
      <c r="AS196" s="435" t="s">
        <v>175</v>
      </c>
      <c r="AT196" s="436"/>
      <c r="AU196" s="437"/>
      <c r="AV196" s="437"/>
      <c r="AW196" s="324" t="s">
        <v>166</v>
      </c>
      <c r="AX196" s="329"/>
      <c r="AY196">
        <f>$AY$195</f>
        <v>0</v>
      </c>
      <c r="AZ196" s="10"/>
      <c r="BA196" s="10"/>
      <c r="BB196" s="10"/>
      <c r="BC196" s="10"/>
      <c r="BD196" s="10"/>
      <c r="BE196" s="10"/>
      <c r="BF196" s="10"/>
      <c r="BG196" s="10"/>
      <c r="BH196" s="10"/>
    </row>
    <row r="197" spans="1:60" ht="14.25" hidden="1" customHeight="1" thickBot="1">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0" t="s">
        <v>57</v>
      </c>
      <c r="Z197" s="891"/>
      <c r="AA197" s="892"/>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14.25" hidden="1" customHeight="1" thickBot="1">
      <c r="A198" s="314"/>
      <c r="B198" s="316"/>
      <c r="C198" s="317"/>
      <c r="D198" s="317"/>
      <c r="E198" s="317"/>
      <c r="F198" s="318"/>
      <c r="G198" s="893"/>
      <c r="H198" s="384"/>
      <c r="I198" s="384"/>
      <c r="J198" s="384"/>
      <c r="K198" s="384"/>
      <c r="L198" s="384"/>
      <c r="M198" s="384"/>
      <c r="N198" s="384"/>
      <c r="O198" s="385"/>
      <c r="P198" s="452"/>
      <c r="Q198" s="452"/>
      <c r="R198" s="452"/>
      <c r="S198" s="452"/>
      <c r="T198" s="452"/>
      <c r="U198" s="452"/>
      <c r="V198" s="452"/>
      <c r="W198" s="452"/>
      <c r="X198" s="453"/>
      <c r="Y198" s="894" t="s">
        <v>50</v>
      </c>
      <c r="Z198" s="786"/>
      <c r="AA198" s="787"/>
      <c r="AB198" s="449"/>
      <c r="AC198" s="449"/>
      <c r="AD198" s="449"/>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14.25" hidden="1" customHeight="1" thickBot="1">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4.25" hidden="1" customHeight="1" thickBot="1">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417</v>
      </c>
      <c r="AF200" s="415"/>
      <c r="AG200" s="415"/>
      <c r="AH200" s="415"/>
      <c r="AI200" s="415" t="s">
        <v>569</v>
      </c>
      <c r="AJ200" s="415"/>
      <c r="AK200" s="415"/>
      <c r="AL200" s="415"/>
      <c r="AM200" s="415" t="s">
        <v>385</v>
      </c>
      <c r="AN200" s="415"/>
      <c r="AO200" s="415"/>
      <c r="AP200" s="415"/>
      <c r="AQ200" s="492" t="s">
        <v>174</v>
      </c>
      <c r="AR200" s="493"/>
      <c r="AS200" s="493"/>
      <c r="AT200" s="494"/>
      <c r="AU200" s="544" t="s">
        <v>128</v>
      </c>
      <c r="AV200" s="544"/>
      <c r="AW200" s="544"/>
      <c r="AX200" s="545"/>
      <c r="AY200">
        <f>COUNTA($H$202)</f>
        <v>0</v>
      </c>
    </row>
    <row r="201" spans="1:60" ht="14.25" hidden="1" customHeight="1" thickBot="1">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3"/>
      <c r="AR201" s="434"/>
      <c r="AS201" s="435" t="s">
        <v>175</v>
      </c>
      <c r="AT201" s="436"/>
      <c r="AU201" s="437"/>
      <c r="AV201" s="437"/>
      <c r="AW201" s="546" t="s">
        <v>166</v>
      </c>
      <c r="AX201" s="547"/>
      <c r="AY201">
        <f t="shared" ref="AY201:AY207" si="10">$AY$200</f>
        <v>0</v>
      </c>
    </row>
    <row r="202" spans="1:60" ht="14.25" hidden="1" customHeight="1" thickBot="1">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251</v>
      </c>
      <c r="AC202" s="543"/>
      <c r="AD202" s="543"/>
      <c r="AE202" s="389"/>
      <c r="AF202" s="373"/>
      <c r="AG202" s="373"/>
      <c r="AH202" s="373"/>
      <c r="AI202" s="389"/>
      <c r="AJ202" s="373"/>
      <c r="AK202" s="373"/>
      <c r="AL202" s="373"/>
      <c r="AM202" s="389"/>
      <c r="AN202" s="373"/>
      <c r="AO202" s="373"/>
      <c r="AP202" s="373"/>
      <c r="AQ202" s="389"/>
      <c r="AR202" s="373"/>
      <c r="AS202" s="373"/>
      <c r="AT202" s="563"/>
      <c r="AU202" s="373"/>
      <c r="AV202" s="373"/>
      <c r="AW202" s="373"/>
      <c r="AX202" s="374"/>
      <c r="AY202">
        <f t="shared" si="10"/>
        <v>0</v>
      </c>
    </row>
    <row r="203" spans="1:60" ht="14.25" hidden="1" customHeight="1" thickBot="1">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251</v>
      </c>
      <c r="AC203" s="586"/>
      <c r="AD203" s="586"/>
      <c r="AE203" s="389"/>
      <c r="AF203" s="373"/>
      <c r="AG203" s="373"/>
      <c r="AH203" s="373"/>
      <c r="AI203" s="389"/>
      <c r="AJ203" s="373"/>
      <c r="AK203" s="373"/>
      <c r="AL203" s="373"/>
      <c r="AM203" s="389"/>
      <c r="AN203" s="373"/>
      <c r="AO203" s="373"/>
      <c r="AP203" s="373"/>
      <c r="AQ203" s="389"/>
      <c r="AR203" s="373"/>
      <c r="AS203" s="373"/>
      <c r="AT203" s="563"/>
      <c r="AU203" s="373"/>
      <c r="AV203" s="373"/>
      <c r="AW203" s="373"/>
      <c r="AX203" s="374"/>
      <c r="AY203">
        <f t="shared" si="10"/>
        <v>0</v>
      </c>
    </row>
    <row r="204" spans="1:60" ht="14.25" hidden="1" customHeight="1" thickBot="1">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252</v>
      </c>
      <c r="AC204" s="564"/>
      <c r="AD204" s="564"/>
      <c r="AE204" s="565"/>
      <c r="AF204" s="566"/>
      <c r="AG204" s="566"/>
      <c r="AH204" s="566"/>
      <c r="AI204" s="565"/>
      <c r="AJ204" s="566"/>
      <c r="AK204" s="566"/>
      <c r="AL204" s="566"/>
      <c r="AM204" s="565"/>
      <c r="AN204" s="566"/>
      <c r="AO204" s="566"/>
      <c r="AP204" s="566"/>
      <c r="AQ204" s="389"/>
      <c r="AR204" s="373"/>
      <c r="AS204" s="373"/>
      <c r="AT204" s="563"/>
      <c r="AU204" s="373"/>
      <c r="AV204" s="373"/>
      <c r="AW204" s="373"/>
      <c r="AX204" s="374"/>
      <c r="AY204">
        <f t="shared" si="10"/>
        <v>0</v>
      </c>
    </row>
    <row r="205" spans="1:60" ht="14.25" hidden="1" customHeight="1" thickBot="1">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250</v>
      </c>
      <c r="X205" s="577"/>
      <c r="Y205" s="541" t="s">
        <v>12</v>
      </c>
      <c r="Z205" s="541"/>
      <c r="AA205" s="542"/>
      <c r="AB205" s="543" t="s">
        <v>251</v>
      </c>
      <c r="AC205" s="543"/>
      <c r="AD205" s="543"/>
      <c r="AE205" s="389"/>
      <c r="AF205" s="373"/>
      <c r="AG205" s="373"/>
      <c r="AH205" s="373"/>
      <c r="AI205" s="389"/>
      <c r="AJ205" s="373"/>
      <c r="AK205" s="373"/>
      <c r="AL205" s="373"/>
      <c r="AM205" s="389"/>
      <c r="AN205" s="373"/>
      <c r="AO205" s="373"/>
      <c r="AP205" s="373"/>
      <c r="AQ205" s="389"/>
      <c r="AR205" s="373"/>
      <c r="AS205" s="373"/>
      <c r="AT205" s="563"/>
      <c r="AU205" s="373"/>
      <c r="AV205" s="373"/>
      <c r="AW205" s="373"/>
      <c r="AX205" s="374"/>
      <c r="AY205">
        <f t="shared" si="10"/>
        <v>0</v>
      </c>
    </row>
    <row r="206" spans="1:60" ht="14.25" hidden="1" customHeight="1" thickBot="1">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251</v>
      </c>
      <c r="AC206" s="586"/>
      <c r="AD206" s="586"/>
      <c r="AE206" s="389"/>
      <c r="AF206" s="373"/>
      <c r="AG206" s="373"/>
      <c r="AH206" s="373"/>
      <c r="AI206" s="389"/>
      <c r="AJ206" s="373"/>
      <c r="AK206" s="373"/>
      <c r="AL206" s="373"/>
      <c r="AM206" s="389"/>
      <c r="AN206" s="373"/>
      <c r="AO206" s="373"/>
      <c r="AP206" s="373"/>
      <c r="AQ206" s="389"/>
      <c r="AR206" s="373"/>
      <c r="AS206" s="373"/>
      <c r="AT206" s="563"/>
      <c r="AU206" s="373"/>
      <c r="AV206" s="373"/>
      <c r="AW206" s="373"/>
      <c r="AX206" s="374"/>
      <c r="AY206">
        <f t="shared" si="10"/>
        <v>0</v>
      </c>
    </row>
    <row r="207" spans="1:60" ht="14.25" hidden="1" customHeight="1" thickBot="1">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252</v>
      </c>
      <c r="AC207" s="564"/>
      <c r="AD207" s="564"/>
      <c r="AE207" s="565"/>
      <c r="AF207" s="566"/>
      <c r="AG207" s="566"/>
      <c r="AH207" s="566"/>
      <c r="AI207" s="565"/>
      <c r="AJ207" s="566"/>
      <c r="AK207" s="566"/>
      <c r="AL207" s="566"/>
      <c r="AM207" s="565"/>
      <c r="AN207" s="566"/>
      <c r="AO207" s="566"/>
      <c r="AP207" s="585"/>
      <c r="AQ207" s="389"/>
      <c r="AR207" s="373"/>
      <c r="AS207" s="373"/>
      <c r="AT207" s="563"/>
      <c r="AU207" s="373"/>
      <c r="AV207" s="373"/>
      <c r="AW207" s="373"/>
      <c r="AX207" s="374"/>
      <c r="AY207">
        <f t="shared" si="10"/>
        <v>0</v>
      </c>
    </row>
    <row r="208" spans="1:60" ht="14.25" hidden="1" customHeight="1" thickBot="1">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417</v>
      </c>
      <c r="AF208" s="136"/>
      <c r="AG208" s="136"/>
      <c r="AH208" s="136"/>
      <c r="AI208" s="415" t="s">
        <v>569</v>
      </c>
      <c r="AJ208" s="415"/>
      <c r="AK208" s="415"/>
      <c r="AL208" s="415"/>
      <c r="AM208" s="415" t="s">
        <v>385</v>
      </c>
      <c r="AN208" s="415"/>
      <c r="AO208" s="415"/>
      <c r="AP208" s="415"/>
      <c r="AQ208" s="492" t="s">
        <v>174</v>
      </c>
      <c r="AR208" s="493"/>
      <c r="AS208" s="493"/>
      <c r="AT208" s="494"/>
      <c r="AU208" s="587" t="s">
        <v>128</v>
      </c>
      <c r="AV208" s="588"/>
      <c r="AW208" s="588"/>
      <c r="AX208" s="589"/>
      <c r="AY208">
        <f>COUNTA($H$210)</f>
        <v>0</v>
      </c>
    </row>
    <row r="209" spans="1:51" ht="14.25" hidden="1" customHeight="1" thickBot="1">
      <c r="A209" s="567"/>
      <c r="B209" s="568"/>
      <c r="C209" s="568"/>
      <c r="D209" s="568"/>
      <c r="E209" s="568"/>
      <c r="F209" s="569"/>
      <c r="G209" s="595"/>
      <c r="H209" s="435"/>
      <c r="I209" s="435"/>
      <c r="J209" s="435"/>
      <c r="K209" s="435"/>
      <c r="L209" s="435"/>
      <c r="M209" s="435"/>
      <c r="N209" s="435"/>
      <c r="O209" s="436"/>
      <c r="P209" s="596"/>
      <c r="Q209" s="435"/>
      <c r="R209" s="435"/>
      <c r="S209" s="435"/>
      <c r="T209" s="435"/>
      <c r="U209" s="435"/>
      <c r="V209" s="435"/>
      <c r="W209" s="435"/>
      <c r="X209" s="436"/>
      <c r="Y209" s="600"/>
      <c r="Z209" s="601"/>
      <c r="AA209" s="602"/>
      <c r="AB209" s="328"/>
      <c r="AC209" s="324"/>
      <c r="AD209" s="325"/>
      <c r="AE209" s="136"/>
      <c r="AF209" s="136"/>
      <c r="AG209" s="136"/>
      <c r="AH209" s="136"/>
      <c r="AI209" s="415"/>
      <c r="AJ209" s="415"/>
      <c r="AK209" s="415"/>
      <c r="AL209" s="415"/>
      <c r="AM209" s="415"/>
      <c r="AN209" s="415"/>
      <c r="AO209" s="415"/>
      <c r="AP209" s="415"/>
      <c r="AQ209" s="433"/>
      <c r="AR209" s="434"/>
      <c r="AS209" s="435" t="s">
        <v>175</v>
      </c>
      <c r="AT209" s="436"/>
      <c r="AU209" s="433"/>
      <c r="AV209" s="434"/>
      <c r="AW209" s="435" t="s">
        <v>166</v>
      </c>
      <c r="AX209" s="590"/>
      <c r="AY209">
        <f>$AY$208</f>
        <v>0</v>
      </c>
    </row>
    <row r="210" spans="1:51" ht="14.25" hidden="1" customHeight="1" thickBot="1">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14.25" hidden="1" customHeight="1" thickBot="1">
      <c r="A211" s="567"/>
      <c r="B211" s="568"/>
      <c r="C211" s="568"/>
      <c r="D211" s="568"/>
      <c r="E211" s="568"/>
      <c r="F211" s="569"/>
      <c r="G211" s="604"/>
      <c r="H211" s="384"/>
      <c r="I211" s="384"/>
      <c r="J211" s="384"/>
      <c r="K211" s="384"/>
      <c r="L211" s="384"/>
      <c r="M211" s="384"/>
      <c r="N211" s="384"/>
      <c r="O211" s="385"/>
      <c r="P211" s="384"/>
      <c r="Q211" s="384"/>
      <c r="R211" s="384"/>
      <c r="S211" s="384"/>
      <c r="T211" s="384"/>
      <c r="U211" s="384"/>
      <c r="V211" s="384"/>
      <c r="W211" s="384"/>
      <c r="X211" s="385"/>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14.25" hidden="1" customHeight="1" thickBot="1">
      <c r="A212" s="567"/>
      <c r="B212" s="568"/>
      <c r="C212" s="568"/>
      <c r="D212" s="568"/>
      <c r="E212" s="568"/>
      <c r="F212" s="569"/>
      <c r="G212" s="605"/>
      <c r="H212" s="142"/>
      <c r="I212" s="142"/>
      <c r="J212" s="142"/>
      <c r="K212" s="142"/>
      <c r="L212" s="142"/>
      <c r="M212" s="142"/>
      <c r="N212" s="142"/>
      <c r="O212" s="143"/>
      <c r="P212" s="384"/>
      <c r="Q212" s="384"/>
      <c r="R212" s="384"/>
      <c r="S212" s="384"/>
      <c r="T212" s="384"/>
      <c r="U212" s="384"/>
      <c r="V212" s="384"/>
      <c r="W212" s="384"/>
      <c r="X212" s="385"/>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3"/>
      <c r="AV212" s="373"/>
      <c r="AW212" s="373"/>
      <c r="AX212" s="374"/>
      <c r="AY212">
        <f>$AY$208</f>
        <v>0</v>
      </c>
    </row>
    <row r="213" spans="1:51" ht="50.25" hidden="1" customHeight="1" thickBot="1">
      <c r="A213" s="646" t="s">
        <v>264</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4.25" hidden="1" customHeight="1" thickBot="1">
      <c r="A214" s="504" t="s">
        <v>577</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c r="AS214" s="662"/>
      <c r="AT214" s="663"/>
      <c r="AU214" s="663"/>
      <c r="AV214" s="663"/>
      <c r="AW214" s="663"/>
      <c r="AX214" s="664"/>
      <c r="AY214">
        <f>COUNTIF($AR$214,"☑")</f>
        <v>0</v>
      </c>
    </row>
    <row r="215" spans="1:51" ht="45" customHeight="1">
      <c r="A215" s="652" t="s">
        <v>284</v>
      </c>
      <c r="B215" s="653"/>
      <c r="C215" s="655" t="s">
        <v>178</v>
      </c>
      <c r="D215" s="653"/>
      <c r="E215" s="656" t="s">
        <v>194</v>
      </c>
      <c r="F215" s="657"/>
      <c r="G215" s="658" t="s">
        <v>630</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c r="A216" s="654"/>
      <c r="B216" s="642"/>
      <c r="C216" s="641"/>
      <c r="D216" s="642"/>
      <c r="E216" s="456" t="s">
        <v>193</v>
      </c>
      <c r="F216" s="458"/>
      <c r="G216" s="138" t="s">
        <v>631</v>
      </c>
      <c r="H216" s="139"/>
      <c r="I216" s="139"/>
      <c r="J216" s="139"/>
      <c r="K216" s="139"/>
      <c r="L216" s="139"/>
      <c r="M216" s="139"/>
      <c r="N216" s="139"/>
      <c r="O216" s="139"/>
      <c r="P216" s="139"/>
      <c r="Q216" s="139"/>
      <c r="R216" s="139"/>
      <c r="S216" s="139"/>
      <c r="T216" s="139"/>
      <c r="U216" s="139"/>
      <c r="V216" s="140"/>
      <c r="W216" s="630" t="s">
        <v>587</v>
      </c>
      <c r="X216" s="631"/>
      <c r="Y216" s="631"/>
      <c r="Z216" s="631"/>
      <c r="AA216" s="632"/>
      <c r="AB216" s="633" t="s">
        <v>632</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588</v>
      </c>
      <c r="X217" s="637"/>
      <c r="Y217" s="637"/>
      <c r="Z217" s="637"/>
      <c r="AA217" s="638"/>
      <c r="AB217" s="633" t="s">
        <v>648</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c r="A218" s="654"/>
      <c r="B218" s="642"/>
      <c r="C218" s="639" t="s">
        <v>600</v>
      </c>
      <c r="D218" s="640"/>
      <c r="E218" s="456" t="s">
        <v>280</v>
      </c>
      <c r="F218" s="458"/>
      <c r="G218" s="620" t="s">
        <v>181</v>
      </c>
      <c r="H218" s="621"/>
      <c r="I218" s="621"/>
      <c r="J218" s="643" t="s">
        <v>617</v>
      </c>
      <c r="K218" s="644"/>
      <c r="L218" s="644"/>
      <c r="M218" s="644"/>
      <c r="N218" s="644"/>
      <c r="O218" s="644"/>
      <c r="P218" s="644"/>
      <c r="Q218" s="644"/>
      <c r="R218" s="644"/>
      <c r="S218" s="644"/>
      <c r="T218" s="645"/>
      <c r="U218" s="618" t="s">
        <v>617</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c r="A219" s="654"/>
      <c r="B219" s="642"/>
      <c r="C219" s="641"/>
      <c r="D219" s="642"/>
      <c r="E219" s="316"/>
      <c r="F219" s="318"/>
      <c r="G219" s="620" t="s">
        <v>601</v>
      </c>
      <c r="H219" s="621"/>
      <c r="I219" s="621"/>
      <c r="J219" s="621"/>
      <c r="K219" s="621"/>
      <c r="L219" s="621"/>
      <c r="M219" s="621"/>
      <c r="N219" s="621"/>
      <c r="O219" s="621"/>
      <c r="P219" s="621"/>
      <c r="Q219" s="621"/>
      <c r="R219" s="621"/>
      <c r="S219" s="621"/>
      <c r="T219" s="621"/>
      <c r="U219" s="617" t="s">
        <v>617</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c r="A220" s="654"/>
      <c r="B220" s="642"/>
      <c r="C220" s="641"/>
      <c r="D220" s="642"/>
      <c r="E220" s="319"/>
      <c r="F220" s="321"/>
      <c r="G220" s="620" t="s">
        <v>588</v>
      </c>
      <c r="H220" s="621"/>
      <c r="I220" s="621"/>
      <c r="J220" s="621"/>
      <c r="K220" s="621"/>
      <c r="L220" s="621"/>
      <c r="M220" s="621"/>
      <c r="N220" s="621"/>
      <c r="O220" s="621"/>
      <c r="P220" s="621"/>
      <c r="Q220" s="621"/>
      <c r="R220" s="621"/>
      <c r="S220" s="621"/>
      <c r="T220" s="621"/>
      <c r="U220" s="144" t="s">
        <v>617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53.25" customHeight="1">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614</v>
      </c>
      <c r="AE223" s="707"/>
      <c r="AF223" s="707"/>
      <c r="AG223" s="708" t="s">
        <v>633</v>
      </c>
      <c r="AH223" s="709"/>
      <c r="AI223" s="709"/>
      <c r="AJ223" s="709"/>
      <c r="AK223" s="709"/>
      <c r="AL223" s="709"/>
      <c r="AM223" s="709"/>
      <c r="AN223" s="709"/>
      <c r="AO223" s="709"/>
      <c r="AP223" s="709"/>
      <c r="AQ223" s="709"/>
      <c r="AR223" s="709"/>
      <c r="AS223" s="709"/>
      <c r="AT223" s="709"/>
      <c r="AU223" s="709"/>
      <c r="AV223" s="709"/>
      <c r="AW223" s="709"/>
      <c r="AX223" s="710"/>
    </row>
    <row r="224" spans="1:51" ht="66.75" customHeight="1">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614</v>
      </c>
      <c r="AE224" s="688"/>
      <c r="AF224" s="688"/>
      <c r="AG224" s="714" t="s">
        <v>634</v>
      </c>
      <c r="AH224" s="715"/>
      <c r="AI224" s="715"/>
      <c r="AJ224" s="715"/>
      <c r="AK224" s="715"/>
      <c r="AL224" s="715"/>
      <c r="AM224" s="715"/>
      <c r="AN224" s="715"/>
      <c r="AO224" s="715"/>
      <c r="AP224" s="715"/>
      <c r="AQ224" s="715"/>
      <c r="AR224" s="715"/>
      <c r="AS224" s="715"/>
      <c r="AT224" s="715"/>
      <c r="AU224" s="715"/>
      <c r="AV224" s="715"/>
      <c r="AW224" s="715"/>
      <c r="AX224" s="716"/>
    </row>
    <row r="225" spans="1:50" ht="78.75" customHeight="1">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614</v>
      </c>
      <c r="AE225" s="721"/>
      <c r="AF225" s="721"/>
      <c r="AG225" s="678" t="s">
        <v>635</v>
      </c>
      <c r="AH225" s="384"/>
      <c r="AI225" s="384"/>
      <c r="AJ225" s="384"/>
      <c r="AK225" s="384"/>
      <c r="AL225" s="384"/>
      <c r="AM225" s="384"/>
      <c r="AN225" s="384"/>
      <c r="AO225" s="384"/>
      <c r="AP225" s="384"/>
      <c r="AQ225" s="384"/>
      <c r="AR225" s="384"/>
      <c r="AS225" s="384"/>
      <c r="AT225" s="384"/>
      <c r="AU225" s="384"/>
      <c r="AV225" s="384"/>
      <c r="AW225" s="384"/>
      <c r="AX225" s="679"/>
    </row>
    <row r="226" spans="1:50" ht="27" customHeight="1">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636</v>
      </c>
      <c r="AE226" s="676"/>
      <c r="AF226" s="676"/>
      <c r="AG226" s="361"/>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c r="A227" s="666"/>
      <c r="B227" s="667"/>
      <c r="C227" s="680"/>
      <c r="D227" s="681"/>
      <c r="E227" s="684" t="s">
        <v>262</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c r="AE227" s="688"/>
      <c r="AF227" s="689"/>
      <c r="AG227" s="678"/>
      <c r="AH227" s="384"/>
      <c r="AI227" s="384"/>
      <c r="AJ227" s="384"/>
      <c r="AK227" s="384"/>
      <c r="AL227" s="384"/>
      <c r="AM227" s="384"/>
      <c r="AN227" s="384"/>
      <c r="AO227" s="384"/>
      <c r="AP227" s="384"/>
      <c r="AQ227" s="384"/>
      <c r="AR227" s="384"/>
      <c r="AS227" s="384"/>
      <c r="AT227" s="384"/>
      <c r="AU227" s="384"/>
      <c r="AV227" s="384"/>
      <c r="AW227" s="384"/>
      <c r="AX227" s="679"/>
    </row>
    <row r="228" spans="1:50" ht="26.25" customHeight="1">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c r="AE228" s="694"/>
      <c r="AF228" s="694"/>
      <c r="AG228" s="678"/>
      <c r="AH228" s="384"/>
      <c r="AI228" s="384"/>
      <c r="AJ228" s="384"/>
      <c r="AK228" s="384"/>
      <c r="AL228" s="384"/>
      <c r="AM228" s="384"/>
      <c r="AN228" s="384"/>
      <c r="AO228" s="384"/>
      <c r="AP228" s="384"/>
      <c r="AQ228" s="384"/>
      <c r="AR228" s="384"/>
      <c r="AS228" s="384"/>
      <c r="AT228" s="384"/>
      <c r="AU228" s="384"/>
      <c r="AV228" s="384"/>
      <c r="AW228" s="384"/>
      <c r="AX228" s="679"/>
    </row>
    <row r="229" spans="1:50" ht="38.25" customHeight="1">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614</v>
      </c>
      <c r="AE229" s="740"/>
      <c r="AF229" s="740"/>
      <c r="AG229" s="741" t="s">
        <v>658</v>
      </c>
      <c r="AH229" s="742"/>
      <c r="AI229" s="742"/>
      <c r="AJ229" s="742"/>
      <c r="AK229" s="742"/>
      <c r="AL229" s="742"/>
      <c r="AM229" s="742"/>
      <c r="AN229" s="742"/>
      <c r="AO229" s="742"/>
      <c r="AP229" s="742"/>
      <c r="AQ229" s="742"/>
      <c r="AR229" s="742"/>
      <c r="AS229" s="742"/>
      <c r="AT229" s="742"/>
      <c r="AU229" s="742"/>
      <c r="AV229" s="742"/>
      <c r="AW229" s="742"/>
      <c r="AX229" s="743"/>
    </row>
    <row r="230" spans="1:50" ht="63" customHeight="1">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614</v>
      </c>
      <c r="AE230" s="688"/>
      <c r="AF230" s="688"/>
      <c r="AG230" s="714" t="s">
        <v>659</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636</v>
      </c>
      <c r="AE231" s="688"/>
      <c r="AF231" s="688"/>
      <c r="AG231" s="714"/>
      <c r="AH231" s="715"/>
      <c r="AI231" s="715"/>
      <c r="AJ231" s="715"/>
      <c r="AK231" s="715"/>
      <c r="AL231" s="715"/>
      <c r="AM231" s="715"/>
      <c r="AN231" s="715"/>
      <c r="AO231" s="715"/>
      <c r="AP231" s="715"/>
      <c r="AQ231" s="715"/>
      <c r="AR231" s="715"/>
      <c r="AS231" s="715"/>
      <c r="AT231" s="715"/>
      <c r="AU231" s="715"/>
      <c r="AV231" s="715"/>
      <c r="AW231" s="715"/>
      <c r="AX231" s="716"/>
    </row>
    <row r="232" spans="1:50" ht="42" customHeight="1">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614</v>
      </c>
      <c r="AE232" s="688"/>
      <c r="AF232" s="688"/>
      <c r="AG232" s="714" t="s">
        <v>660</v>
      </c>
      <c r="AH232" s="715"/>
      <c r="AI232" s="715"/>
      <c r="AJ232" s="715"/>
      <c r="AK232" s="715"/>
      <c r="AL232" s="715"/>
      <c r="AM232" s="715"/>
      <c r="AN232" s="715"/>
      <c r="AO232" s="715"/>
      <c r="AP232" s="715"/>
      <c r="AQ232" s="715"/>
      <c r="AR232" s="715"/>
      <c r="AS232" s="715"/>
      <c r="AT232" s="715"/>
      <c r="AU232" s="715"/>
      <c r="AV232" s="715"/>
      <c r="AW232" s="715"/>
      <c r="AX232" s="716"/>
    </row>
    <row r="233" spans="1:50" ht="55.5" customHeight="1">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614</v>
      </c>
      <c r="AE233" s="721"/>
      <c r="AF233" s="721"/>
      <c r="AG233" s="736" t="s">
        <v>684</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636</v>
      </c>
      <c r="AE234" s="688"/>
      <c r="AF234" s="689"/>
      <c r="AG234" s="714"/>
      <c r="AH234" s="715"/>
      <c r="AI234" s="715"/>
      <c r="AJ234" s="715"/>
      <c r="AK234" s="715"/>
      <c r="AL234" s="715"/>
      <c r="AM234" s="715"/>
      <c r="AN234" s="715"/>
      <c r="AO234" s="715"/>
      <c r="AP234" s="715"/>
      <c r="AQ234" s="715"/>
      <c r="AR234" s="715"/>
      <c r="AS234" s="715"/>
      <c r="AT234" s="715"/>
      <c r="AU234" s="715"/>
      <c r="AV234" s="715"/>
      <c r="AW234" s="715"/>
      <c r="AX234" s="716"/>
    </row>
    <row r="235" spans="1:50" ht="38.25" customHeight="1">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614</v>
      </c>
      <c r="AE235" s="729"/>
      <c r="AF235" s="730"/>
      <c r="AG235" s="731" t="s">
        <v>685</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614</v>
      </c>
      <c r="AE236" s="740"/>
      <c r="AF236" s="750"/>
      <c r="AG236" s="741" t="s">
        <v>637</v>
      </c>
      <c r="AH236" s="742"/>
      <c r="AI236" s="742"/>
      <c r="AJ236" s="742"/>
      <c r="AK236" s="742"/>
      <c r="AL236" s="742"/>
      <c r="AM236" s="742"/>
      <c r="AN236" s="742"/>
      <c r="AO236" s="742"/>
      <c r="AP236" s="742"/>
      <c r="AQ236" s="742"/>
      <c r="AR236" s="742"/>
      <c r="AS236" s="742"/>
      <c r="AT236" s="742"/>
      <c r="AU236" s="742"/>
      <c r="AV236" s="742"/>
      <c r="AW236" s="742"/>
      <c r="AX236" s="743"/>
    </row>
    <row r="237" spans="1:50" ht="56.25" customHeight="1">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614</v>
      </c>
      <c r="AE237" s="755"/>
      <c r="AF237" s="755"/>
      <c r="AG237" s="714" t="s">
        <v>682</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614</v>
      </c>
      <c r="AE238" s="688"/>
      <c r="AF238" s="688"/>
      <c r="AG238" s="714" t="s">
        <v>638</v>
      </c>
      <c r="AH238" s="715"/>
      <c r="AI238" s="715"/>
      <c r="AJ238" s="715"/>
      <c r="AK238" s="715"/>
      <c r="AL238" s="715"/>
      <c r="AM238" s="715"/>
      <c r="AN238" s="715"/>
      <c r="AO238" s="715"/>
      <c r="AP238" s="715"/>
      <c r="AQ238" s="715"/>
      <c r="AR238" s="715"/>
      <c r="AS238" s="715"/>
      <c r="AT238" s="715"/>
      <c r="AU238" s="715"/>
      <c r="AV238" s="715"/>
      <c r="AW238" s="715"/>
      <c r="AX238" s="716"/>
    </row>
    <row r="239" spans="1:50" ht="27.75" customHeight="1">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636</v>
      </c>
      <c r="AE239" s="688"/>
      <c r="AF239" s="688"/>
      <c r="AG239" s="744"/>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636</v>
      </c>
      <c r="AE240" s="676"/>
      <c r="AF240" s="767"/>
      <c r="AG240" s="361" t="s">
        <v>617</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c r="A241" s="761"/>
      <c r="B241" s="762"/>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8"/>
      <c r="AH241" s="384"/>
      <c r="AI241" s="384"/>
      <c r="AJ241" s="384"/>
      <c r="AK241" s="384"/>
      <c r="AL241" s="384"/>
      <c r="AM241" s="384"/>
      <c r="AN241" s="384"/>
      <c r="AO241" s="384"/>
      <c r="AP241" s="384"/>
      <c r="AQ241" s="384"/>
      <c r="AR241" s="384"/>
      <c r="AS241" s="384"/>
      <c r="AT241" s="384"/>
      <c r="AU241" s="384"/>
      <c r="AV241" s="384"/>
      <c r="AW241" s="384"/>
      <c r="AX241" s="679"/>
    </row>
    <row r="242" spans="1:50" ht="24.75" customHeight="1">
      <c r="A242" s="761"/>
      <c r="B242" s="762"/>
      <c r="C242" s="86"/>
      <c r="D242" s="87"/>
      <c r="E242" s="88"/>
      <c r="F242" s="88"/>
      <c r="G242" s="88"/>
      <c r="H242" s="89"/>
      <c r="I242" s="89"/>
      <c r="J242" s="90"/>
      <c r="K242" s="90"/>
      <c r="L242" s="90"/>
      <c r="M242" s="89"/>
      <c r="N242" s="91"/>
      <c r="O242" s="92" t="s">
        <v>617</v>
      </c>
      <c r="P242" s="93"/>
      <c r="Q242" s="93"/>
      <c r="R242" s="93"/>
      <c r="S242" s="93"/>
      <c r="T242" s="93"/>
      <c r="U242" s="93"/>
      <c r="V242" s="93"/>
      <c r="W242" s="93"/>
      <c r="X242" s="93"/>
      <c r="Y242" s="93"/>
      <c r="Z242" s="93"/>
      <c r="AA242" s="93"/>
      <c r="AB242" s="93"/>
      <c r="AC242" s="93"/>
      <c r="AD242" s="93"/>
      <c r="AE242" s="93"/>
      <c r="AF242" s="94"/>
      <c r="AG242" s="678"/>
      <c r="AH242" s="384"/>
      <c r="AI242" s="384"/>
      <c r="AJ242" s="384"/>
      <c r="AK242" s="384"/>
      <c r="AL242" s="384"/>
      <c r="AM242" s="384"/>
      <c r="AN242" s="384"/>
      <c r="AO242" s="384"/>
      <c r="AP242" s="384"/>
      <c r="AQ242" s="384"/>
      <c r="AR242" s="384"/>
      <c r="AS242" s="384"/>
      <c r="AT242" s="384"/>
      <c r="AU242" s="384"/>
      <c r="AV242" s="384"/>
      <c r="AW242" s="384"/>
      <c r="AX242" s="679"/>
    </row>
    <row r="243" spans="1:50" ht="24.75" hidden="1" customHeight="1">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4"/>
      <c r="AI243" s="384"/>
      <c r="AJ243" s="384"/>
      <c r="AK243" s="384"/>
      <c r="AL243" s="384"/>
      <c r="AM243" s="384"/>
      <c r="AN243" s="384"/>
      <c r="AO243" s="384"/>
      <c r="AP243" s="384"/>
      <c r="AQ243" s="384"/>
      <c r="AR243" s="384"/>
      <c r="AS243" s="384"/>
      <c r="AT243" s="384"/>
      <c r="AU243" s="384"/>
      <c r="AV243" s="384"/>
      <c r="AW243" s="384"/>
      <c r="AX243" s="679"/>
    </row>
    <row r="244" spans="1:50" ht="24.75" hidden="1" customHeight="1">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4"/>
      <c r="AI244" s="384"/>
      <c r="AJ244" s="384"/>
      <c r="AK244" s="384"/>
      <c r="AL244" s="384"/>
      <c r="AM244" s="384"/>
      <c r="AN244" s="384"/>
      <c r="AO244" s="384"/>
      <c r="AP244" s="384"/>
      <c r="AQ244" s="384"/>
      <c r="AR244" s="384"/>
      <c r="AS244" s="384"/>
      <c r="AT244" s="384"/>
      <c r="AU244" s="384"/>
      <c r="AV244" s="384"/>
      <c r="AW244" s="384"/>
      <c r="AX244" s="679"/>
    </row>
    <row r="245" spans="1:50" ht="24.75" hidden="1" customHeight="1">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4"/>
      <c r="AI245" s="384"/>
      <c r="AJ245" s="384"/>
      <c r="AK245" s="384"/>
      <c r="AL245" s="384"/>
      <c r="AM245" s="384"/>
      <c r="AN245" s="384"/>
      <c r="AO245" s="384"/>
      <c r="AP245" s="384"/>
      <c r="AQ245" s="384"/>
      <c r="AR245" s="384"/>
      <c r="AS245" s="384"/>
      <c r="AT245" s="384"/>
      <c r="AU245" s="384"/>
      <c r="AV245" s="384"/>
      <c r="AW245" s="384"/>
      <c r="AX245" s="679"/>
    </row>
    <row r="246" spans="1:50" ht="24.75" hidden="1" customHeight="1">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c r="A247" s="122" t="s">
        <v>45</v>
      </c>
      <c r="B247" s="123"/>
      <c r="C247" s="126" t="s">
        <v>49</v>
      </c>
      <c r="D247" s="127"/>
      <c r="E247" s="127"/>
      <c r="F247" s="128"/>
      <c r="G247" s="129" t="s">
        <v>661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c r="A248" s="124"/>
      <c r="B248" s="125"/>
      <c r="C248" s="131" t="s">
        <v>53</v>
      </c>
      <c r="D248" s="132"/>
      <c r="E248" s="132"/>
      <c r="F248" s="133"/>
      <c r="G248" s="134" t="s">
        <v>662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9.6" customHeight="1" thickBot="1">
      <c r="A250" s="112" t="s">
        <v>650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c r="A252" s="118" t="s">
        <v>132</v>
      </c>
      <c r="B252" s="119"/>
      <c r="C252" s="119"/>
      <c r="D252" s="119"/>
      <c r="E252" s="120"/>
      <c r="F252" s="121" t="s">
        <v>654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c r="A254" s="118" t="s">
        <v>132</v>
      </c>
      <c r="B254" s="119"/>
      <c r="C254" s="119"/>
      <c r="D254" s="119"/>
      <c r="E254" s="120"/>
      <c r="F254" s="775" t="s">
        <v>686</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42.6" customHeight="1" thickBot="1">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c r="A258" s="785" t="s">
        <v>278</v>
      </c>
      <c r="B258" s="786"/>
      <c r="C258" s="786"/>
      <c r="D258" s="787"/>
      <c r="E258" s="771" t="s">
        <v>617</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c r="A259" s="136" t="s">
        <v>277</v>
      </c>
      <c r="B259" s="136"/>
      <c r="C259" s="136"/>
      <c r="D259" s="136"/>
      <c r="E259" s="771" t="s">
        <v>617</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c r="A260" s="136" t="s">
        <v>276</v>
      </c>
      <c r="B260" s="136"/>
      <c r="C260" s="136"/>
      <c r="D260" s="136"/>
      <c r="E260" s="771" t="s">
        <v>639</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c r="A261" s="136" t="s">
        <v>275</v>
      </c>
      <c r="B261" s="136"/>
      <c r="C261" s="136"/>
      <c r="D261" s="136"/>
      <c r="E261" s="771" t="s">
        <v>640</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c r="A262" s="136" t="s">
        <v>274</v>
      </c>
      <c r="B262" s="136"/>
      <c r="C262" s="136"/>
      <c r="D262" s="136"/>
      <c r="E262" s="771" t="s">
        <v>641</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c r="A263" s="136" t="s">
        <v>273</v>
      </c>
      <c r="B263" s="136"/>
      <c r="C263" s="136"/>
      <c r="D263" s="136"/>
      <c r="E263" s="771" t="s">
        <v>642</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c r="A264" s="136" t="s">
        <v>272</v>
      </c>
      <c r="B264" s="136"/>
      <c r="C264" s="136"/>
      <c r="D264" s="136"/>
      <c r="E264" s="771" t="s">
        <v>643</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c r="A265" s="136" t="s">
        <v>271</v>
      </c>
      <c r="B265" s="136"/>
      <c r="C265" s="136"/>
      <c r="D265" s="136"/>
      <c r="E265" s="771" t="s">
        <v>644</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c r="A266" s="136" t="s">
        <v>417</v>
      </c>
      <c r="B266" s="136"/>
      <c r="C266" s="136"/>
      <c r="D266" s="136"/>
      <c r="E266" s="790" t="s">
        <v>645</v>
      </c>
      <c r="F266" s="791"/>
      <c r="G266" s="791"/>
      <c r="H266" s="77" t="str">
        <f>IF(E266="","","-")</f>
        <v>-</v>
      </c>
      <c r="I266" s="791"/>
      <c r="J266" s="791"/>
      <c r="K266" s="77" t="str">
        <f>IF(I266="","","-")</f>
        <v/>
      </c>
      <c r="L266" s="106">
        <v>523</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c r="A267" s="136" t="s">
        <v>597</v>
      </c>
      <c r="B267" s="136"/>
      <c r="C267" s="136"/>
      <c r="D267" s="136"/>
      <c r="E267" s="790" t="s">
        <v>645</v>
      </c>
      <c r="F267" s="791"/>
      <c r="G267" s="791"/>
      <c r="H267" s="77"/>
      <c r="I267" s="791"/>
      <c r="J267" s="791"/>
      <c r="K267" s="77"/>
      <c r="L267" s="106">
        <v>529</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c r="A268" s="136" t="s">
        <v>385</v>
      </c>
      <c r="B268" s="136"/>
      <c r="C268" s="136"/>
      <c r="D268" s="136"/>
      <c r="E268" s="793">
        <v>2021</v>
      </c>
      <c r="F268" s="137"/>
      <c r="G268" s="791" t="s">
        <v>647</v>
      </c>
      <c r="H268" s="791"/>
      <c r="I268" s="791"/>
      <c r="J268" s="137">
        <v>20</v>
      </c>
      <c r="K268" s="137"/>
      <c r="L268" s="106">
        <v>582</v>
      </c>
      <c r="M268" s="106"/>
      <c r="N268" s="106"/>
      <c r="O268" s="137" t="s">
        <v>649</v>
      </c>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4" hidden="1" customHeight="1">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 hidden="1" customHeight="1">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 hidden="1" customHeight="1">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 hidden="1" customHeight="1">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 hidden="1" customHeight="1">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 hidden="1" customHeight="1">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 hidden="1" customHeight="1">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 hidden="1" customHeight="1">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 hidden="1" customHeight="1">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 hidden="1" customHeight="1">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 hidden="1" customHeight="1">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 hidden="1" customHeight="1">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 hidden="1" customHeight="1">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 hidden="1" customHeight="1">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 hidden="1" customHeight="1">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 hidden="1" customHeight="1">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c r="A308" s="797" t="s">
        <v>267</v>
      </c>
      <c r="B308" s="798"/>
      <c r="C308" s="798"/>
      <c r="D308" s="798"/>
      <c r="E308" s="798"/>
      <c r="F308" s="799"/>
      <c r="G308" s="803" t="s">
        <v>663</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244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c r="A310" s="800"/>
      <c r="B310" s="801"/>
      <c r="C310" s="801"/>
      <c r="D310" s="801"/>
      <c r="E310" s="801"/>
      <c r="F310" s="802"/>
      <c r="G310" s="824" t="s">
        <v>664</v>
      </c>
      <c r="H310" s="825"/>
      <c r="I310" s="825"/>
      <c r="J310" s="825"/>
      <c r="K310" s="826"/>
      <c r="L310" s="827" t="s">
        <v>667</v>
      </c>
      <c r="M310" s="828"/>
      <c r="N310" s="828"/>
      <c r="O310" s="828"/>
      <c r="P310" s="828"/>
      <c r="Q310" s="828"/>
      <c r="R310" s="828"/>
      <c r="S310" s="828"/>
      <c r="T310" s="828"/>
      <c r="U310" s="828"/>
      <c r="V310" s="828"/>
      <c r="W310" s="828"/>
      <c r="X310" s="829"/>
      <c r="Y310" s="830">
        <v>32</v>
      </c>
      <c r="Z310" s="831"/>
      <c r="AA310" s="831"/>
      <c r="AB310" s="832"/>
      <c r="AC310" s="824" t="s">
        <v>617</v>
      </c>
      <c r="AD310" s="825"/>
      <c r="AE310" s="825"/>
      <c r="AF310" s="825"/>
      <c r="AG310" s="826"/>
      <c r="AH310" s="827" t="s">
        <v>617</v>
      </c>
      <c r="AI310" s="828"/>
      <c r="AJ310" s="828"/>
      <c r="AK310" s="828"/>
      <c r="AL310" s="828"/>
      <c r="AM310" s="828"/>
      <c r="AN310" s="828"/>
      <c r="AO310" s="828"/>
      <c r="AP310" s="828"/>
      <c r="AQ310" s="828"/>
      <c r="AR310" s="828"/>
      <c r="AS310" s="828"/>
      <c r="AT310" s="829"/>
      <c r="AU310" s="830" t="s">
        <v>617</v>
      </c>
      <c r="AV310" s="831"/>
      <c r="AW310" s="831"/>
      <c r="AX310" s="833"/>
    </row>
    <row r="311" spans="1:50" ht="24.75" customHeight="1">
      <c r="A311" s="800"/>
      <c r="B311" s="801"/>
      <c r="C311" s="801"/>
      <c r="D311" s="801"/>
      <c r="E311" s="801"/>
      <c r="F311" s="802"/>
      <c r="G311" s="810" t="s">
        <v>665</v>
      </c>
      <c r="H311" s="811"/>
      <c r="I311" s="811"/>
      <c r="J311" s="811"/>
      <c r="K311" s="812"/>
      <c r="L311" s="813" t="s">
        <v>668</v>
      </c>
      <c r="M311" s="814"/>
      <c r="N311" s="814"/>
      <c r="O311" s="814"/>
      <c r="P311" s="814"/>
      <c r="Q311" s="814"/>
      <c r="R311" s="814"/>
      <c r="S311" s="814"/>
      <c r="T311" s="814"/>
      <c r="U311" s="814"/>
      <c r="V311" s="814"/>
      <c r="W311" s="814"/>
      <c r="X311" s="815"/>
      <c r="Y311" s="816">
        <v>6</v>
      </c>
      <c r="Z311" s="817"/>
      <c r="AA311" s="817"/>
      <c r="AB311" s="818"/>
      <c r="AC311" s="810" t="s">
        <v>617</v>
      </c>
      <c r="AD311" s="811"/>
      <c r="AE311" s="811"/>
      <c r="AF311" s="811"/>
      <c r="AG311" s="812"/>
      <c r="AH311" s="813" t="s">
        <v>617</v>
      </c>
      <c r="AI311" s="814"/>
      <c r="AJ311" s="814"/>
      <c r="AK311" s="814"/>
      <c r="AL311" s="814"/>
      <c r="AM311" s="814"/>
      <c r="AN311" s="814"/>
      <c r="AO311" s="814"/>
      <c r="AP311" s="814"/>
      <c r="AQ311" s="814"/>
      <c r="AR311" s="814"/>
      <c r="AS311" s="814"/>
      <c r="AT311" s="815"/>
      <c r="AU311" s="816" t="s">
        <v>617</v>
      </c>
      <c r="AV311" s="817"/>
      <c r="AW311" s="817"/>
      <c r="AX311" s="819"/>
    </row>
    <row r="312" spans="1:50" ht="24.75" customHeight="1">
      <c r="A312" s="800"/>
      <c r="B312" s="801"/>
      <c r="C312" s="801"/>
      <c r="D312" s="801"/>
      <c r="E312" s="801"/>
      <c r="F312" s="802"/>
      <c r="G312" s="810" t="s">
        <v>666</v>
      </c>
      <c r="H312" s="811"/>
      <c r="I312" s="811"/>
      <c r="J312" s="811"/>
      <c r="K312" s="812"/>
      <c r="L312" s="813" t="s">
        <v>669</v>
      </c>
      <c r="M312" s="814"/>
      <c r="N312" s="814"/>
      <c r="O312" s="814"/>
      <c r="P312" s="814"/>
      <c r="Q312" s="814"/>
      <c r="R312" s="814"/>
      <c r="S312" s="814"/>
      <c r="T312" s="814"/>
      <c r="U312" s="814"/>
      <c r="V312" s="814"/>
      <c r="W312" s="814"/>
      <c r="X312" s="815"/>
      <c r="Y312" s="816">
        <v>1</v>
      </c>
      <c r="Z312" s="817"/>
      <c r="AA312" s="817"/>
      <c r="AB312" s="818"/>
      <c r="AC312" s="810" t="s">
        <v>617</v>
      </c>
      <c r="AD312" s="811"/>
      <c r="AE312" s="811"/>
      <c r="AF312" s="811"/>
      <c r="AG312" s="812"/>
      <c r="AH312" s="813" t="s">
        <v>617</v>
      </c>
      <c r="AI312" s="814"/>
      <c r="AJ312" s="814"/>
      <c r="AK312" s="814"/>
      <c r="AL312" s="814"/>
      <c r="AM312" s="814"/>
      <c r="AN312" s="814"/>
      <c r="AO312" s="814"/>
      <c r="AP312" s="814"/>
      <c r="AQ312" s="814"/>
      <c r="AR312" s="814"/>
      <c r="AS312" s="814"/>
      <c r="AT312" s="815"/>
      <c r="AU312" s="816" t="s">
        <v>617</v>
      </c>
      <c r="AV312" s="817"/>
      <c r="AW312" s="817"/>
      <c r="AX312" s="819"/>
    </row>
    <row r="313" spans="1:50" ht="24.75" hidden="1" customHeight="1">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t="s">
        <v>617</v>
      </c>
      <c r="AD313" s="811"/>
      <c r="AE313" s="811"/>
      <c r="AF313" s="811"/>
      <c r="AG313" s="812"/>
      <c r="AH313" s="813" t="s">
        <v>617</v>
      </c>
      <c r="AI313" s="814"/>
      <c r="AJ313" s="814"/>
      <c r="AK313" s="814"/>
      <c r="AL313" s="814"/>
      <c r="AM313" s="814"/>
      <c r="AN313" s="814"/>
      <c r="AO313" s="814"/>
      <c r="AP313" s="814"/>
      <c r="AQ313" s="814"/>
      <c r="AR313" s="814"/>
      <c r="AS313" s="814"/>
      <c r="AT313" s="815"/>
      <c r="AU313" s="816" t="s">
        <v>617</v>
      </c>
      <c r="AV313" s="817"/>
      <c r="AW313" s="817"/>
      <c r="AX313" s="819"/>
    </row>
    <row r="314" spans="1:50" ht="24.75" hidden="1" customHeight="1">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t="s">
        <v>617</v>
      </c>
      <c r="AD314" s="811"/>
      <c r="AE314" s="811"/>
      <c r="AF314" s="811"/>
      <c r="AG314" s="812"/>
      <c r="AH314" s="813" t="s">
        <v>617</v>
      </c>
      <c r="AI314" s="814"/>
      <c r="AJ314" s="814"/>
      <c r="AK314" s="814"/>
      <c r="AL314" s="814"/>
      <c r="AM314" s="814"/>
      <c r="AN314" s="814"/>
      <c r="AO314" s="814"/>
      <c r="AP314" s="814"/>
      <c r="AQ314" s="814"/>
      <c r="AR314" s="814"/>
      <c r="AS314" s="814"/>
      <c r="AT314" s="815"/>
      <c r="AU314" s="816" t="s">
        <v>617</v>
      </c>
      <c r="AV314" s="817"/>
      <c r="AW314" s="817"/>
      <c r="AX314" s="819"/>
    </row>
    <row r="315" spans="1:50" ht="24.75" hidden="1" customHeight="1">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t="s">
        <v>617</v>
      </c>
      <c r="AD315" s="811"/>
      <c r="AE315" s="811"/>
      <c r="AF315" s="811"/>
      <c r="AG315" s="812"/>
      <c r="AH315" s="813" t="s">
        <v>617</v>
      </c>
      <c r="AI315" s="814"/>
      <c r="AJ315" s="814"/>
      <c r="AK315" s="814"/>
      <c r="AL315" s="814"/>
      <c r="AM315" s="814"/>
      <c r="AN315" s="814"/>
      <c r="AO315" s="814"/>
      <c r="AP315" s="814"/>
      <c r="AQ315" s="814"/>
      <c r="AR315" s="814"/>
      <c r="AS315" s="814"/>
      <c r="AT315" s="815"/>
      <c r="AU315" s="816" t="s">
        <v>617</v>
      </c>
      <c r="AV315" s="817"/>
      <c r="AW315" s="817"/>
      <c r="AX315" s="819"/>
    </row>
    <row r="316" spans="1:50" ht="24.75" hidden="1" customHeight="1">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t="s">
        <v>617</v>
      </c>
      <c r="AD316" s="811"/>
      <c r="AE316" s="811"/>
      <c r="AF316" s="811"/>
      <c r="AG316" s="812"/>
      <c r="AH316" s="813" t="s">
        <v>617</v>
      </c>
      <c r="AI316" s="814"/>
      <c r="AJ316" s="814"/>
      <c r="AK316" s="814"/>
      <c r="AL316" s="814"/>
      <c r="AM316" s="814"/>
      <c r="AN316" s="814"/>
      <c r="AO316" s="814"/>
      <c r="AP316" s="814"/>
      <c r="AQ316" s="814"/>
      <c r="AR316" s="814"/>
      <c r="AS316" s="814"/>
      <c r="AT316" s="815"/>
      <c r="AU316" s="816" t="s">
        <v>617</v>
      </c>
      <c r="AV316" s="817"/>
      <c r="AW316" s="817"/>
      <c r="AX316" s="819"/>
    </row>
    <row r="317" spans="1:50" ht="24.75" hidden="1" customHeight="1">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t="s">
        <v>617</v>
      </c>
      <c r="AD317" s="811"/>
      <c r="AE317" s="811"/>
      <c r="AF317" s="811"/>
      <c r="AG317" s="812"/>
      <c r="AH317" s="813" t="s">
        <v>617</v>
      </c>
      <c r="AI317" s="814"/>
      <c r="AJ317" s="814"/>
      <c r="AK317" s="814"/>
      <c r="AL317" s="814"/>
      <c r="AM317" s="814"/>
      <c r="AN317" s="814"/>
      <c r="AO317" s="814"/>
      <c r="AP317" s="814"/>
      <c r="AQ317" s="814"/>
      <c r="AR317" s="814"/>
      <c r="AS317" s="814"/>
      <c r="AT317" s="815"/>
      <c r="AU317" s="816" t="s">
        <v>617</v>
      </c>
      <c r="AV317" s="817"/>
      <c r="AW317" s="817"/>
      <c r="AX317" s="819"/>
    </row>
    <row r="318" spans="1:50" ht="24.75" hidden="1" customHeight="1">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t="s">
        <v>617</v>
      </c>
      <c r="AD318" s="811"/>
      <c r="AE318" s="811"/>
      <c r="AF318" s="811"/>
      <c r="AG318" s="812"/>
      <c r="AH318" s="813" t="s">
        <v>617</v>
      </c>
      <c r="AI318" s="814"/>
      <c r="AJ318" s="814"/>
      <c r="AK318" s="814"/>
      <c r="AL318" s="814"/>
      <c r="AM318" s="814"/>
      <c r="AN318" s="814"/>
      <c r="AO318" s="814"/>
      <c r="AP318" s="814"/>
      <c r="AQ318" s="814"/>
      <c r="AR318" s="814"/>
      <c r="AS318" s="814"/>
      <c r="AT318" s="815"/>
      <c r="AU318" s="816" t="s">
        <v>617</v>
      </c>
      <c r="AV318" s="817"/>
      <c r="AW318" s="817"/>
      <c r="AX318" s="819"/>
    </row>
    <row r="319" spans="1:50" ht="24.75" hidden="1" customHeight="1">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t="s">
        <v>617</v>
      </c>
      <c r="AD319" s="811"/>
      <c r="AE319" s="811"/>
      <c r="AF319" s="811"/>
      <c r="AG319" s="812"/>
      <c r="AH319" s="813" t="s">
        <v>617</v>
      </c>
      <c r="AI319" s="814"/>
      <c r="AJ319" s="814"/>
      <c r="AK319" s="814"/>
      <c r="AL319" s="814"/>
      <c r="AM319" s="814"/>
      <c r="AN319" s="814"/>
      <c r="AO319" s="814"/>
      <c r="AP319" s="814"/>
      <c r="AQ319" s="814"/>
      <c r="AR319" s="814"/>
      <c r="AS319" s="814"/>
      <c r="AT319" s="815"/>
      <c r="AU319" s="816" t="s">
        <v>617</v>
      </c>
      <c r="AV319" s="817"/>
      <c r="AW319" s="817"/>
      <c r="AX319" s="819"/>
    </row>
    <row r="320" spans="1:50" ht="24.75" customHeight="1">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39</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c r="A360" s="843" t="s">
        <v>578</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249</v>
      </c>
      <c r="AI365" s="848"/>
      <c r="AJ365" s="848"/>
      <c r="AK365" s="848"/>
      <c r="AL365" s="848" t="s">
        <v>19</v>
      </c>
      <c r="AM365" s="848"/>
      <c r="AN365" s="848"/>
      <c r="AO365" s="852"/>
      <c r="AP365" s="873" t="s">
        <v>198</v>
      </c>
      <c r="AQ365" s="873"/>
      <c r="AR365" s="873"/>
      <c r="AS365" s="873"/>
      <c r="AT365" s="873"/>
      <c r="AU365" s="873"/>
      <c r="AV365" s="873"/>
      <c r="AW365" s="873"/>
      <c r="AX365" s="873"/>
    </row>
    <row r="366" spans="1:51" ht="30" customHeight="1">
      <c r="A366" s="859">
        <v>1</v>
      </c>
      <c r="B366" s="859">
        <v>1</v>
      </c>
      <c r="C366" s="860" t="s">
        <v>672</v>
      </c>
      <c r="D366" s="861"/>
      <c r="E366" s="861"/>
      <c r="F366" s="861"/>
      <c r="G366" s="861"/>
      <c r="H366" s="861"/>
      <c r="I366" s="861"/>
      <c r="J366" s="862" t="s">
        <v>671</v>
      </c>
      <c r="K366" s="863"/>
      <c r="L366" s="863"/>
      <c r="M366" s="863"/>
      <c r="N366" s="863"/>
      <c r="O366" s="863"/>
      <c r="P366" s="864" t="s">
        <v>670</v>
      </c>
      <c r="Q366" s="865"/>
      <c r="R366" s="865"/>
      <c r="S366" s="865"/>
      <c r="T366" s="865"/>
      <c r="U366" s="865"/>
      <c r="V366" s="865"/>
      <c r="W366" s="865"/>
      <c r="X366" s="865"/>
      <c r="Y366" s="866">
        <v>39</v>
      </c>
      <c r="Z366" s="867"/>
      <c r="AA366" s="867"/>
      <c r="AB366" s="868"/>
      <c r="AC366" s="869"/>
      <c r="AD366" s="870"/>
      <c r="AE366" s="870"/>
      <c r="AF366" s="870"/>
      <c r="AG366" s="870"/>
      <c r="AH366" s="853" t="s">
        <v>671</v>
      </c>
      <c r="AI366" s="854"/>
      <c r="AJ366" s="854"/>
      <c r="AK366" s="854"/>
      <c r="AL366" s="855" t="s">
        <v>671</v>
      </c>
      <c r="AM366" s="856"/>
      <c r="AN366" s="856"/>
      <c r="AO366" s="857"/>
      <c r="AP366" s="858" t="s">
        <v>671</v>
      </c>
      <c r="AQ366" s="858"/>
      <c r="AR366" s="858"/>
      <c r="AS366" s="858"/>
      <c r="AT366" s="858"/>
      <c r="AU366" s="858"/>
      <c r="AV366" s="858"/>
      <c r="AW366" s="858"/>
      <c r="AX366" s="858"/>
    </row>
    <row r="367" spans="1:51" ht="30" customHeight="1">
      <c r="A367" s="859">
        <v>2</v>
      </c>
      <c r="B367" s="859">
        <v>1</v>
      </c>
      <c r="C367" s="860" t="s">
        <v>673</v>
      </c>
      <c r="D367" s="861"/>
      <c r="E367" s="861"/>
      <c r="F367" s="861"/>
      <c r="G367" s="861"/>
      <c r="H367" s="861"/>
      <c r="I367" s="861"/>
      <c r="J367" s="862" t="s">
        <v>671</v>
      </c>
      <c r="K367" s="863"/>
      <c r="L367" s="863"/>
      <c r="M367" s="863"/>
      <c r="N367" s="863"/>
      <c r="O367" s="863"/>
      <c r="P367" s="864" t="s">
        <v>670</v>
      </c>
      <c r="Q367" s="865"/>
      <c r="R367" s="865"/>
      <c r="S367" s="865"/>
      <c r="T367" s="865"/>
      <c r="U367" s="865"/>
      <c r="V367" s="865"/>
      <c r="W367" s="865"/>
      <c r="X367" s="865"/>
      <c r="Y367" s="866">
        <v>34</v>
      </c>
      <c r="Z367" s="867"/>
      <c r="AA367" s="867"/>
      <c r="AB367" s="868"/>
      <c r="AC367" s="869"/>
      <c r="AD367" s="870"/>
      <c r="AE367" s="870"/>
      <c r="AF367" s="870"/>
      <c r="AG367" s="870"/>
      <c r="AH367" s="853" t="s">
        <v>671</v>
      </c>
      <c r="AI367" s="854"/>
      <c r="AJ367" s="854"/>
      <c r="AK367" s="854"/>
      <c r="AL367" s="855" t="s">
        <v>671</v>
      </c>
      <c r="AM367" s="856"/>
      <c r="AN367" s="856"/>
      <c r="AO367" s="857"/>
      <c r="AP367" s="858" t="s">
        <v>671</v>
      </c>
      <c r="AQ367" s="858"/>
      <c r="AR367" s="858"/>
      <c r="AS367" s="858"/>
      <c r="AT367" s="858"/>
      <c r="AU367" s="858"/>
      <c r="AV367" s="858"/>
      <c r="AW367" s="858"/>
      <c r="AX367" s="858"/>
      <c r="AY367">
        <f>COUNTA($C$367)</f>
        <v>1</v>
      </c>
    </row>
    <row r="368" spans="1:51" ht="30" customHeight="1">
      <c r="A368" s="859">
        <v>3</v>
      </c>
      <c r="B368" s="859">
        <v>1</v>
      </c>
      <c r="C368" s="860" t="s">
        <v>674</v>
      </c>
      <c r="D368" s="861"/>
      <c r="E368" s="861"/>
      <c r="F368" s="861"/>
      <c r="G368" s="861"/>
      <c r="H368" s="861"/>
      <c r="I368" s="861"/>
      <c r="J368" s="862" t="s">
        <v>671</v>
      </c>
      <c r="K368" s="863"/>
      <c r="L368" s="863"/>
      <c r="M368" s="863"/>
      <c r="N368" s="863"/>
      <c r="O368" s="863"/>
      <c r="P368" s="864" t="s">
        <v>670</v>
      </c>
      <c r="Q368" s="865"/>
      <c r="R368" s="865"/>
      <c r="S368" s="865"/>
      <c r="T368" s="865"/>
      <c r="U368" s="865"/>
      <c r="V368" s="865"/>
      <c r="W368" s="865"/>
      <c r="X368" s="865"/>
      <c r="Y368" s="866">
        <v>28</v>
      </c>
      <c r="Z368" s="867"/>
      <c r="AA368" s="867"/>
      <c r="AB368" s="868"/>
      <c r="AC368" s="869"/>
      <c r="AD368" s="870"/>
      <c r="AE368" s="870"/>
      <c r="AF368" s="870"/>
      <c r="AG368" s="870"/>
      <c r="AH368" s="871" t="s">
        <v>671</v>
      </c>
      <c r="AI368" s="872"/>
      <c r="AJ368" s="872"/>
      <c r="AK368" s="872"/>
      <c r="AL368" s="855" t="s">
        <v>671</v>
      </c>
      <c r="AM368" s="856"/>
      <c r="AN368" s="856"/>
      <c r="AO368" s="857"/>
      <c r="AP368" s="858" t="s">
        <v>671</v>
      </c>
      <c r="AQ368" s="858"/>
      <c r="AR368" s="858"/>
      <c r="AS368" s="858"/>
      <c r="AT368" s="858"/>
      <c r="AU368" s="858"/>
      <c r="AV368" s="858"/>
      <c r="AW368" s="858"/>
      <c r="AX368" s="858"/>
      <c r="AY368">
        <f>COUNTA($C$368)</f>
        <v>1</v>
      </c>
    </row>
    <row r="369" spans="1:51" ht="30" customHeight="1">
      <c r="A369" s="859">
        <v>4</v>
      </c>
      <c r="B369" s="859">
        <v>1</v>
      </c>
      <c r="C369" s="860" t="s">
        <v>675</v>
      </c>
      <c r="D369" s="861"/>
      <c r="E369" s="861"/>
      <c r="F369" s="861"/>
      <c r="G369" s="861"/>
      <c r="H369" s="861"/>
      <c r="I369" s="861"/>
      <c r="J369" s="862" t="s">
        <v>671</v>
      </c>
      <c r="K369" s="863"/>
      <c r="L369" s="863"/>
      <c r="M369" s="863"/>
      <c r="N369" s="863"/>
      <c r="O369" s="863"/>
      <c r="P369" s="864" t="s">
        <v>670</v>
      </c>
      <c r="Q369" s="865"/>
      <c r="R369" s="865"/>
      <c r="S369" s="865"/>
      <c r="T369" s="865"/>
      <c r="U369" s="865"/>
      <c r="V369" s="865"/>
      <c r="W369" s="865"/>
      <c r="X369" s="865"/>
      <c r="Y369" s="866">
        <v>27</v>
      </c>
      <c r="Z369" s="867"/>
      <c r="AA369" s="867"/>
      <c r="AB369" s="868"/>
      <c r="AC369" s="869"/>
      <c r="AD369" s="870"/>
      <c r="AE369" s="870"/>
      <c r="AF369" s="870"/>
      <c r="AG369" s="870"/>
      <c r="AH369" s="871" t="s">
        <v>671</v>
      </c>
      <c r="AI369" s="872"/>
      <c r="AJ369" s="872"/>
      <c r="AK369" s="872"/>
      <c r="AL369" s="855" t="s">
        <v>671</v>
      </c>
      <c r="AM369" s="856"/>
      <c r="AN369" s="856"/>
      <c r="AO369" s="857"/>
      <c r="AP369" s="858" t="s">
        <v>671</v>
      </c>
      <c r="AQ369" s="858"/>
      <c r="AR369" s="858"/>
      <c r="AS369" s="858"/>
      <c r="AT369" s="858"/>
      <c r="AU369" s="858"/>
      <c r="AV369" s="858"/>
      <c r="AW369" s="858"/>
      <c r="AX369" s="858"/>
      <c r="AY369">
        <f>COUNTA($C$369)</f>
        <v>1</v>
      </c>
    </row>
    <row r="370" spans="1:51" ht="30" customHeight="1">
      <c r="A370" s="859">
        <v>5</v>
      </c>
      <c r="B370" s="859">
        <v>1</v>
      </c>
      <c r="C370" s="860" t="s">
        <v>676</v>
      </c>
      <c r="D370" s="861"/>
      <c r="E370" s="861"/>
      <c r="F370" s="861"/>
      <c r="G370" s="861"/>
      <c r="H370" s="861"/>
      <c r="I370" s="861"/>
      <c r="J370" s="862" t="s">
        <v>671</v>
      </c>
      <c r="K370" s="863"/>
      <c r="L370" s="863"/>
      <c r="M370" s="863"/>
      <c r="N370" s="863"/>
      <c r="O370" s="863"/>
      <c r="P370" s="864" t="s">
        <v>670</v>
      </c>
      <c r="Q370" s="865"/>
      <c r="R370" s="865"/>
      <c r="S370" s="865"/>
      <c r="T370" s="865"/>
      <c r="U370" s="865"/>
      <c r="V370" s="865"/>
      <c r="W370" s="865"/>
      <c r="X370" s="865"/>
      <c r="Y370" s="866">
        <v>26</v>
      </c>
      <c r="Z370" s="867"/>
      <c r="AA370" s="867"/>
      <c r="AB370" s="868"/>
      <c r="AC370" s="869"/>
      <c r="AD370" s="870"/>
      <c r="AE370" s="870"/>
      <c r="AF370" s="870"/>
      <c r="AG370" s="870"/>
      <c r="AH370" s="871" t="s">
        <v>671</v>
      </c>
      <c r="AI370" s="872"/>
      <c r="AJ370" s="872"/>
      <c r="AK370" s="872"/>
      <c r="AL370" s="855" t="s">
        <v>671</v>
      </c>
      <c r="AM370" s="856"/>
      <c r="AN370" s="856"/>
      <c r="AO370" s="857"/>
      <c r="AP370" s="858" t="s">
        <v>671</v>
      </c>
      <c r="AQ370" s="858"/>
      <c r="AR370" s="858"/>
      <c r="AS370" s="858"/>
      <c r="AT370" s="858"/>
      <c r="AU370" s="858"/>
      <c r="AV370" s="858"/>
      <c r="AW370" s="858"/>
      <c r="AX370" s="858"/>
      <c r="AY370">
        <f>COUNTA($C$370)</f>
        <v>1</v>
      </c>
    </row>
    <row r="371" spans="1:51" ht="30" customHeight="1">
      <c r="A371" s="859">
        <v>6</v>
      </c>
      <c r="B371" s="859">
        <v>1</v>
      </c>
      <c r="C371" s="860" t="s">
        <v>677</v>
      </c>
      <c r="D371" s="861"/>
      <c r="E371" s="861"/>
      <c r="F371" s="861"/>
      <c r="G371" s="861"/>
      <c r="H371" s="861"/>
      <c r="I371" s="861"/>
      <c r="J371" s="862" t="s">
        <v>671</v>
      </c>
      <c r="K371" s="863"/>
      <c r="L371" s="863"/>
      <c r="M371" s="863"/>
      <c r="N371" s="863"/>
      <c r="O371" s="863"/>
      <c r="P371" s="864" t="s">
        <v>670</v>
      </c>
      <c r="Q371" s="865"/>
      <c r="R371" s="865"/>
      <c r="S371" s="865"/>
      <c r="T371" s="865"/>
      <c r="U371" s="865"/>
      <c r="V371" s="865"/>
      <c r="W371" s="865"/>
      <c r="X371" s="865"/>
      <c r="Y371" s="866">
        <v>25</v>
      </c>
      <c r="Z371" s="867"/>
      <c r="AA371" s="867"/>
      <c r="AB371" s="868"/>
      <c r="AC371" s="869"/>
      <c r="AD371" s="870"/>
      <c r="AE371" s="870"/>
      <c r="AF371" s="870"/>
      <c r="AG371" s="870"/>
      <c r="AH371" s="871" t="s">
        <v>671</v>
      </c>
      <c r="AI371" s="872"/>
      <c r="AJ371" s="872"/>
      <c r="AK371" s="872"/>
      <c r="AL371" s="855" t="s">
        <v>671</v>
      </c>
      <c r="AM371" s="856"/>
      <c r="AN371" s="856"/>
      <c r="AO371" s="857"/>
      <c r="AP371" s="858" t="s">
        <v>671</v>
      </c>
      <c r="AQ371" s="858"/>
      <c r="AR371" s="858"/>
      <c r="AS371" s="858"/>
      <c r="AT371" s="858"/>
      <c r="AU371" s="858"/>
      <c r="AV371" s="858"/>
      <c r="AW371" s="858"/>
      <c r="AX371" s="858"/>
      <c r="AY371">
        <f>COUNTA($C$371)</f>
        <v>1</v>
      </c>
    </row>
    <row r="372" spans="1:51" ht="30" customHeight="1">
      <c r="A372" s="859">
        <v>7</v>
      </c>
      <c r="B372" s="859">
        <v>1</v>
      </c>
      <c r="C372" s="860" t="s">
        <v>678</v>
      </c>
      <c r="D372" s="861"/>
      <c r="E372" s="861"/>
      <c r="F372" s="861"/>
      <c r="G372" s="861"/>
      <c r="H372" s="861"/>
      <c r="I372" s="861"/>
      <c r="J372" s="862" t="s">
        <v>671</v>
      </c>
      <c r="K372" s="863"/>
      <c r="L372" s="863"/>
      <c r="M372" s="863"/>
      <c r="N372" s="863"/>
      <c r="O372" s="863"/>
      <c r="P372" s="864" t="s">
        <v>670</v>
      </c>
      <c r="Q372" s="865"/>
      <c r="R372" s="865"/>
      <c r="S372" s="865"/>
      <c r="T372" s="865"/>
      <c r="U372" s="865"/>
      <c r="V372" s="865"/>
      <c r="W372" s="865"/>
      <c r="X372" s="865"/>
      <c r="Y372" s="866">
        <v>24</v>
      </c>
      <c r="Z372" s="867"/>
      <c r="AA372" s="867"/>
      <c r="AB372" s="868"/>
      <c r="AC372" s="869"/>
      <c r="AD372" s="870"/>
      <c r="AE372" s="870"/>
      <c r="AF372" s="870"/>
      <c r="AG372" s="870"/>
      <c r="AH372" s="871" t="s">
        <v>671</v>
      </c>
      <c r="AI372" s="872"/>
      <c r="AJ372" s="872"/>
      <c r="AK372" s="872"/>
      <c r="AL372" s="855" t="s">
        <v>671</v>
      </c>
      <c r="AM372" s="856"/>
      <c r="AN372" s="856"/>
      <c r="AO372" s="857"/>
      <c r="AP372" s="858" t="s">
        <v>671</v>
      </c>
      <c r="AQ372" s="858"/>
      <c r="AR372" s="858"/>
      <c r="AS372" s="858"/>
      <c r="AT372" s="858"/>
      <c r="AU372" s="858"/>
      <c r="AV372" s="858"/>
      <c r="AW372" s="858"/>
      <c r="AX372" s="858"/>
      <c r="AY372">
        <f>COUNTA($C$372)</f>
        <v>1</v>
      </c>
    </row>
    <row r="373" spans="1:51" ht="30" customHeight="1">
      <c r="A373" s="859">
        <v>8</v>
      </c>
      <c r="B373" s="859">
        <v>1</v>
      </c>
      <c r="C373" s="860" t="s">
        <v>679</v>
      </c>
      <c r="D373" s="861"/>
      <c r="E373" s="861"/>
      <c r="F373" s="861"/>
      <c r="G373" s="861"/>
      <c r="H373" s="861"/>
      <c r="I373" s="861"/>
      <c r="J373" s="862" t="s">
        <v>671</v>
      </c>
      <c r="K373" s="863"/>
      <c r="L373" s="863"/>
      <c r="M373" s="863"/>
      <c r="N373" s="863"/>
      <c r="O373" s="863"/>
      <c r="P373" s="864" t="s">
        <v>670</v>
      </c>
      <c r="Q373" s="865"/>
      <c r="R373" s="865"/>
      <c r="S373" s="865"/>
      <c r="T373" s="865"/>
      <c r="U373" s="865"/>
      <c r="V373" s="865"/>
      <c r="W373" s="865"/>
      <c r="X373" s="865"/>
      <c r="Y373" s="866">
        <v>23</v>
      </c>
      <c r="Z373" s="867"/>
      <c r="AA373" s="867"/>
      <c r="AB373" s="868"/>
      <c r="AC373" s="869"/>
      <c r="AD373" s="870"/>
      <c r="AE373" s="870"/>
      <c r="AF373" s="870"/>
      <c r="AG373" s="870"/>
      <c r="AH373" s="871" t="s">
        <v>671</v>
      </c>
      <c r="AI373" s="872"/>
      <c r="AJ373" s="872"/>
      <c r="AK373" s="872"/>
      <c r="AL373" s="855" t="s">
        <v>671</v>
      </c>
      <c r="AM373" s="856"/>
      <c r="AN373" s="856"/>
      <c r="AO373" s="857"/>
      <c r="AP373" s="858" t="s">
        <v>671</v>
      </c>
      <c r="AQ373" s="858"/>
      <c r="AR373" s="858"/>
      <c r="AS373" s="858"/>
      <c r="AT373" s="858"/>
      <c r="AU373" s="858"/>
      <c r="AV373" s="858"/>
      <c r="AW373" s="858"/>
      <c r="AX373" s="858"/>
      <c r="AY373">
        <f>COUNTA($C$373)</f>
        <v>1</v>
      </c>
    </row>
    <row r="374" spans="1:51" ht="30" customHeight="1">
      <c r="A374" s="859">
        <v>9</v>
      </c>
      <c r="B374" s="859">
        <v>1</v>
      </c>
      <c r="C374" s="860" t="s">
        <v>680</v>
      </c>
      <c r="D374" s="861"/>
      <c r="E374" s="861"/>
      <c r="F374" s="861"/>
      <c r="G374" s="861"/>
      <c r="H374" s="861"/>
      <c r="I374" s="861"/>
      <c r="J374" s="862" t="s">
        <v>671</v>
      </c>
      <c r="K374" s="863"/>
      <c r="L374" s="863"/>
      <c r="M374" s="863"/>
      <c r="N374" s="863"/>
      <c r="O374" s="863"/>
      <c r="P374" s="864" t="s">
        <v>670</v>
      </c>
      <c r="Q374" s="865"/>
      <c r="R374" s="865"/>
      <c r="S374" s="865"/>
      <c r="T374" s="865"/>
      <c r="U374" s="865"/>
      <c r="V374" s="865"/>
      <c r="W374" s="865"/>
      <c r="X374" s="865"/>
      <c r="Y374" s="866">
        <v>22</v>
      </c>
      <c r="Z374" s="867"/>
      <c r="AA374" s="867"/>
      <c r="AB374" s="868"/>
      <c r="AC374" s="869"/>
      <c r="AD374" s="870"/>
      <c r="AE374" s="870"/>
      <c r="AF374" s="870"/>
      <c r="AG374" s="870"/>
      <c r="AH374" s="871" t="s">
        <v>671</v>
      </c>
      <c r="AI374" s="872"/>
      <c r="AJ374" s="872"/>
      <c r="AK374" s="872"/>
      <c r="AL374" s="855" t="s">
        <v>671</v>
      </c>
      <c r="AM374" s="856"/>
      <c r="AN374" s="856"/>
      <c r="AO374" s="857"/>
      <c r="AP374" s="858" t="s">
        <v>671</v>
      </c>
      <c r="AQ374" s="858"/>
      <c r="AR374" s="858"/>
      <c r="AS374" s="858"/>
      <c r="AT374" s="858"/>
      <c r="AU374" s="858"/>
      <c r="AV374" s="858"/>
      <c r="AW374" s="858"/>
      <c r="AX374" s="858"/>
      <c r="AY374">
        <f>COUNTA($C$374)</f>
        <v>1</v>
      </c>
    </row>
    <row r="375" spans="1:51" ht="30" customHeight="1">
      <c r="A375" s="859">
        <v>10</v>
      </c>
      <c r="B375" s="859">
        <v>1</v>
      </c>
      <c r="C375" s="860" t="s">
        <v>681</v>
      </c>
      <c r="D375" s="861"/>
      <c r="E375" s="861"/>
      <c r="F375" s="861"/>
      <c r="G375" s="861"/>
      <c r="H375" s="861"/>
      <c r="I375" s="861"/>
      <c r="J375" s="862" t="s">
        <v>671</v>
      </c>
      <c r="K375" s="863"/>
      <c r="L375" s="863"/>
      <c r="M375" s="863"/>
      <c r="N375" s="863"/>
      <c r="O375" s="863"/>
      <c r="P375" s="864" t="s">
        <v>670</v>
      </c>
      <c r="Q375" s="865"/>
      <c r="R375" s="865"/>
      <c r="S375" s="865"/>
      <c r="T375" s="865"/>
      <c r="U375" s="865"/>
      <c r="V375" s="865"/>
      <c r="W375" s="865"/>
      <c r="X375" s="865"/>
      <c r="Y375" s="866">
        <v>22</v>
      </c>
      <c r="Z375" s="867"/>
      <c r="AA375" s="867"/>
      <c r="AB375" s="868"/>
      <c r="AC375" s="869"/>
      <c r="AD375" s="870"/>
      <c r="AE375" s="870"/>
      <c r="AF375" s="870"/>
      <c r="AG375" s="870"/>
      <c r="AH375" s="871" t="s">
        <v>671</v>
      </c>
      <c r="AI375" s="872"/>
      <c r="AJ375" s="872"/>
      <c r="AK375" s="872"/>
      <c r="AL375" s="855" t="s">
        <v>671</v>
      </c>
      <c r="AM375" s="856"/>
      <c r="AN375" s="856"/>
      <c r="AO375" s="857"/>
      <c r="AP375" s="858" t="s">
        <v>671</v>
      </c>
      <c r="AQ375" s="858"/>
      <c r="AR375" s="858"/>
      <c r="AS375" s="858"/>
      <c r="AT375" s="858"/>
      <c r="AU375" s="858"/>
      <c r="AV375" s="858"/>
      <c r="AW375" s="858"/>
      <c r="AX375" s="858"/>
      <c r="AY375">
        <f>COUNTA($C$375)</f>
        <v>1</v>
      </c>
    </row>
    <row r="376" spans="1:51" ht="30" hidden="1" customHeight="1">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f>-AP36</f>
        <v>0</v>
      </c>
      <c r="AM381" s="856"/>
      <c r="AN381" s="856"/>
      <c r="AO381" s="857"/>
      <c r="AP381" s="858"/>
      <c r="AQ381" s="858"/>
      <c r="AR381" s="858"/>
      <c r="AS381" s="858"/>
      <c r="AT381" s="858"/>
      <c r="AU381" s="858"/>
      <c r="AV381" s="858"/>
      <c r="AW381" s="858"/>
      <c r="AX381" s="858"/>
      <c r="AY381">
        <f>COUNTA($C$381)</f>
        <v>0</v>
      </c>
    </row>
    <row r="382" spans="1:51" s="16" customFormat="1" ht="30" hidden="1" customHeight="1">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249</v>
      </c>
      <c r="AI398" s="848"/>
      <c r="AJ398" s="848"/>
      <c r="AK398" s="848"/>
      <c r="AL398" s="848" t="s">
        <v>19</v>
      </c>
      <c r="AM398" s="848"/>
      <c r="AN398" s="848"/>
      <c r="AO398" s="852"/>
      <c r="AP398" s="873" t="s">
        <v>198</v>
      </c>
      <c r="AQ398" s="873"/>
      <c r="AR398" s="873"/>
      <c r="AS398" s="873"/>
      <c r="AT398" s="873"/>
      <c r="AU398" s="873"/>
      <c r="AV398" s="873"/>
      <c r="AW398" s="873"/>
      <c r="AX398" s="873"/>
      <c r="AY398">
        <f>$AY$396</f>
        <v>0</v>
      </c>
    </row>
    <row r="399" spans="1:51" ht="30" hidden="1" customHeight="1">
      <c r="A399" s="859">
        <v>1</v>
      </c>
      <c r="B399" s="859">
        <v>1</v>
      </c>
      <c r="C399" s="861"/>
      <c r="D399" s="861"/>
      <c r="E399" s="861"/>
      <c r="F399" s="861"/>
      <c r="G399" s="861"/>
      <c r="H399" s="861"/>
      <c r="I399" s="861"/>
      <c r="J399" s="862"/>
      <c r="K399" s="863"/>
      <c r="L399" s="863"/>
      <c r="M399" s="863"/>
      <c r="N399" s="863"/>
      <c r="O399" s="863"/>
      <c r="P399" s="865"/>
      <c r="Q399" s="865"/>
      <c r="R399" s="865"/>
      <c r="S399" s="865"/>
      <c r="T399" s="865"/>
      <c r="U399" s="865"/>
      <c r="V399" s="865"/>
      <c r="W399" s="865"/>
      <c r="X399" s="865"/>
      <c r="Y399" s="866"/>
      <c r="Z399" s="867"/>
      <c r="AA399" s="867"/>
      <c r="AB399" s="868"/>
      <c r="AC399" s="869"/>
      <c r="AD399" s="870"/>
      <c r="AE399" s="870"/>
      <c r="AF399" s="870"/>
      <c r="AG399" s="870"/>
      <c r="AH399" s="853"/>
      <c r="AI399" s="854"/>
      <c r="AJ399" s="854"/>
      <c r="AK399" s="854"/>
      <c r="AL399" s="855"/>
      <c r="AM399" s="856"/>
      <c r="AN399" s="856"/>
      <c r="AO399" s="857"/>
      <c r="AP399" s="858"/>
      <c r="AQ399" s="858"/>
      <c r="AR399" s="858"/>
      <c r="AS399" s="858"/>
      <c r="AT399" s="858"/>
      <c r="AU399" s="858"/>
      <c r="AV399" s="858"/>
      <c r="AW399" s="858"/>
      <c r="AX399" s="858"/>
      <c r="AY399">
        <f>$AY$396</f>
        <v>0</v>
      </c>
    </row>
    <row r="400" spans="1:51" ht="30" hidden="1" customHeight="1">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249</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249</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249</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249</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249</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249</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c r="A627" s="874" t="s">
        <v>579</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c r="A631" s="859">
        <v>1</v>
      </c>
      <c r="B631" s="859">
        <v>1</v>
      </c>
      <c r="C631" s="881"/>
      <c r="D631" s="881"/>
      <c r="E631" s="649" t="s">
        <v>617</v>
      </c>
      <c r="F631" s="882"/>
      <c r="G631" s="882"/>
      <c r="H631" s="882"/>
      <c r="I631" s="882"/>
      <c r="J631" s="862" t="s">
        <v>617</v>
      </c>
      <c r="K631" s="863"/>
      <c r="L631" s="863"/>
      <c r="M631" s="863"/>
      <c r="N631" s="863"/>
      <c r="O631" s="863"/>
      <c r="P631" s="864" t="s">
        <v>617</v>
      </c>
      <c r="Q631" s="865"/>
      <c r="R631" s="865"/>
      <c r="S631" s="865"/>
      <c r="T631" s="865"/>
      <c r="U631" s="865"/>
      <c r="V631" s="865"/>
      <c r="W631" s="865"/>
      <c r="X631" s="865"/>
      <c r="Y631" s="866" t="s">
        <v>617</v>
      </c>
      <c r="Z631" s="867"/>
      <c r="AA631" s="867"/>
      <c r="AB631" s="868"/>
      <c r="AC631" s="869"/>
      <c r="AD631" s="870"/>
      <c r="AE631" s="870"/>
      <c r="AF631" s="870"/>
      <c r="AG631" s="870"/>
      <c r="AH631" s="871" t="s">
        <v>617</v>
      </c>
      <c r="AI631" s="872"/>
      <c r="AJ631" s="872"/>
      <c r="AK631" s="872"/>
      <c r="AL631" s="855" t="s">
        <v>617</v>
      </c>
      <c r="AM631" s="856"/>
      <c r="AN631" s="856"/>
      <c r="AO631" s="857"/>
      <c r="AP631" s="858" t="s">
        <v>617</v>
      </c>
      <c r="AQ631" s="858"/>
      <c r="AR631" s="858"/>
      <c r="AS631" s="858"/>
      <c r="AT631" s="858"/>
      <c r="AU631" s="858"/>
      <c r="AV631" s="858"/>
      <c r="AW631" s="858"/>
      <c r="AX631" s="858"/>
    </row>
    <row r="632" spans="1:51" ht="30" hidden="1" customHeight="1">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c r="A648" s="859">
        <v>18</v>
      </c>
      <c r="B648" s="859">
        <v>1</v>
      </c>
      <c r="C648" s="881"/>
      <c r="D648" s="881"/>
      <c r="E648" s="649"/>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36" max="16383" man="1"/>
    <brk id="307" max="16383" man="1"/>
  </rowBreaks>
  <colBreaks count="1" manualBreakCount="1">
    <brk id="6" max="1048575" man="1"/>
  </col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c r="A2" s="14" t="s">
        <v>80</v>
      </c>
      <c r="B2" s="15"/>
      <c r="C2" s="13" t="str">
        <f>IF(B2="","",A2)</f>
        <v/>
      </c>
      <c r="D2" s="13" t="str">
        <f>IF(C2="","",IF(D1&lt;&gt;"",CONCATENATE(D1,"、",C2),C2))</f>
        <v/>
      </c>
      <c r="F2" s="12" t="s">
        <v>67</v>
      </c>
      <c r="G2" s="17"/>
      <c r="H2" s="13" t="str">
        <f>IF(G2="","",F2)</f>
        <v/>
      </c>
      <c r="I2" s="13" t="str">
        <f>IF(H2="","",IF(I1&lt;&gt;"",CONCATENATE(I1,"、",H2),H2))</f>
        <v/>
      </c>
      <c r="K2" s="14" t="s">
        <v>97</v>
      </c>
      <c r="L2" s="15" t="s">
        <v>614</v>
      </c>
      <c r="M2" s="13" t="str">
        <f>IF(L2="","",K2)</f>
        <v>社会保障</v>
      </c>
      <c r="N2" s="13" t="str">
        <f>IF(M2="","",IF(N1&lt;&gt;"",CONCATENATE(N1,"、",M2),M2))</f>
        <v>社会保障</v>
      </c>
      <c r="O2" s="13"/>
      <c r="P2" s="12" t="s">
        <v>69</v>
      </c>
      <c r="Q2" s="17" t="s">
        <v>614</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c r="A14" s="14" t="s">
        <v>91</v>
      </c>
      <c r="B14" s="15"/>
      <c r="C14" s="13" t="str">
        <f t="shared" si="9"/>
        <v/>
      </c>
      <c r="D14" s="13" t="str">
        <f t="shared" si="8"/>
        <v/>
      </c>
      <c r="F14" s="18" t="s">
        <v>115</v>
      </c>
      <c r="G14" s="17" t="s">
        <v>614</v>
      </c>
      <c r="H14" s="13" t="str">
        <f t="shared" si="1"/>
        <v>労働保険特別会計雇用勘定</v>
      </c>
      <c r="I14" s="13" t="str">
        <f t="shared" si="5"/>
        <v>労働保険特別会計雇用勘定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c r="A23" s="69" t="s">
        <v>283</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c r="A24" s="83"/>
      <c r="B24" s="67"/>
      <c r="F24" s="18" t="s">
        <v>286</v>
      </c>
      <c r="G24" s="17"/>
      <c r="H24" s="13" t="str">
        <f t="shared" si="1"/>
        <v/>
      </c>
      <c r="I24" s="13" t="str">
        <f t="shared" si="5"/>
        <v>労働保険特別会計雇用勘定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c r="A25" s="68"/>
      <c r="B25" s="67"/>
      <c r="F25" s="18" t="s">
        <v>124</v>
      </c>
      <c r="G25" s="17"/>
      <c r="H25" s="13" t="str">
        <f t="shared" si="1"/>
        <v/>
      </c>
      <c r="I25" s="13" t="str">
        <f t="shared" si="5"/>
        <v>労働保険特別会計雇用勘定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c r="A26" s="68"/>
      <c r="B26" s="67"/>
      <c r="F26" s="18" t="s">
        <v>125</v>
      </c>
      <c r="G26" s="17"/>
      <c r="H26" s="13" t="str">
        <f t="shared" si="1"/>
        <v/>
      </c>
      <c r="I26" s="13" t="str">
        <f t="shared" si="5"/>
        <v>労働保険特別会計雇用勘定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c r="A27" s="13" t="str">
        <f>IF(D23="", "-", D23)</f>
        <v>-</v>
      </c>
      <c r="B27" s="13"/>
      <c r="F27" s="18" t="s">
        <v>126</v>
      </c>
      <c r="G27" s="17"/>
      <c r="H27" s="13" t="str">
        <f t="shared" si="1"/>
        <v/>
      </c>
      <c r="I27" s="13" t="str">
        <f t="shared" si="5"/>
        <v>労働保険特別会計雇用勘定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c r="B28" s="13"/>
      <c r="F28" s="18" t="s">
        <v>127</v>
      </c>
      <c r="G28" s="17"/>
      <c r="H28" s="13" t="str">
        <f t="shared" si="1"/>
        <v/>
      </c>
      <c r="I28" s="13" t="str">
        <f t="shared" si="5"/>
        <v>労働保険特別会計雇用勘定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c r="A29" s="13"/>
      <c r="B29" s="13"/>
      <c r="F29" s="18" t="s">
        <v>202</v>
      </c>
      <c r="G29" s="17"/>
      <c r="H29" s="13" t="str">
        <f t="shared" si="1"/>
        <v/>
      </c>
      <c r="I29" s="13" t="str">
        <f t="shared" si="5"/>
        <v>労働保険特別会計雇用勘定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c r="A30" s="13"/>
      <c r="B30" s="13"/>
      <c r="F30" s="18" t="s">
        <v>203</v>
      </c>
      <c r="G30" s="17"/>
      <c r="H30" s="13" t="str">
        <f t="shared" si="1"/>
        <v/>
      </c>
      <c r="I30" s="13" t="str">
        <f t="shared" si="5"/>
        <v>労働保険特別会計雇用勘定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c r="A31" s="13"/>
      <c r="B31" s="13"/>
      <c r="F31" s="18" t="s">
        <v>204</v>
      </c>
      <c r="G31" s="17"/>
      <c r="H31" s="13" t="str">
        <f t="shared" si="1"/>
        <v/>
      </c>
      <c r="I31" s="13" t="str">
        <f t="shared" si="5"/>
        <v>労働保険特別会計雇用勘定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c r="A32" s="13"/>
      <c r="B32" s="13"/>
      <c r="F32" s="18" t="s">
        <v>205</v>
      </c>
      <c r="G32" s="17"/>
      <c r="H32" s="13" t="str">
        <f t="shared" si="1"/>
        <v/>
      </c>
      <c r="I32" s="13" t="str">
        <f t="shared" si="5"/>
        <v>労働保険特別会計雇用勘定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労働保険特別会計雇用勘定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c r="A34" s="13"/>
      <c r="B34" s="13"/>
      <c r="F34" s="18" t="s">
        <v>207</v>
      </c>
      <c r="G34" s="17"/>
      <c r="H34" s="13" t="str">
        <f t="shared" si="1"/>
        <v/>
      </c>
      <c r="I34" s="13" t="str">
        <f t="shared" si="5"/>
        <v>労働保険特別会計雇用勘定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c r="A35" s="13"/>
      <c r="B35" s="13"/>
      <c r="F35" s="18" t="s">
        <v>208</v>
      </c>
      <c r="G35" s="17"/>
      <c r="H35" s="13" t="str">
        <f t="shared" si="1"/>
        <v/>
      </c>
      <c r="I35" s="13" t="str">
        <f t="shared" si="5"/>
        <v>労働保険特別会計雇用勘定</v>
      </c>
      <c r="K35" s="13"/>
      <c r="L35" s="13"/>
      <c r="O35" s="13"/>
      <c r="P35" s="13"/>
      <c r="Q35" s="19"/>
      <c r="T35" s="13"/>
      <c r="U35" s="32" t="s">
        <v>565</v>
      </c>
      <c r="Y35" s="32" t="s">
        <v>324</v>
      </c>
      <c r="Z35" s="32" t="s">
        <v>452</v>
      </c>
      <c r="AC35" s="31"/>
      <c r="AF35" s="30"/>
      <c r="AK35" s="42" t="str">
        <f t="shared" si="7"/>
        <v>h</v>
      </c>
    </row>
    <row r="36" spans="1:37" ht="13.5" customHeight="1">
      <c r="A36" s="13"/>
      <c r="B36" s="13"/>
      <c r="F36" s="18" t="s">
        <v>209</v>
      </c>
      <c r="G36" s="17"/>
      <c r="H36" s="13" t="str">
        <f t="shared" si="1"/>
        <v/>
      </c>
      <c r="I36" s="13" t="str">
        <f t="shared" si="5"/>
        <v>労働保険特別会計雇用勘定</v>
      </c>
      <c r="K36" s="13"/>
      <c r="L36" s="13"/>
      <c r="O36" s="13"/>
      <c r="P36" s="13"/>
      <c r="Q36" s="19"/>
      <c r="T36" s="13"/>
      <c r="Y36" s="32" t="s">
        <v>325</v>
      </c>
      <c r="Z36" s="32" t="s">
        <v>453</v>
      </c>
      <c r="AF36" s="30"/>
      <c r="AK36" s="42"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Y37" s="32" t="s">
        <v>326</v>
      </c>
      <c r="Z37" s="32" t="s">
        <v>454</v>
      </c>
      <c r="AF37" s="30"/>
      <c r="AK37" s="42" t="str">
        <f t="shared" si="7"/>
        <v>j</v>
      </c>
    </row>
    <row r="38" spans="1:37">
      <c r="A38" s="13"/>
      <c r="B38" s="13"/>
      <c r="F38" s="13"/>
      <c r="G38" s="19"/>
      <c r="K38" s="13"/>
      <c r="L38" s="13"/>
      <c r="O38" s="13"/>
      <c r="P38" s="13"/>
      <c r="Q38" s="19"/>
      <c r="T38" s="13"/>
      <c r="Y38" s="32" t="s">
        <v>327</v>
      </c>
      <c r="Z38" s="32" t="s">
        <v>455</v>
      </c>
      <c r="AF38" s="30"/>
      <c r="AK38" s="42" t="str">
        <f t="shared" si="7"/>
        <v>k</v>
      </c>
    </row>
    <row r="39" spans="1:37">
      <c r="A39" s="13"/>
      <c r="B39" s="13"/>
      <c r="F39" s="13" t="str">
        <f>I37</f>
        <v>労働保険特別会計雇用勘定</v>
      </c>
      <c r="G39" s="19"/>
      <c r="K39" s="13"/>
      <c r="L39" s="13"/>
      <c r="O39" s="13"/>
      <c r="P39" s="13"/>
      <c r="Q39" s="19"/>
      <c r="T39" s="13"/>
      <c r="U39" s="32" t="s">
        <v>567</v>
      </c>
      <c r="Y39" s="32" t="s">
        <v>328</v>
      </c>
      <c r="Z39" s="32" t="s">
        <v>456</v>
      </c>
      <c r="AF39" s="30"/>
      <c r="AK39" s="42" t="str">
        <f t="shared" si="7"/>
        <v>l</v>
      </c>
    </row>
    <row r="40" spans="1:37">
      <c r="A40" s="13"/>
      <c r="B40" s="13"/>
      <c r="F40" s="13"/>
      <c r="G40" s="19"/>
      <c r="K40" s="13"/>
      <c r="L40" s="13"/>
      <c r="O40" s="13"/>
      <c r="P40" s="13"/>
      <c r="Q40" s="19"/>
      <c r="T40" s="13"/>
      <c r="U40" s="32"/>
      <c r="Y40" s="32" t="s">
        <v>329</v>
      </c>
      <c r="Z40" s="32" t="s">
        <v>457</v>
      </c>
      <c r="AF40" s="30"/>
      <c r="AK40" s="42" t="str">
        <f t="shared" si="7"/>
        <v>m</v>
      </c>
    </row>
    <row r="41" spans="1:37">
      <c r="A41" s="13"/>
      <c r="B41" s="13"/>
      <c r="F41" s="13"/>
      <c r="G41" s="19"/>
      <c r="K41" s="13"/>
      <c r="L41" s="13"/>
      <c r="O41" s="13"/>
      <c r="P41" s="13"/>
      <c r="Q41" s="19"/>
      <c r="T41" s="13"/>
      <c r="U41" s="32" t="s">
        <v>269</v>
      </c>
      <c r="Y41" s="32" t="s">
        <v>330</v>
      </c>
      <c r="Z41" s="32" t="s">
        <v>458</v>
      </c>
      <c r="AF41" s="30"/>
      <c r="AK41" s="42" t="str">
        <f t="shared" si="7"/>
        <v>n</v>
      </c>
    </row>
    <row r="42" spans="1:37">
      <c r="A42" s="13"/>
      <c r="B42" s="13"/>
      <c r="F42" s="13"/>
      <c r="G42" s="19"/>
      <c r="K42" s="13"/>
      <c r="L42" s="13"/>
      <c r="O42" s="13"/>
      <c r="P42" s="13"/>
      <c r="Q42" s="19"/>
      <c r="T42" s="13"/>
      <c r="U42" s="32" t="s">
        <v>279</v>
      </c>
      <c r="Y42" s="32" t="s">
        <v>331</v>
      </c>
      <c r="Z42" s="32" t="s">
        <v>459</v>
      </c>
      <c r="AF42" s="30"/>
      <c r="AK42" s="42" t="str">
        <f t="shared" si="7"/>
        <v>o</v>
      </c>
    </row>
    <row r="43" spans="1:37">
      <c r="A43" s="13"/>
      <c r="B43" s="13"/>
      <c r="F43" s="13"/>
      <c r="G43" s="19"/>
      <c r="K43" s="13"/>
      <c r="L43" s="13"/>
      <c r="O43" s="13"/>
      <c r="P43" s="13"/>
      <c r="Q43" s="19"/>
      <c r="T43" s="13"/>
      <c r="Y43" s="32" t="s">
        <v>332</v>
      </c>
      <c r="Z43" s="32" t="s">
        <v>460</v>
      </c>
      <c r="AF43" s="30"/>
      <c r="AK43" s="42" t="str">
        <f t="shared" si="7"/>
        <v>p</v>
      </c>
    </row>
    <row r="44" spans="1:37">
      <c r="A44" s="13"/>
      <c r="B44" s="13"/>
      <c r="F44" s="13"/>
      <c r="G44" s="19"/>
      <c r="K44" s="13"/>
      <c r="L44" s="13"/>
      <c r="O44" s="13"/>
      <c r="P44" s="13"/>
      <c r="Q44" s="19"/>
      <c r="T44" s="13"/>
      <c r="Y44" s="32" t="s">
        <v>333</v>
      </c>
      <c r="Z44" s="32" t="s">
        <v>461</v>
      </c>
      <c r="AF44" s="30"/>
      <c r="AK44" s="42" t="str">
        <f t="shared" si="7"/>
        <v>q</v>
      </c>
    </row>
    <row r="45" spans="1:37">
      <c r="A45" s="13"/>
      <c r="B45" s="13"/>
      <c r="F45" s="13"/>
      <c r="G45" s="19"/>
      <c r="K45" s="13"/>
      <c r="L45" s="13"/>
      <c r="O45" s="13"/>
      <c r="P45" s="13"/>
      <c r="Q45" s="19"/>
      <c r="T45" s="13"/>
      <c r="U45" s="29" t="s">
        <v>160</v>
      </c>
      <c r="Y45" s="32" t="s">
        <v>334</v>
      </c>
      <c r="Z45" s="32" t="s">
        <v>462</v>
      </c>
      <c r="AF45" s="30"/>
      <c r="AK45" s="42" t="str">
        <f t="shared" si="7"/>
        <v>r</v>
      </c>
    </row>
    <row r="46" spans="1:37">
      <c r="A46" s="13"/>
      <c r="B46" s="13"/>
      <c r="F46" s="13"/>
      <c r="G46" s="19"/>
      <c r="K46" s="13"/>
      <c r="L46" s="13"/>
      <c r="O46" s="13"/>
      <c r="P46" s="13"/>
      <c r="Q46" s="19"/>
      <c r="T46" s="13"/>
      <c r="U46" s="78" t="s">
        <v>603</v>
      </c>
      <c r="Y46" s="32" t="s">
        <v>335</v>
      </c>
      <c r="Z46" s="32" t="s">
        <v>463</v>
      </c>
      <c r="AF46" s="30"/>
      <c r="AK46" s="42" t="str">
        <f t="shared" si="7"/>
        <v>s</v>
      </c>
    </row>
    <row r="47" spans="1:37">
      <c r="A47" s="13"/>
      <c r="B47" s="13"/>
      <c r="F47" s="13"/>
      <c r="G47" s="19"/>
      <c r="K47" s="13"/>
      <c r="L47" s="13"/>
      <c r="O47" s="13"/>
      <c r="P47" s="13"/>
      <c r="Q47" s="19"/>
      <c r="T47" s="13"/>
      <c r="Y47" s="32" t="s">
        <v>336</v>
      </c>
      <c r="Z47" s="32" t="s">
        <v>464</v>
      </c>
      <c r="AF47" s="30"/>
      <c r="AK47" s="42" t="str">
        <f t="shared" si="7"/>
        <v>t</v>
      </c>
    </row>
    <row r="48" spans="1:37">
      <c r="A48" s="13"/>
      <c r="B48" s="13"/>
      <c r="F48" s="13"/>
      <c r="G48" s="19"/>
      <c r="K48" s="13"/>
      <c r="L48" s="13"/>
      <c r="O48" s="13"/>
      <c r="P48" s="13"/>
      <c r="Q48" s="19"/>
      <c r="T48" s="13"/>
      <c r="U48" s="78">
        <v>2021</v>
      </c>
      <c r="Y48" s="32" t="s">
        <v>337</v>
      </c>
      <c r="Z48" s="32" t="s">
        <v>465</v>
      </c>
      <c r="AF48" s="30"/>
      <c r="AK48" s="42" t="str">
        <f t="shared" si="7"/>
        <v>u</v>
      </c>
    </row>
    <row r="49" spans="1:37">
      <c r="A49" s="13"/>
      <c r="B49" s="13"/>
      <c r="F49" s="13"/>
      <c r="G49" s="19"/>
      <c r="K49" s="13"/>
      <c r="L49" s="13"/>
      <c r="O49" s="13"/>
      <c r="P49" s="13"/>
      <c r="Q49" s="19"/>
      <c r="T49" s="13"/>
      <c r="U49" s="78">
        <v>2022</v>
      </c>
      <c r="Y49" s="32" t="s">
        <v>338</v>
      </c>
      <c r="Z49" s="32" t="s">
        <v>466</v>
      </c>
      <c r="AF49" s="30"/>
      <c r="AK49" s="42" t="str">
        <f t="shared" si="7"/>
        <v>v</v>
      </c>
    </row>
    <row r="50" spans="1:37">
      <c r="A50" s="13"/>
      <c r="B50" s="13"/>
      <c r="F50" s="13"/>
      <c r="G50" s="19"/>
      <c r="K50" s="13"/>
      <c r="L50" s="13"/>
      <c r="O50" s="13"/>
      <c r="P50" s="13"/>
      <c r="Q50" s="19"/>
      <c r="T50" s="13"/>
      <c r="U50" s="78">
        <v>2023</v>
      </c>
      <c r="Y50" s="32" t="s">
        <v>339</v>
      </c>
      <c r="Z50" s="32" t="s">
        <v>467</v>
      </c>
      <c r="AF50" s="30"/>
    </row>
    <row r="51" spans="1:37">
      <c r="A51" s="13"/>
      <c r="B51" s="13"/>
      <c r="F51" s="13"/>
      <c r="G51" s="19"/>
      <c r="K51" s="13"/>
      <c r="L51" s="13"/>
      <c r="O51" s="13"/>
      <c r="P51" s="13"/>
      <c r="Q51" s="19"/>
      <c r="T51" s="13"/>
      <c r="U51" s="78">
        <v>2024</v>
      </c>
      <c r="Y51" s="32" t="s">
        <v>340</v>
      </c>
      <c r="Z51" s="32" t="s">
        <v>468</v>
      </c>
      <c r="AF51" s="30"/>
    </row>
    <row r="52" spans="1:37">
      <c r="A52" s="13"/>
      <c r="B52" s="13"/>
      <c r="F52" s="13"/>
      <c r="G52" s="19"/>
      <c r="K52" s="13"/>
      <c r="L52" s="13"/>
      <c r="O52" s="13"/>
      <c r="P52" s="13"/>
      <c r="Q52" s="19"/>
      <c r="T52" s="13"/>
      <c r="U52" s="78">
        <v>2025</v>
      </c>
      <c r="Y52" s="32" t="s">
        <v>341</v>
      </c>
      <c r="Z52" s="32" t="s">
        <v>469</v>
      </c>
      <c r="AF52" s="30"/>
    </row>
    <row r="53" spans="1:37">
      <c r="A53" s="13"/>
      <c r="B53" s="13"/>
      <c r="F53" s="13"/>
      <c r="G53" s="19"/>
      <c r="K53" s="13"/>
      <c r="L53" s="13"/>
      <c r="O53" s="13"/>
      <c r="P53" s="13"/>
      <c r="Q53" s="19"/>
      <c r="T53" s="13"/>
      <c r="U53" s="78">
        <v>2026</v>
      </c>
      <c r="Y53" s="32" t="s">
        <v>342</v>
      </c>
      <c r="Z53" s="32" t="s">
        <v>470</v>
      </c>
      <c r="AF53" s="30"/>
    </row>
    <row r="54" spans="1:37">
      <c r="A54" s="13"/>
      <c r="B54" s="13"/>
      <c r="F54" s="13"/>
      <c r="G54" s="19"/>
      <c r="K54" s="13"/>
      <c r="L54" s="13"/>
      <c r="O54" s="13"/>
      <c r="P54" s="20"/>
      <c r="Q54" s="19"/>
      <c r="T54" s="13"/>
      <c r="Y54" s="32" t="s">
        <v>343</v>
      </c>
      <c r="Z54" s="32" t="s">
        <v>471</v>
      </c>
      <c r="AF54" s="30"/>
    </row>
    <row r="55" spans="1:37">
      <c r="A55" s="13"/>
      <c r="B55" s="13"/>
      <c r="F55" s="13"/>
      <c r="G55" s="19"/>
      <c r="K55" s="13"/>
      <c r="L55" s="13"/>
      <c r="O55" s="13"/>
      <c r="P55" s="13"/>
      <c r="Q55" s="19"/>
      <c r="T55" s="13"/>
      <c r="Y55" s="32" t="s">
        <v>344</v>
      </c>
      <c r="Z55" s="32" t="s">
        <v>472</v>
      </c>
      <c r="AF55" s="30"/>
    </row>
    <row r="56" spans="1:37">
      <c r="A56" s="13"/>
      <c r="B56" s="13"/>
      <c r="F56" s="13"/>
      <c r="G56" s="19"/>
      <c r="K56" s="13"/>
      <c r="L56" s="13"/>
      <c r="O56" s="13"/>
      <c r="P56" s="13"/>
      <c r="Q56" s="19"/>
      <c r="T56" s="13"/>
      <c r="U56" s="78">
        <v>20</v>
      </c>
      <c r="Y56" s="32" t="s">
        <v>345</v>
      </c>
      <c r="Z56" s="32" t="s">
        <v>473</v>
      </c>
      <c r="AF56" s="30"/>
    </row>
    <row r="57" spans="1:37">
      <c r="A57" s="13"/>
      <c r="B57" s="13"/>
      <c r="F57" s="13"/>
      <c r="G57" s="19"/>
      <c r="K57" s="13"/>
      <c r="L57" s="13"/>
      <c r="O57" s="13"/>
      <c r="P57" s="13"/>
      <c r="Q57" s="19"/>
      <c r="T57" s="13"/>
      <c r="U57" s="32" t="s">
        <v>543</v>
      </c>
      <c r="Y57" s="32" t="s">
        <v>346</v>
      </c>
      <c r="Z57" s="32" t="s">
        <v>474</v>
      </c>
      <c r="AF57" s="30"/>
    </row>
    <row r="58" spans="1:37">
      <c r="A58" s="13"/>
      <c r="B58" s="13"/>
      <c r="F58" s="13"/>
      <c r="G58" s="19"/>
      <c r="K58" s="13"/>
      <c r="L58" s="13"/>
      <c r="O58" s="13"/>
      <c r="P58" s="13"/>
      <c r="Q58" s="19"/>
      <c r="T58" s="13"/>
      <c r="U58" s="32" t="s">
        <v>544</v>
      </c>
      <c r="Y58" s="32" t="s">
        <v>347</v>
      </c>
      <c r="Z58" s="32" t="s">
        <v>475</v>
      </c>
      <c r="AF58" s="30"/>
    </row>
    <row r="59" spans="1:37">
      <c r="A59" s="13"/>
      <c r="B59" s="13"/>
      <c r="F59" s="13"/>
      <c r="G59" s="19"/>
      <c r="K59" s="13"/>
      <c r="L59" s="13"/>
      <c r="O59" s="13"/>
      <c r="P59" s="13"/>
      <c r="Q59" s="19"/>
      <c r="T59" s="13"/>
      <c r="Y59" s="32" t="s">
        <v>348</v>
      </c>
      <c r="Z59" s="32" t="s">
        <v>476</v>
      </c>
      <c r="AF59" s="30"/>
    </row>
    <row r="60" spans="1:37">
      <c r="A60" s="13"/>
      <c r="B60" s="13"/>
      <c r="F60" s="13"/>
      <c r="G60" s="19"/>
      <c r="K60" s="13"/>
      <c r="L60" s="13"/>
      <c r="O60" s="13"/>
      <c r="P60" s="13"/>
      <c r="Q60" s="19"/>
      <c r="T60" s="13"/>
      <c r="Y60" s="32" t="s">
        <v>349</v>
      </c>
      <c r="Z60" s="32" t="s">
        <v>477</v>
      </c>
      <c r="AF60" s="30"/>
    </row>
    <row r="61" spans="1:37">
      <c r="A61" s="13"/>
      <c r="B61" s="13"/>
      <c r="F61" s="13"/>
      <c r="G61" s="19"/>
      <c r="K61" s="13"/>
      <c r="L61" s="13"/>
      <c r="O61" s="13"/>
      <c r="P61" s="13"/>
      <c r="Q61" s="19"/>
      <c r="T61" s="13"/>
      <c r="Y61" s="32" t="s">
        <v>350</v>
      </c>
      <c r="Z61" s="32" t="s">
        <v>478</v>
      </c>
      <c r="AF61" s="30"/>
    </row>
    <row r="62" spans="1:37">
      <c r="A62" s="13"/>
      <c r="B62" s="13"/>
      <c r="F62" s="13"/>
      <c r="G62" s="19"/>
      <c r="K62" s="13"/>
      <c r="L62" s="13"/>
      <c r="O62" s="13"/>
      <c r="P62" s="13"/>
      <c r="Q62" s="19"/>
      <c r="T62" s="13"/>
      <c r="Y62" s="32" t="s">
        <v>351</v>
      </c>
      <c r="Z62" s="32" t="s">
        <v>479</v>
      </c>
      <c r="AF62" s="30"/>
    </row>
    <row r="63" spans="1:37">
      <c r="A63" s="13"/>
      <c r="B63" s="13"/>
      <c r="F63" s="13"/>
      <c r="G63" s="19"/>
      <c r="K63" s="13"/>
      <c r="L63" s="13"/>
      <c r="O63" s="13"/>
      <c r="P63" s="13"/>
      <c r="Q63" s="19"/>
      <c r="T63" s="13"/>
      <c r="Y63" s="32" t="s">
        <v>352</v>
      </c>
      <c r="Z63" s="32" t="s">
        <v>480</v>
      </c>
      <c r="AF63" s="30"/>
    </row>
    <row r="64" spans="1:37">
      <c r="A64" s="13"/>
      <c r="B64" s="13"/>
      <c r="F64" s="13"/>
      <c r="G64" s="19"/>
      <c r="K64" s="13"/>
      <c r="L64" s="13"/>
      <c r="O64" s="13"/>
      <c r="P64" s="13"/>
      <c r="Q64" s="19"/>
      <c r="T64" s="13"/>
      <c r="Y64" s="32" t="s">
        <v>353</v>
      </c>
      <c r="Z64" s="32" t="s">
        <v>481</v>
      </c>
      <c r="AF64" s="30"/>
    </row>
    <row r="65" spans="1:32">
      <c r="A65" s="13"/>
      <c r="B65" s="13"/>
      <c r="F65" s="13"/>
      <c r="G65" s="19"/>
      <c r="K65" s="13"/>
      <c r="L65" s="13"/>
      <c r="O65" s="13"/>
      <c r="P65" s="13"/>
      <c r="Q65" s="19"/>
      <c r="T65" s="13"/>
      <c r="Y65" s="32" t="s">
        <v>354</v>
      </c>
      <c r="Z65" s="32" t="s">
        <v>482</v>
      </c>
      <c r="AF65" s="30"/>
    </row>
    <row r="66" spans="1:32">
      <c r="A66" s="13"/>
      <c r="B66" s="13"/>
      <c r="F66" s="13"/>
      <c r="G66" s="19"/>
      <c r="K66" s="13"/>
      <c r="L66" s="13"/>
      <c r="O66" s="13"/>
      <c r="P66" s="13"/>
      <c r="Q66" s="19"/>
      <c r="T66" s="13"/>
      <c r="Y66" s="32" t="s">
        <v>66</v>
      </c>
      <c r="Z66" s="32" t="s">
        <v>483</v>
      </c>
      <c r="AF66" s="30"/>
    </row>
    <row r="67" spans="1:32">
      <c r="A67" s="13"/>
      <c r="B67" s="13"/>
      <c r="F67" s="13"/>
      <c r="G67" s="19"/>
      <c r="K67" s="13"/>
      <c r="L67" s="13"/>
      <c r="O67" s="13"/>
      <c r="P67" s="13"/>
      <c r="Q67" s="19"/>
      <c r="T67" s="13"/>
      <c r="Y67" s="32" t="s">
        <v>355</v>
      </c>
      <c r="Z67" s="32" t="s">
        <v>484</v>
      </c>
      <c r="AF67" s="30"/>
    </row>
    <row r="68" spans="1:32">
      <c r="A68" s="13"/>
      <c r="B68" s="13"/>
      <c r="F68" s="13"/>
      <c r="G68" s="19"/>
      <c r="K68" s="13"/>
      <c r="L68" s="13"/>
      <c r="O68" s="13"/>
      <c r="P68" s="13"/>
      <c r="Q68" s="19"/>
      <c r="T68" s="13"/>
      <c r="Y68" s="32" t="s">
        <v>356</v>
      </c>
      <c r="Z68" s="32" t="s">
        <v>485</v>
      </c>
      <c r="AF68" s="30"/>
    </row>
    <row r="69" spans="1:32">
      <c r="A69" s="13"/>
      <c r="B69" s="13"/>
      <c r="F69" s="13"/>
      <c r="G69" s="19"/>
      <c r="K69" s="13"/>
      <c r="L69" s="13"/>
      <c r="O69" s="13"/>
      <c r="P69" s="13"/>
      <c r="Q69" s="19"/>
      <c r="T69" s="13"/>
      <c r="Y69" s="32" t="s">
        <v>357</v>
      </c>
      <c r="Z69" s="32" t="s">
        <v>486</v>
      </c>
      <c r="AF69" s="30"/>
    </row>
    <row r="70" spans="1:32">
      <c r="A70" s="13"/>
      <c r="B70" s="13"/>
      <c r="Y70" s="32" t="s">
        <v>358</v>
      </c>
      <c r="Z70" s="32" t="s">
        <v>487</v>
      </c>
    </row>
    <row r="71" spans="1:32">
      <c r="Y71" s="32" t="s">
        <v>359</v>
      </c>
      <c r="Z71" s="32" t="s">
        <v>488</v>
      </c>
    </row>
    <row r="72" spans="1:32">
      <c r="Y72" s="32" t="s">
        <v>360</v>
      </c>
      <c r="Z72" s="32" t="s">
        <v>489</v>
      </c>
    </row>
    <row r="73" spans="1:32">
      <c r="Y73" s="32" t="s">
        <v>361</v>
      </c>
      <c r="Z73" s="32" t="s">
        <v>490</v>
      </c>
    </row>
    <row r="74" spans="1:32">
      <c r="Y74" s="32" t="s">
        <v>362</v>
      </c>
      <c r="Z74" s="32" t="s">
        <v>491</v>
      </c>
    </row>
    <row r="75" spans="1:32">
      <c r="Y75" s="32" t="s">
        <v>363</v>
      </c>
      <c r="Z75" s="32" t="s">
        <v>492</v>
      </c>
    </row>
    <row r="76" spans="1:32">
      <c r="Y76" s="32" t="s">
        <v>364</v>
      </c>
      <c r="Z76" s="32" t="s">
        <v>493</v>
      </c>
    </row>
    <row r="77" spans="1:32">
      <c r="Y77" s="32" t="s">
        <v>365</v>
      </c>
      <c r="Z77" s="32" t="s">
        <v>494</v>
      </c>
    </row>
    <row r="78" spans="1:32">
      <c r="Y78" s="32" t="s">
        <v>366</v>
      </c>
      <c r="Z78" s="32" t="s">
        <v>495</v>
      </c>
    </row>
    <row r="79" spans="1:32">
      <c r="Y79" s="32" t="s">
        <v>367</v>
      </c>
      <c r="Z79" s="32" t="s">
        <v>496</v>
      </c>
    </row>
    <row r="80" spans="1:32">
      <c r="Y80" s="32" t="s">
        <v>368</v>
      </c>
      <c r="Z80" s="32" t="s">
        <v>497</v>
      </c>
    </row>
    <row r="81" spans="25:26">
      <c r="Y81" s="32" t="s">
        <v>369</v>
      </c>
      <c r="Z81" s="32" t="s">
        <v>498</v>
      </c>
    </row>
    <row r="82" spans="25:26">
      <c r="Y82" s="32" t="s">
        <v>370</v>
      </c>
      <c r="Z82" s="32" t="s">
        <v>499</v>
      </c>
    </row>
    <row r="83" spans="25:26">
      <c r="Y83" s="32" t="s">
        <v>371</v>
      </c>
      <c r="Z83" s="32" t="s">
        <v>500</v>
      </c>
    </row>
    <row r="84" spans="25:26">
      <c r="Y84" s="32" t="s">
        <v>372</v>
      </c>
      <c r="Z84" s="32" t="s">
        <v>501</v>
      </c>
    </row>
    <row r="85" spans="25:26">
      <c r="Y85" s="32" t="s">
        <v>373</v>
      </c>
      <c r="Z85" s="32" t="s">
        <v>502</v>
      </c>
    </row>
    <row r="86" spans="25:26">
      <c r="Y86" s="32" t="s">
        <v>374</v>
      </c>
      <c r="Z86" s="32" t="s">
        <v>503</v>
      </c>
    </row>
    <row r="87" spans="25:26">
      <c r="Y87" s="32" t="s">
        <v>375</v>
      </c>
      <c r="Z87" s="32" t="s">
        <v>504</v>
      </c>
    </row>
    <row r="88" spans="25:26">
      <c r="Y88" s="32" t="s">
        <v>376</v>
      </c>
      <c r="Z88" s="32" t="s">
        <v>505</v>
      </c>
    </row>
    <row r="89" spans="25:26">
      <c r="Y89" s="32" t="s">
        <v>377</v>
      </c>
      <c r="Z89" s="32" t="s">
        <v>506</v>
      </c>
    </row>
    <row r="90" spans="25:26">
      <c r="Y90" s="32" t="s">
        <v>378</v>
      </c>
      <c r="Z90" s="32" t="s">
        <v>507</v>
      </c>
    </row>
    <row r="91" spans="25:26">
      <c r="Y91" s="32" t="s">
        <v>379</v>
      </c>
      <c r="Z91" s="32" t="s">
        <v>508</v>
      </c>
    </row>
    <row r="92" spans="25:26">
      <c r="Y92" s="32" t="s">
        <v>380</v>
      </c>
      <c r="Z92" s="32" t="s">
        <v>509</v>
      </c>
    </row>
    <row r="93" spans="25:26">
      <c r="Y93" s="32" t="s">
        <v>381</v>
      </c>
      <c r="Z93" s="32" t="s">
        <v>510</v>
      </c>
    </row>
    <row r="94" spans="25:26">
      <c r="Y94" s="32" t="s">
        <v>382</v>
      </c>
      <c r="Z94" s="32" t="s">
        <v>511</v>
      </c>
    </row>
    <row r="95" spans="25:26">
      <c r="Y95" s="32" t="s">
        <v>383</v>
      </c>
      <c r="Z95" s="32" t="s">
        <v>512</v>
      </c>
    </row>
    <row r="96" spans="25:26">
      <c r="Y96" s="32" t="s">
        <v>287</v>
      </c>
      <c r="Z96" s="32" t="s">
        <v>513</v>
      </c>
    </row>
    <row r="97" spans="25:26">
      <c r="Y97" s="32" t="s">
        <v>384</v>
      </c>
      <c r="Z97" s="32" t="s">
        <v>514</v>
      </c>
    </row>
    <row r="98" spans="25:26">
      <c r="Y98" s="32" t="s">
        <v>385</v>
      </c>
      <c r="Z98" s="32" t="s">
        <v>515</v>
      </c>
    </row>
    <row r="99" spans="25:26">
      <c r="Y99" s="32" t="s">
        <v>415</v>
      </c>
      <c r="Z99" s="32" t="s">
        <v>516</v>
      </c>
    </row>
    <row r="100" spans="25:26">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2022-08-16T10:27:32Z</cp:lastPrinted>
  <dcterms:created xsi:type="dcterms:W3CDTF">2012-03-13T00:50:25Z</dcterms:created>
  <dcterms:modified xsi:type="dcterms:W3CDTF">2022-08-29T05:57:27Z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