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 r:id="rId1"/>
    <sheet name="入力規則等" sheetId="2"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D0050EC1_9F24_447F_B7A9_32063D213744_.wvu.Cols" localSheetId="0" hidden="1">行政事業レビューシート!$AY:$AY</definedName>
    <definedName name="Z_D0050EC1_9F24_447F_B7A9_32063D213744_.wvu.Cols" localSheetId="1" hidden="1">入力規則等!$C:$D,入力規則等!$H:$I,入力規則等!$M:$N,入力規則等!$R:$S</definedName>
    <definedName name="Z_D0050EC1_9F24_447F_B7A9_32063D213744_.wvu.PrintArea" localSheetId="0" hidden="1">行政事業レビューシート!$A$1:$AY$660</definedName>
    <definedName name="Z_D0050EC1_9F24_447F_B7A9_32063D213744_.wvu.Rows" localSheetId="0" hidden="1">行政事業レビューシート!$44:$63,行政事業レビューシート!$78:$97,行政事業レビューシート!$112:$138,行政事業レビューシート!$200:$213</definedName>
  </definedNames>
  <calcPr calcId="162913"/>
  <customWorkbookViews>
    <customWorkbookView name="厚生労働省ネットワークシステム - 個人用ビュー" guid="{D0050EC1-9F24-447F-B7A9-32063D213744}" mergeInterval="0" personalView="1" maximized="1" xWindow="-8" yWindow="-8" windowWidth="1936" windowHeight="1056"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 l="1"/>
  <c r="P28" i="1" l="1"/>
  <c r="P29" i="1" l="1"/>
  <c r="AM75" i="1" l="1"/>
  <c r="AI75" i="1"/>
  <c r="AE75" i="1"/>
  <c r="AY71" i="1" l="1"/>
  <c r="AY76" i="1" s="1"/>
  <c r="AY68" i="1"/>
  <c r="AY70" i="1" s="1"/>
  <c r="AY65" i="1"/>
  <c r="AY67" i="1" s="1"/>
  <c r="AY64" i="1"/>
  <c r="AY400" i="1"/>
  <c r="AY396" i="1"/>
  <c r="AY399" i="1" s="1"/>
  <c r="AY372" i="1"/>
  <c r="AY371" i="1"/>
  <c r="AY370" i="1"/>
  <c r="AY369" i="1"/>
  <c r="AY368" i="1"/>
  <c r="AY367" i="1"/>
  <c r="AY334" i="1"/>
  <c r="AY339" i="1" s="1"/>
  <c r="AY321" i="1"/>
  <c r="AY331" i="1" s="1"/>
  <c r="AY325" i="1" l="1"/>
  <c r="AY329" i="1"/>
  <c r="AY333" i="1"/>
  <c r="AY340" i="1"/>
  <c r="AY324" i="1"/>
  <c r="AY328" i="1"/>
  <c r="AY332" i="1"/>
  <c r="AY338" i="1"/>
  <c r="AY322" i="1"/>
  <c r="AY326" i="1"/>
  <c r="AY330" i="1"/>
  <c r="AY336" i="1"/>
  <c r="AY341" i="1"/>
  <c r="AY323" i="1"/>
  <c r="AY327" i="1"/>
  <c r="AY337" i="1"/>
  <c r="AY397" i="1"/>
  <c r="AY398" i="1"/>
  <c r="AY69" i="1"/>
  <c r="AY66" i="1"/>
  <c r="AY75" i="1"/>
  <c r="AY73" i="1"/>
  <c r="AY77" i="1"/>
  <c r="AY74" i="1"/>
  <c r="AY72" i="1"/>
  <c r="AY335" i="1"/>
  <c r="AY214" i="1"/>
  <c r="AY208" i="1"/>
  <c r="AY210" i="1" s="1"/>
  <c r="AY207" i="1"/>
  <c r="AY203" i="1"/>
  <c r="AY200" i="1"/>
  <c r="AY206" i="1" s="1"/>
  <c r="AY198" i="1"/>
  <c r="AY195" i="1"/>
  <c r="AY196" i="1" s="1"/>
  <c r="AY190" i="1"/>
  <c r="AY192" i="1" s="1"/>
  <c r="AY180" i="1"/>
  <c r="AY187" i="1" s="1"/>
  <c r="AY173" i="1"/>
  <c r="AY178" i="1" s="1"/>
  <c r="AY170" i="1"/>
  <c r="AY172" i="1" s="1"/>
  <c r="AY167" i="1"/>
  <c r="AY169" i="1" s="1"/>
  <c r="AY136" i="1"/>
  <c r="AY137" i="1" s="1"/>
  <c r="AY134" i="1"/>
  <c r="AY133" i="1"/>
  <c r="AY135" i="1" s="1"/>
  <c r="AY132" i="1"/>
  <c r="AY139" i="1"/>
  <c r="AY145" i="1" s="1"/>
  <c r="AY166" i="1"/>
  <c r="AY161" i="1"/>
  <c r="AY162" i="1" s="1"/>
  <c r="AY156" i="1"/>
  <c r="AY158" i="1" s="1"/>
  <c r="AY153" i="1"/>
  <c r="AY151" i="1"/>
  <c r="AY146" i="1"/>
  <c r="AY150" i="1" s="1"/>
  <c r="AY130" i="1"/>
  <c r="AY129" i="1"/>
  <c r="AY128" i="1"/>
  <c r="AY127" i="1"/>
  <c r="AY131" i="1" s="1"/>
  <c r="AY124" i="1"/>
  <c r="AY122" i="1"/>
  <c r="AY125" i="1" s="1"/>
  <c r="AY112" i="1"/>
  <c r="AY121" i="1" s="1"/>
  <c r="AY99" i="1"/>
  <c r="AY101" i="1" s="1"/>
  <c r="AY98" i="1"/>
  <c r="AY102" i="1"/>
  <c r="AY104" i="1" s="1"/>
  <c r="AY155" i="1" l="1"/>
  <c r="AY154" i="1"/>
  <c r="AY163" i="1"/>
  <c r="AY193" i="1"/>
  <c r="AY164" i="1"/>
  <c r="AY152" i="1"/>
  <c r="AY120" i="1"/>
  <c r="AY114" i="1"/>
  <c r="AY118" i="1"/>
  <c r="AY126" i="1"/>
  <c r="AY115" i="1"/>
  <c r="AY119" i="1"/>
  <c r="AY123" i="1"/>
  <c r="AY116" i="1"/>
  <c r="AY113" i="1"/>
  <c r="AY117" i="1"/>
  <c r="AY179" i="1"/>
  <c r="AY175" i="1"/>
  <c r="AY100" i="1"/>
  <c r="AY211" i="1"/>
  <c r="AY212" i="1"/>
  <c r="AY201" i="1"/>
  <c r="AY204" i="1"/>
  <c r="AY205" i="1"/>
  <c r="AY209" i="1"/>
  <c r="AY213" i="1"/>
  <c r="AY202" i="1"/>
  <c r="AY142" i="1"/>
  <c r="AY143" i="1"/>
  <c r="AY171" i="1"/>
  <c r="AY140" i="1"/>
  <c r="AY144" i="1"/>
  <c r="AY138" i="1"/>
  <c r="AY176" i="1"/>
  <c r="AY141" i="1"/>
  <c r="AY177" i="1"/>
  <c r="AY174"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55" i="1"/>
  <c r="AY105" i="1"/>
  <c r="AY111" i="1" s="1"/>
  <c r="AY94" i="1"/>
  <c r="AY93" i="1"/>
  <c r="AY97" i="1" s="1"/>
  <c r="AY91" i="1"/>
  <c r="AY90" i="1"/>
  <c r="AY88" i="1"/>
  <c r="AY89" i="1" s="1"/>
  <c r="AY78" i="1"/>
  <c r="AY85" i="1" s="1"/>
  <c r="AY44" i="1"/>
  <c r="AY52" i="1" s="1"/>
  <c r="AY95" i="1" l="1"/>
  <c r="AY92" i="1"/>
  <c r="AY96" i="1"/>
  <c r="AY82" i="1"/>
  <c r="AY86" i="1"/>
  <c r="AY79" i="1"/>
  <c r="AY83" i="1"/>
  <c r="AY87" i="1"/>
  <c r="AY80" i="1"/>
  <c r="AY84" i="1"/>
  <c r="AY81" i="1"/>
  <c r="AY63" i="1"/>
  <c r="AY49"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C12" i="2" l="1"/>
  <c r="C23" i="2" l="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<sst xmlns="http://schemas.openxmlformats.org/spreadsheetml/2006/main" count="1434" uniqueCount="732">
  <si>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</si>
  <si>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</si>
  <si>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</si>
  <si>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</si>
  <si>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</si>
  <si>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</si>
  <si>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</si>
  <si>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</si>
  <si>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</si>
  <si>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</si>
  <si>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</si>
  <si>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</si>
  <si>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</si>
  <si>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</si>
  <si>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</si>
  <si>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</si>
  <si>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</si>
  <si>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</si>
  <si>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</si>
  <si>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</si>
  <si>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</si>
  <si>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</si>
  <si>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</si>
  <si>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</si>
  <si>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</si>
  <si>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</si>
  <si>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</si>
  <si>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</si>
  <si>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</si>
  <si>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</si>
  <si>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</si>
  <si>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</si>
  <si>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</si>
  <si>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</si>
  <si>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</si>
  <si>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</si>
  <si>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</si>
  <si>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</si>
  <si>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</si>
  <si>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</si>
  <si>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</si>
  <si>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</si>
  <si>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</si>
  <si>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</si>
  <si>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</si>
  <si>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</si>
  <si>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</si>
  <si>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</si>
  <si>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</si>
  <si>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</si>
  <si>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</si>
  <si>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</si>
  <si>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</si>
  <si>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</si>
  <si>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</si>
  <si>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</si>
  <si>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</si>
  <si>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</si>
  <si>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</si>
  <si>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</si>
  <si>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</si>
  <si>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</si>
  <si>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</si>
  <si>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</si>
  <si>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</si>
  <si>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</si>
  <si>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</si>
  <si>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</si>
  <si>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</si>
  <si>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</si>
  <si>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</si>
  <si>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</si>
  <si>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</si>
  <si>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</si>
  <si>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</si>
  <si>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</si>
  <si>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</si>
  <si>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</si>
  <si>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</si>
  <si>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</si>
  <si>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</si>
  <si>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</si>
  <si>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</si>
  <si>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</si>
  <si>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</si>
  <si>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</si>
  <si>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</si>
  <si>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</si>
  <si>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</si>
  <si>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</si>
  <si>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</si>
  <si>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</si>
  <si>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</si>
  <si>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</si>
  <si>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</si>
  <si>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</si>
  <si>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</si>
  <si>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</si>
  <si>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</si>
  <si>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</si>
  <si>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</si>
  <si>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</si>
  <si>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</si>
  <si>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</si>
  <si>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</si>
  <si>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</si>
  <si>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</si>
  <si>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</si>
  <si>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</si>
  <si>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</si>
  <si>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</si>
  <si>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</si>
  <si>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</si>
  <si>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</si>
  <si>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</si>
  <si>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</si>
  <si>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</si>
  <si>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</si>
  <si>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</si>
  <si>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</si>
  <si>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</si>
  <si>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</si>
  <si>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</si>
  <si>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</si>
  <si>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</si>
  <si>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</si>
  <si>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</si>
  <si>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</si>
  <si>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</si>
  <si>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</si>
  <si>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</si>
  <si>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</si>
  <si>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</si>
  <si>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</si>
  <si>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</si>
  <si>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</si>
  <si>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</si>
  <si>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</si>
  <si>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</si>
  <si>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</si>
  <si>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</si>
  <si>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</si>
  <si>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</si>
  <si>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</si>
  <si>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</si>
  <si>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</si>
  <si>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</si>
  <si>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</si>
  <si>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</si>
  <si>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</si>
  <si>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</si>
  <si>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</si>
  <si>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</si>
  <si>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</si>
  <si>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</si>
  <si>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</si>
  <si>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</si>
  <si>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</si>
  <si>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</si>
  <si>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</si>
  <si>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</si>
  <si>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</si>
  <si>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</si>
  <si>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</si>
  <si>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</si>
  <si>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</si>
  <si>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</si>
  <si>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</si>
  <si>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</si>
  <si>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</si>
  <si>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</si>
  <si>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</si>
  <si>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</si>
  <si>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</si>
  <si>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</si>
  <si>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</si>
  <si>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</si>
  <si>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</si>
  <si>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</si>
  <si>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</si>
  <si>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</si>
  <si>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</si>
  <si>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</si>
  <si>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</si>
  <si>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</si>
  <si>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</si>
  <si>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</si>
  <si>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</si>
  <si>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</si>
  <si>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</si>
  <si>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</si>
  <si>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</si>
  <si>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</si>
  <si>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</si>
  <si>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</si>
  <si>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</si>
  <si>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</si>
  <si>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</si>
  <si>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</si>
  <si>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</si>
  <si>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</si>
  <si>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</si>
  <si>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</si>
  <si>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</si>
  <si>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</si>
  <si>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</si>
  <si>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</si>
  <si>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</si>
  <si>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</si>
  <si>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</si>
  <si>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</si>
  <si>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</si>
  <si>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</si>
  <si>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</si>
  <si>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</si>
  <si>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</si>
  <si>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</si>
  <si>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</si>
  <si>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</si>
  <si>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</si>
  <si>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</si>
  <si>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</si>
  <si>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</si>
  <si>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</si>
  <si>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</si>
  <si>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</si>
  <si>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</si>
  <si>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</si>
  <si>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</si>
  <si>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</si>
  <si>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</si>
  <si>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</si>
  <si>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</si>
  <si>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</si>
  <si>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</si>
  <si>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</si>
  <si>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</si>
  <si>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</si>
  <si>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</si>
  <si>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</si>
  <si>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</si>
  <si>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</si>
  <si>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</si>
  <si>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</si>
  <si>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</si>
  <si>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</si>
  <si>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</si>
  <si>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</si>
  <si>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</si>
  <si>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</si>
  <si>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</si>
  <si>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</si>
  <si>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</si>
  <si>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</si>
  <si>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</si>
  <si>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</si>
  <si>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</si>
  <si>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</si>
  <si>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</si>
  <si>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</si>
  <si>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</si>
  <si>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</si>
  <si>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</si>
  <si>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</si>
  <si>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</si>
  <si>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</si>
  <si>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</si>
  <si>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</si>
  <si>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</si>
  <si>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</si>
  <si>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</si>
  <si>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</si>
  <si>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</si>
  <si>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</si>
  <si>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</si>
  <si>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</si>
  <si>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</si>
  <si>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</si>
  <si>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</si>
  <si>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</si>
  <si>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</si>
  <si>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</si>
  <si>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</si>
  <si>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</si>
  <si>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</si>
  <si>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</si>
  <si>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</si>
  <si>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</si>
  <si>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</si>
  <si>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</si>
  <si>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</si>
  <si>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</si>
  <si>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</si>
  <si>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</si>
  <si>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</si>
  <si>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</si>
  <si>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</si>
  <si>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</si>
  <si>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</si>
  <si>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</si>
  <si>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</si>
  <si>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</si>
  <si>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</si>
  <si>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</si>
  <si>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</si>
  <si>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</si>
  <si>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</si>
  <si>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</si>
  <si>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</si>
  <si>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</si>
  <si>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</si>
  <si>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</si>
  <si>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</si>
  <si>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</si>
  <si>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</si>
  <si>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</si>
  <si>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</si>
  <si>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</si>
  <si>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</si>
  <si>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</si>
  <si>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</si>
  <si>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</si>
  <si>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</si>
  <si>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</si>
  <si>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</si>
  <si>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</si>
  <si>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</si>
  <si>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</si>
  <si>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</si>
  <si>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</si>
  <si>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</si>
  <si>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</si>
  <si>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</si>
  <si>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</si>
  <si>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</si>
  <si>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</si>
  <si>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</si>
  <si>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</si>
  <si>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</si>
  <si>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</si>
  <si>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</si>
  <si>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</si>
  <si>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</si>
  <si>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</si>
  <si>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</si>
  <si>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</si>
  <si>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</si>
  <si>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</si>
  <si>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</si>
  <si>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</si>
  <si>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</si>
  <si>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</si>
  <si>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</si>
  <si>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</si>
  <si>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</si>
  <si>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</si>
  <si>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</si>
  <si>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</si>
  <si>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</si>
  <si>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</si>
  <si>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</si>
  <si>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</si>
  <si>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</si>
  <si>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</si>
  <si>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</si>
  <si>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</si>
  <si>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</si>
  <si>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</si>
  <si>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</si>
  <si>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</si>
  <si>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</si>
  <si>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</si>
  <si>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</si>
  <si>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</si>
  <si>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</si>
  <si>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</si>
  <si>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</si>
  <si>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</si>
  <si>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</si>
  <si>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</si>
  <si>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</si>
  <si>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</si>
  <si>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</si>
  <si>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</si>
  <si>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</si>
  <si>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</si>
  <si>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</si>
  <si>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</si>
  <si>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</si>
  <si>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</si>
  <si>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</si>
  <si>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</si>
  <si>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</si>
  <si>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</si>
  <si>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</si>
  <si>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</si>
  <si>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</si>
  <si>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</si>
  <si>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</si>
  <si>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</si>
  <si>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</si>
  <si>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</si>
  <si>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</si>
  <si>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</si>
  <si>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</si>
  <si>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</si>
  <si>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</si>
  <si>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</si>
  <si>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</si>
  <si>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</si>
  <si>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</si>
  <si>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</si>
  <si>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</si>
  <si>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</si>
  <si>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</si>
  <si>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</si>
  <si>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</si>
  <si>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</si>
  <si>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</si>
  <si>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</si>
  <si>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</si>
  <si>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</si>
  <si>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</si>
  <si>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</si>
  <si>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</si>
  <si>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</si>
  <si>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</si>
  <si>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</si>
  <si>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</si>
  <si>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</si>
  <si>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</si>
  <si>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</si>
  <si>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</si>
  <si>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</si>
  <si>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</si>
  <si>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</si>
  <si>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</si>
  <si>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</si>
  <si>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</si>
  <si>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</si>
  <si>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</si>
  <si>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</si>
  <si>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</si>
  <si>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</si>
  <si>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</si>
  <si>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</si>
  <si>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</si>
  <si>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</si>
  <si>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</si>
  <si>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</si>
  <si>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</si>
  <si>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</si>
  <si>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</si>
  <si>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</si>
  <si>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</si>
  <si>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</si>
  <si>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</si>
  <si>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</si>
  <si>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</si>
  <si>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</si>
  <si>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</si>
  <si>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</si>
  <si>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</si>
  <si>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</si>
  <si>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</si>
  <si>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</si>
  <si>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</si>
  <si>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</si>
  <si>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</si>
  <si>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</si>
  <si>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</si>
  <si>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</si>
  <si>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</si>
  <si>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</si>
  <si>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</si>
  <si>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</si>
  <si>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</si>
  <si>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</si>
  <si>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</si>
  <si>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</si>
  <si>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</si>
  <si>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</si>
  <si>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</si>
  <si>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</si>
  <si>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</si>
  <si>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</si>
  <si>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</si>
  <si>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</si>
  <si>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</si>
  <si>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</si>
  <si>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</si>
  <si>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</si>
  <si>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</si>
  <si>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</si>
  <si>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</si>
  <si>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</si>
  <si>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</si>
  <si>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</si>
  <si>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</si>
  <si>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</si>
  <si>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</si>
  <si>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</si>
  <si>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</si>
  <si>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</si>
  <si>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</si>
  <si>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</si>
  <si>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</si>
  <si>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</si>
  <si>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</si>
  <si>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</si>
  <si>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</si>
  <si>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</si>
  <si>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</si>
  <si>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</si>
  <si>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</si>
  <si>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</si>
  <si>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</si>
  <si>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</si>
  <si>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</si>
  <si>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</si>
  <si>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</si>
  <si>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</si>
  <si>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</si>
  <si>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</si>
  <si>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</si>
  <si>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</si>
  <si>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</si>
  <si>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</si>
  <si>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</si>
  <si>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</si>
  <si>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</si>
  <si>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</si>
  <si>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</si>
  <si>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</si>
  <si>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</si>
  <si>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</si>
  <si>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</si>
  <si>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</si>
  <si>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</si>
  <si>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</si>
  <si>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</si>
  <si>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</si>
  <si>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</si>
  <si>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</si>
  <si>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</si>
  <si>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</si>
  <si>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</si>
  <si>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</si>
  <si>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</si>
  <si>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</si>
  <si>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</si>
  <si>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</si>
  <si>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</si>
  <si>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</si>
  <si>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</si>
  <si>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</si>
  <si>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</si>
  <si>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</si>
  <si>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</si>
  <si>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</si>
  <si>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</si>
  <si>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</si>
  <si>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</si>
  <si>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</si>
  <si>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</si>
  <si>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</si>
  <si>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</si>
  <si>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</si>
  <si>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</si>
  <si>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</si>
  <si>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</si>
  <si>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</si>
  <si>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</si>
  <si>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</si>
  <si>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</si>
  <si>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</si>
  <si>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</si>
  <si>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</si>
  <si>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</si>
  <si>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</si>
  <si>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</si>
  <si>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</si>
  <si>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</si>
  <si>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</si>
  <si>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</si>
  <si>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</si>
  <si>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</si>
  <si>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</si>
  <si>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</si>
  <si>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</si>
  <si>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</si>
  <si>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</si>
  <si>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</si>
  <si>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</si>
  <si>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</si>
  <si>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</si>
  <si>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</si>
  <si>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</si>
  <si>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</si>
  <si>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</si>
  <si>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</si>
  <si>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</si>
  <si>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</si>
  <si>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</si>
  <si>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</si>
  <si>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平成23年度</t>
  </si>
  <si>
    <t>終了予定なし</t>
  </si>
  <si>
    <t>需給調整事業課</t>
  </si>
  <si>
    <t>雇用保険法第62条第１項第6号</t>
  </si>
  <si>
    <t>-</t>
  </si>
  <si>
    <t>諸謝金</t>
  </si>
  <si>
    <t>労働保険業務庁費</t>
  </si>
  <si>
    <t>庁費</t>
  </si>
  <si>
    <t>職員旅費</t>
  </si>
  <si>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</si>
  <si>
    <t>好事例集が役に立った者の割合（好事例集が役に立ったと回答した者／アンケート回答者）</t>
  </si>
  <si>
    <t>コンサルティング事業が役に立った事業者の割合（コンサルティング事業が「役に立った」と回答した者／アンケート回答者）</t>
  </si>
  <si>
    <t>コンサルティング事業の対象事業主へのアンケート集計結果</t>
  </si>
  <si>
    <t>所</t>
  </si>
  <si>
    <t>件</t>
  </si>
  <si>
    <t>冊</t>
  </si>
  <si>
    <t>（事業概要①）
労働者派遣事業周知・PR経費（X）／労働者派遣法周知・啓発事業所数（Y)　　</t>
    <phoneticPr fontId="5"/>
  </si>
  <si>
    <t>円</t>
  </si>
  <si>
    <t>X/Y</t>
    <phoneticPr fontId="5"/>
  </si>
  <si>
    <t>103,322千円
／61,608所</t>
  </si>
  <si>
    <t>（事業概要②）
労働者派遣事業専門相談員経費（X）／窓口等相談件数（Y）</t>
    <phoneticPr fontId="5"/>
  </si>
  <si>
    <t>　X　/Y</t>
    <phoneticPr fontId="5"/>
  </si>
  <si>
    <t>32,985千円
／4000</t>
  </si>
  <si>
    <t>24</t>
  </si>
  <si>
    <t>870</t>
  </si>
  <si>
    <t>472</t>
  </si>
  <si>
    <t>478</t>
  </si>
  <si>
    <t>489</t>
  </si>
  <si>
    <t>487</t>
  </si>
  <si>
    <t>506</t>
  </si>
  <si>
    <t>○</t>
  </si>
  <si>
    <t>需給調整事業課長
篠崎 拓也</t>
    <phoneticPr fontId="5"/>
  </si>
  <si>
    <t>厚労</t>
  </si>
  <si>
    <t>派遣労働者の不合理な待遇差の解消に係る好事例集の作成数（事業概要③）
※令和２年度からの新規事業</t>
    <phoneticPr fontId="5"/>
  </si>
  <si>
    <t>好事例集が役に立った者の割合が90％以上（事業概要③）
※令和２年度からの新規事業（令和２年度までの成果目標）</t>
    <phoneticPr fontId="5"/>
  </si>
  <si>
    <t>（事業概要③）
執行額（X）／（好事例集数）（Y）
※令和２年度からの新規事業　　　　　　　　　　</t>
    <phoneticPr fontId="5"/>
  </si>
  <si>
    <t>労働者派遣事業の適正な運営等のため、派遣元・派遣先・派遣労働者に対する説明会等の実施が必要であり、国費を投入して実施すべき事業である。</t>
    <phoneticPr fontId="5"/>
  </si>
  <si>
    <t>労働者派遣制度に関する説明会等は国が主体的に行う必要がある。</t>
    <phoneticPr fontId="5"/>
  </si>
  <si>
    <t>派遣元・派遣先・派遣労働者への説明会等により、事業の適正な運営を図る必要があり、優先度の高い事業である。</t>
    <phoneticPr fontId="5"/>
  </si>
  <si>
    <t>‐</t>
  </si>
  <si>
    <t>執行実績を踏まえて予算措置を行っている。</t>
    <rPh sb="0" eb="2">
      <t>シッコウ</t>
    </rPh>
    <rPh sb="2" eb="4">
      <t>ジッセキ</t>
    </rPh>
    <rPh sb="5" eb="6">
      <t>フ</t>
    </rPh>
    <rPh sb="9" eb="11">
      <t>ヨサン</t>
    </rPh>
    <rPh sb="11" eb="13">
      <t>ソチ</t>
    </rPh>
    <rPh sb="14" eb="15">
      <t>オコナ</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</si>
  <si>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</si>
  <si>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t>
  </si>
  <si>
    <t>新型コロナウイルス感染症の影響により、説明会等の開催
を中止・延期等した時期があったことから、当初見込みを下回った。</t>
    <rPh sb="0" eb="2">
      <t>シンガタ</t>
    </rPh>
    <rPh sb="9" eb="12">
      <t>カンセンショウ</t>
    </rPh>
    <rPh sb="13" eb="15">
      <t>エイキョウ</t>
    </rPh>
    <rPh sb="19" eb="22">
      <t>セツメイカイ</t>
    </rPh>
    <rPh sb="22" eb="23">
      <t>ナド</t>
    </rPh>
    <rPh sb="24" eb="26">
      <t>カイサイ</t>
    </rPh>
    <rPh sb="28" eb="30">
      <t>チュウシ</t>
    </rPh>
    <rPh sb="31" eb="33">
      <t>エンキ</t>
    </rPh>
    <rPh sb="33" eb="34">
      <t>ナド</t>
    </rPh>
    <rPh sb="36" eb="38">
      <t>ジキ</t>
    </rPh>
    <rPh sb="47" eb="49">
      <t>トウショ</t>
    </rPh>
    <rPh sb="49" eb="51">
      <t>ミコ</t>
    </rPh>
    <rPh sb="53" eb="55">
      <t>シタマワ</t>
    </rPh>
    <phoneticPr fontId="5"/>
  </si>
  <si>
    <t>成果物を各労働局に配布するとともに、ホームページに公開し周知啓発を図っている。</t>
    <rPh sb="0" eb="3">
      <t>セイカブツ</t>
    </rPh>
    <rPh sb="4" eb="5">
      <t>カク</t>
    </rPh>
    <rPh sb="5" eb="8">
      <t>ロウドウキョク</t>
    </rPh>
    <rPh sb="9" eb="11">
      <t>ハイフ</t>
    </rPh>
    <rPh sb="25" eb="27">
      <t>コウカイ</t>
    </rPh>
    <rPh sb="28" eb="30">
      <t>シュウチ</t>
    </rPh>
    <rPh sb="30" eb="32">
      <t>ケイハツ</t>
    </rPh>
    <rPh sb="33" eb="34">
      <t>ハカ</t>
    </rPh>
    <phoneticPr fontId="5"/>
  </si>
  <si>
    <t>コンサルティング事業を実施した事業者のうち役に立った事業者の割合が80％以上（事業概要③）
※令和３年度からの成果目標</t>
    <phoneticPr fontId="5"/>
  </si>
  <si>
    <t>有</t>
  </si>
  <si>
    <t>B.PwCコンサルティング合同会社</t>
    <rPh sb="13" eb="17">
      <t>ゴウドウカイシャ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</si>
  <si>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</si>
  <si>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</si>
  <si>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</si>
  <si>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</si>
  <si>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事業担当者の人件費</t>
    <rPh sb="0" eb="2">
      <t>ジギョウ</t>
    </rPh>
    <rPh sb="2" eb="5">
      <t>タントウシャ</t>
    </rPh>
    <rPh sb="6" eb="9">
      <t>ジンケンヒ</t>
    </rPh>
    <phoneticPr fontId="5"/>
  </si>
  <si>
    <t>コンサルタント活動費、印刷費</t>
    <rPh sb="7" eb="10">
      <t>カツドウヒ</t>
    </rPh>
    <rPh sb="11" eb="14">
      <t>インサツヒ</t>
    </rPh>
    <phoneticPr fontId="5"/>
  </si>
  <si>
    <t>事業に必要な管理経費</t>
    <rPh sb="0" eb="2">
      <t>ジギョウ</t>
    </rPh>
    <rPh sb="3" eb="5">
      <t>ヒツヨウ</t>
    </rPh>
    <rPh sb="6" eb="8">
      <t>カンリ</t>
    </rPh>
    <rPh sb="8" eb="10">
      <t>ケイヒ</t>
    </rPh>
    <phoneticPr fontId="5"/>
  </si>
  <si>
    <t>PwCコンサルティング合同会社</t>
    <rPh sb="11" eb="15">
      <t>ゴウドウカイシャ</t>
    </rPh>
    <phoneticPr fontId="5"/>
  </si>
  <si>
    <t>好事例の収集事業</t>
    <rPh sb="0" eb="3">
      <t>コウジレイ</t>
    </rPh>
    <rPh sb="4" eb="6">
      <t>シュウシュウ</t>
    </rPh>
    <rPh sb="6" eb="8">
      <t>ジギョウ</t>
    </rPh>
    <phoneticPr fontId="5"/>
  </si>
  <si>
    <t>-</t>
    <phoneticPr fontId="5"/>
  </si>
  <si>
    <t>31,900千円
/4,000</t>
    <rPh sb="6" eb="8">
      <t>センエン</t>
    </rPh>
    <phoneticPr fontId="5"/>
  </si>
  <si>
    <t>セミナー参加事業主へのアンケート集計結果</t>
    <phoneticPr fontId="5"/>
  </si>
  <si>
    <t>-</t>
    <phoneticPr fontId="5"/>
  </si>
  <si>
    <t>無</t>
  </si>
  <si>
    <t>その他</t>
    <phoneticPr fontId="5"/>
  </si>
  <si>
    <t>労働者派遣事業等の適正な運営の確保にかかる経費（旧：労働者派遣法の施行等による雇用の安定確保にかかる経費）</t>
    <rPh sb="7" eb="8">
      <t>ナド</t>
    </rPh>
    <phoneticPr fontId="5"/>
  </si>
  <si>
    <t>86,043千円
／6,045所</t>
    <phoneticPr fontId="5"/>
  </si>
  <si>
    <t>派遣元事業主、派遣先事業主、派遣労働者等から個別の相談を受けた際などに、期間を区切った形で利用者の理解度についてアンケートを行い、「理解が深まった」と回答した割合が90％以上（事業概要①②）</t>
    <phoneticPr fontId="5"/>
  </si>
  <si>
    <t>厚生労働省職業安定局調べ</t>
    <phoneticPr fontId="5"/>
  </si>
  <si>
    <t>2,118,811千円／
226,706件</t>
    <phoneticPr fontId="5"/>
  </si>
  <si>
    <t>円</t>
    <phoneticPr fontId="5"/>
  </si>
  <si>
    <t>労働者派遣法の改正内容（同一労働同一賃金、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また、派遣労働者の不合理な待遇差の解消に係る措置を派遣元事業主等が確実に履行できるよう、好事例の収集等を実施する。</t>
    <rPh sb="12" eb="14">
      <t>ドウイツ</t>
    </rPh>
    <rPh sb="14" eb="16">
      <t>ロウドウ</t>
    </rPh>
    <rPh sb="16" eb="18">
      <t>ドウイツ</t>
    </rPh>
    <rPh sb="18" eb="20">
      <t>チンギン</t>
    </rPh>
    <phoneticPr fontId="5"/>
  </si>
  <si>
    <t>都道府県労働局等において、派遣労働者、派遣先及び派遣元事業主等に対する説明会などの制度周知及び相談支援を行う。</t>
    <rPh sb="0" eb="4">
      <t>トドウフケン</t>
    </rPh>
    <rPh sb="4" eb="7">
      <t>ロウドウキョク</t>
    </rPh>
    <rPh sb="7" eb="8">
      <t>ナド</t>
    </rPh>
    <rPh sb="13" eb="15">
      <t>ハケン</t>
    </rPh>
    <rPh sb="15" eb="18">
      <t>ロウドウシャ</t>
    </rPh>
    <rPh sb="19" eb="21">
      <t>ハケン</t>
    </rPh>
    <rPh sb="21" eb="22">
      <t>サキ</t>
    </rPh>
    <rPh sb="22" eb="23">
      <t>オヨ</t>
    </rPh>
    <rPh sb="24" eb="26">
      <t>ハケン</t>
    </rPh>
    <rPh sb="26" eb="27">
      <t>モト</t>
    </rPh>
    <rPh sb="27" eb="30">
      <t>ジギョウヌシ</t>
    </rPh>
    <rPh sb="30" eb="31">
      <t>トウ</t>
    </rPh>
    <rPh sb="32" eb="33">
      <t>タイ</t>
    </rPh>
    <rPh sb="35" eb="38">
      <t>セツメイカイ</t>
    </rPh>
    <rPh sb="41" eb="43">
      <t>セイド</t>
    </rPh>
    <rPh sb="43" eb="45">
      <t>シュウチ</t>
    </rPh>
    <rPh sb="45" eb="46">
      <t>オヨ</t>
    </rPh>
    <rPh sb="47" eb="49">
      <t>ソウダン</t>
    </rPh>
    <rPh sb="49" eb="51">
      <t>シエン</t>
    </rPh>
    <rPh sb="52" eb="53">
      <t>オコナ</t>
    </rPh>
    <phoneticPr fontId="5"/>
  </si>
  <si>
    <t>説明会等において労働者派遣法の周知啓発を図った事業所数（事業概要①）</t>
    <phoneticPr fontId="5"/>
  </si>
  <si>
    <t>労働者派遣法等の周知啓発を図るための説明会の実施</t>
    <rPh sb="0" eb="3">
      <t>ロウドウシャ</t>
    </rPh>
    <rPh sb="3" eb="5">
      <t>ハケン</t>
    </rPh>
    <rPh sb="5" eb="6">
      <t>ホウ</t>
    </rPh>
    <rPh sb="6" eb="7">
      <t>ナド</t>
    </rPh>
    <rPh sb="8" eb="10">
      <t>シュウチ</t>
    </rPh>
    <rPh sb="10" eb="12">
      <t>ケイハツ</t>
    </rPh>
    <rPh sb="13" eb="14">
      <t>ハカ</t>
    </rPh>
    <rPh sb="18" eb="21">
      <t>セツメイカイ</t>
    </rPh>
    <rPh sb="22" eb="24">
      <t>ジッシ</t>
    </rPh>
    <phoneticPr fontId="5"/>
  </si>
  <si>
    <t>労働者派遣事業等に関する相談・説明実績（事業概要②）</t>
    <phoneticPr fontId="5"/>
  </si>
  <si>
    <t>労働者派遣事業等に関する相談・説明の実施</t>
    <rPh sb="18" eb="20">
      <t>ジッシ</t>
    </rPh>
    <phoneticPr fontId="5"/>
  </si>
  <si>
    <t>-</t>
    <phoneticPr fontId="5"/>
  </si>
  <si>
    <t>派遣労働者の待遇改善に係る事例集等の作成</t>
    <rPh sb="0" eb="2">
      <t>ハケン</t>
    </rPh>
    <rPh sb="2" eb="5">
      <t>ロウドウシャ</t>
    </rPh>
    <rPh sb="6" eb="8">
      <t>タイグウ</t>
    </rPh>
    <rPh sb="8" eb="10">
      <t>カイゼン</t>
    </rPh>
    <rPh sb="11" eb="12">
      <t>カカ</t>
    </rPh>
    <rPh sb="13" eb="17">
      <t>ジレイシュウナド</t>
    </rPh>
    <rPh sb="18" eb="20">
      <t>サクセイ</t>
    </rPh>
    <phoneticPr fontId="5"/>
  </si>
  <si>
    <t>事業主が負担する雇用保険料を財源としており、負担関係は妥当である。</t>
    <phoneticPr fontId="5"/>
  </si>
  <si>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5"/>
  </si>
  <si>
    <t>公共職業安定機関等における需給調整機能の強化及び労働者派遣事業等の適正な運営を確保すること（Ⅴ-1-1）</t>
    <phoneticPr fontId="5"/>
  </si>
  <si>
    <t>https://www.mhlw.go.jp/wp/seisaku/hyouka/dl/r03_jizenbunseki/V-1-1.pdf</t>
    <phoneticPr fontId="5"/>
  </si>
  <si>
    <t>P4</t>
    <phoneticPr fontId="5"/>
  </si>
  <si>
    <t>点検対象外</t>
    <rPh sb="0" eb="5">
      <t>テンケンタイショウガイ</t>
    </rPh>
    <phoneticPr fontId="5"/>
  </si>
  <si>
    <t>00</t>
    <phoneticPr fontId="5"/>
  </si>
  <si>
    <t>-</t>
    <phoneticPr fontId="5"/>
  </si>
  <si>
    <t>84,712千円
／12,994所</t>
    <phoneticPr fontId="5"/>
  </si>
  <si>
    <t>91,359千円
／26,882所</t>
    <phoneticPr fontId="5"/>
  </si>
  <si>
    <t>1,796,598千円／
255,197件</t>
    <phoneticPr fontId="5"/>
  </si>
  <si>
    <t>2,112,763千円／
215,278件</t>
    <phoneticPr fontId="5"/>
  </si>
  <si>
    <t>2,009,391千円／
232,394件</t>
    <phoneticPr fontId="5"/>
  </si>
  <si>
    <t>A.東京労働局</t>
    <rPh sb="2" eb="4">
      <t>トウキョウ</t>
    </rPh>
    <rPh sb="4" eb="7">
      <t>ロウドウキョク</t>
    </rPh>
    <phoneticPr fontId="5"/>
  </si>
  <si>
    <t xml:space="preserve"> -</t>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</si>
  <si>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</si>
  <si>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</si>
  <si>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</si>
  <si>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</si>
  <si>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兵庫労働局</t>
    <rPh sb="0" eb="2">
      <t>ヒョウゴ</t>
    </rPh>
    <phoneticPr fontId="5"/>
  </si>
  <si>
    <t>埼玉労働局</t>
    <rPh sb="0" eb="2">
      <t>サイタマ</t>
    </rPh>
    <rPh sb="2" eb="4">
      <t>ロウドウ</t>
    </rPh>
    <rPh sb="4" eb="5">
      <t>キョク</t>
    </rPh>
    <phoneticPr fontId="5"/>
  </si>
  <si>
    <t>福岡労働局</t>
    <rPh sb="0" eb="2">
      <t>フクオカ</t>
    </rPh>
    <rPh sb="2" eb="4">
      <t>ロウドウ</t>
    </rPh>
    <rPh sb="4" eb="5">
      <t>キョク</t>
    </rPh>
    <phoneticPr fontId="5"/>
  </si>
  <si>
    <t>北海道労働局</t>
    <rPh sb="0" eb="3">
      <t>ホッカイドウ</t>
    </rPh>
    <rPh sb="3" eb="5">
      <t>ロウドウ</t>
    </rPh>
    <rPh sb="5" eb="6">
      <t>キョク</t>
    </rPh>
    <phoneticPr fontId="5"/>
  </si>
  <si>
    <t>宮城労働局</t>
    <rPh sb="0" eb="2">
      <t>ミヤギ</t>
    </rPh>
    <rPh sb="2" eb="4">
      <t>ロウドウ</t>
    </rPh>
    <rPh sb="4" eb="5">
      <t>キョク</t>
    </rPh>
    <phoneticPr fontId="5"/>
  </si>
  <si>
    <t>静岡労働局</t>
    <rPh sb="0" eb="2">
      <t>シズオカ</t>
    </rPh>
    <rPh sb="2" eb="4">
      <t>ロウドウ</t>
    </rPh>
    <rPh sb="4" eb="5">
      <t>キョク</t>
    </rPh>
    <phoneticPr fontId="5"/>
  </si>
  <si>
    <t>事業費</t>
    <rPh sb="0" eb="3">
      <t>ジギョウヒ</t>
    </rPh>
    <phoneticPr fontId="5"/>
  </si>
  <si>
    <t>需給調整事業専門相談員の配置等に必要な経費</t>
    <phoneticPr fontId="5"/>
  </si>
  <si>
    <t>令和３年度においても、前年度と比較して実績が高い労働局もあり、当該労働局における取組事例を各局に共有しつつ、説明会等の開催方法などの工夫を行い、活動実績の改善を図る。</t>
    <phoneticPr fontId="5"/>
  </si>
  <si>
    <t>事業概要①について、新型コロナウイルス感染症の感染拡大の影響を受け、緊急事態宣言が発令されていた時期やまん延防止等重点措置などにより、中止・延期などした時期があることから、活動実績については当初見込みを下回ったものの、成果実績は達成することができた。</t>
    <phoneticPr fontId="5"/>
  </si>
  <si>
    <t>見合ったものになっている。</t>
    <phoneticPr fontId="5"/>
  </si>
  <si>
    <t>執行実績を踏まえ、予算措置を行っている。</t>
    <phoneticPr fontId="5"/>
  </si>
  <si>
    <t>C.PwCコンサルティング合同会社</t>
    <phoneticPr fontId="5"/>
  </si>
  <si>
    <t>人件費</t>
    <rPh sb="0" eb="3">
      <t>ジンケンヒ</t>
    </rPh>
    <phoneticPr fontId="5"/>
  </si>
  <si>
    <t>事業費</t>
    <rPh sb="0" eb="3">
      <t>ジギョウヒ</t>
    </rPh>
    <phoneticPr fontId="5"/>
  </si>
  <si>
    <t>調査・研究経費</t>
    <rPh sb="0" eb="2">
      <t>チョウサ</t>
    </rPh>
    <rPh sb="3" eb="5">
      <t>ケンキュウ</t>
    </rPh>
    <rPh sb="5" eb="7">
      <t>ケイヒ</t>
    </rPh>
    <phoneticPr fontId="5"/>
  </si>
  <si>
    <t>消費税</t>
    <rPh sb="0" eb="3">
      <t>ショウヒゼイ</t>
    </rPh>
    <phoneticPr fontId="5"/>
  </si>
  <si>
    <t>三菱ＵＦＪリサーチ＆コンサルティング株式会社</t>
    <rPh sb="0" eb="2">
      <t>ミツビシ</t>
    </rPh>
    <rPh sb="18" eb="22">
      <t>カブシキガイシャ</t>
    </rPh>
    <phoneticPr fontId="5"/>
  </si>
  <si>
    <t>職業紹介事業等についての調査・研究事業</t>
    <rPh sb="6" eb="7">
      <t>トウ</t>
    </rPh>
    <phoneticPr fontId="5"/>
  </si>
  <si>
    <t>調査に必要な事業費</t>
    <rPh sb="0" eb="2">
      <t>チョウサ</t>
    </rPh>
    <rPh sb="3" eb="5">
      <t>ヒツヨウ</t>
    </rPh>
    <rPh sb="6" eb="9">
      <t>ジギョウヒ</t>
    </rPh>
    <phoneticPr fontId="5"/>
  </si>
  <si>
    <t>D.三菱ＵＦＪリサーチ＆コンサルティング株式会社</t>
    <phoneticPr fontId="5"/>
  </si>
  <si>
    <t>①労働者の雇用の安定に係る説明会等の実施(直接実施）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②派遣元事業主、派遣先、派遣労働者等からの相談体制の強化(直接実施）
③派遣労働者の不合理な待遇差の解消に係る好事例の収集（令和２年度新規・セミナー実施、令和３年度終了・コンサルティング実施）（委託）
④労働者派遣制度及び職業紹介事業等の今後のあり方についての調査・研究事業（令和３年度新規）（委託）
⑤派遣労働者の不合理な待遇差の解消に係る調査・研究事業（令和４年度新規）（委託）</t>
    <rPh sb="21" eb="23">
      <t>チョクセツ</t>
    </rPh>
    <rPh sb="23" eb="25">
      <t>ジッシ</t>
    </rPh>
    <rPh sb="285" eb="287">
      <t>ハケン</t>
    </rPh>
    <rPh sb="287" eb="290">
      <t>ロウドウシャ</t>
    </rPh>
    <rPh sb="291" eb="294">
      <t>フゴウリ</t>
    </rPh>
    <rPh sb="295" eb="297">
      <t>タイグウ</t>
    </rPh>
    <rPh sb="297" eb="298">
      <t>サ</t>
    </rPh>
    <rPh sb="299" eb="301">
      <t>カイショウ</t>
    </rPh>
    <rPh sb="302" eb="303">
      <t>カカ</t>
    </rPh>
    <rPh sb="304" eb="306">
      <t>チョウサ</t>
    </rPh>
    <rPh sb="307" eb="309">
      <t>ケンキュウ</t>
    </rPh>
    <rPh sb="309" eb="311">
      <t>ジギョウ</t>
    </rPh>
    <rPh sb="312" eb="314">
      <t>レイワ</t>
    </rPh>
    <rPh sb="315" eb="317">
      <t>ネンド</t>
    </rPh>
    <rPh sb="317" eb="319">
      <t>シンキ</t>
    </rPh>
    <phoneticPr fontId="5"/>
  </si>
  <si>
    <t>派遣労働者の待遇改善に資する好事例の収集等を行う。なお、令和２年度事業は年度末にセミナーを実施し、令和３年度事業は派遣元事業主へのコンサルティングを実施したもの。</t>
    <rPh sb="0" eb="2">
      <t>ハケン</t>
    </rPh>
    <rPh sb="2" eb="5">
      <t>ロウドウシャ</t>
    </rPh>
    <rPh sb="6" eb="8">
      <t>タイグウ</t>
    </rPh>
    <rPh sb="8" eb="10">
      <t>カイゼン</t>
    </rPh>
    <rPh sb="11" eb="12">
      <t>シ</t>
    </rPh>
    <rPh sb="14" eb="15">
      <t>コウ</t>
    </rPh>
    <rPh sb="15" eb="17">
      <t>ジレイ</t>
    </rPh>
    <rPh sb="18" eb="20">
      <t>シュウシュウ</t>
    </rPh>
    <rPh sb="20" eb="21">
      <t>トウ</t>
    </rPh>
    <rPh sb="22" eb="23">
      <t>オコナ</t>
    </rPh>
    <rPh sb="28" eb="30">
      <t>レイワ</t>
    </rPh>
    <rPh sb="31" eb="33">
      <t>ネンド</t>
    </rPh>
    <rPh sb="33" eb="35">
      <t>ジギョウ</t>
    </rPh>
    <rPh sb="36" eb="39">
      <t>ネンドマツ</t>
    </rPh>
    <rPh sb="45" eb="47">
      <t>ジッシ</t>
    </rPh>
    <rPh sb="49" eb="51">
      <t>レイワ</t>
    </rPh>
    <rPh sb="52" eb="54">
      <t>ネンド</t>
    </rPh>
    <rPh sb="54" eb="56">
      <t>ジギョウ</t>
    </rPh>
    <rPh sb="57" eb="60">
      <t>ハケンモト</t>
    </rPh>
    <rPh sb="60" eb="63">
      <t>ジギョウヌシ</t>
    </rPh>
    <rPh sb="74" eb="76">
      <t>ジッシ</t>
    </rPh>
    <phoneticPr fontId="5"/>
  </si>
  <si>
    <t>労働者派遣制度等についての調査・研究事業</t>
    <rPh sb="13" eb="15">
      <t>チョウサ</t>
    </rPh>
    <rPh sb="16" eb="18">
      <t>ケンキュウ</t>
    </rPh>
    <rPh sb="18" eb="20">
      <t>ジギョウ</t>
    </rPh>
    <phoneticPr fontId="5"/>
  </si>
  <si>
    <t>職業講習等委託費</t>
    <phoneticPr fontId="5"/>
  </si>
  <si>
    <t>事業③、④についても、総合評価による一般競争入札を行い競争性を確保している。しかしながら、結果的に一者応札となったため、複数応札となるよう十分な公示期間を確保して参りたい。</t>
    <rPh sb="0" eb="2">
      <t>ジギョウ</t>
    </rPh>
    <rPh sb="11" eb="13">
      <t>ソウゴウ</t>
    </rPh>
    <rPh sb="13" eb="15">
      <t>ヒョウカ</t>
    </rPh>
    <rPh sb="18" eb="20">
      <t>イッパン</t>
    </rPh>
    <rPh sb="20" eb="22">
      <t>キョウソウ</t>
    </rPh>
    <rPh sb="22" eb="24">
      <t>ニュウサツ</t>
    </rPh>
    <rPh sb="25" eb="26">
      <t>オコナ</t>
    </rPh>
    <rPh sb="27" eb="30">
      <t>キョウソウセイ</t>
    </rPh>
    <rPh sb="31" eb="33">
      <t>カクホ</t>
    </rPh>
    <rPh sb="45" eb="48">
      <t>ケッカテキ</t>
    </rPh>
    <rPh sb="49" eb="50">
      <t>イッ</t>
    </rPh>
    <rPh sb="50" eb="51">
      <t>シャ</t>
    </rPh>
    <rPh sb="51" eb="53">
      <t>オウサツ</t>
    </rPh>
    <rPh sb="60" eb="62">
      <t>フクスウ</t>
    </rPh>
    <rPh sb="62" eb="64">
      <t>オウサツ</t>
    </rPh>
    <rPh sb="69" eb="71">
      <t>ジュウブン</t>
    </rPh>
    <rPh sb="72" eb="74">
      <t>コウジ</t>
    </rPh>
    <rPh sb="74" eb="76">
      <t>キカン</t>
    </rPh>
    <rPh sb="77" eb="79">
      <t>カクホ</t>
    </rPh>
    <rPh sb="81" eb="82">
      <t>マイ</t>
    </rPh>
    <phoneticPr fontId="5"/>
  </si>
  <si>
    <t>労働者派遣制度を実際の現場で運用している労働局が主体となり、事業を実施する方が実効性は高い。
また、事業③、④についても一般競争入札（総合評価）により労働者派遣制度又は職業紹介事業等に関する知見等を有する事業者に委託しており、コスト及び実績を踏まえると、最適な実施方法であると考える。</t>
    <rPh sb="64" eb="66">
      <t>ニュウサツ</t>
    </rPh>
    <phoneticPr fontId="5"/>
  </si>
  <si>
    <t>活動実績が低調に推移している要因を分析し、説明会の開催方法等の改善を図ること。</t>
    <rPh sb="0" eb="2">
      <t>カツドウ</t>
    </rPh>
    <rPh sb="2" eb="4">
      <t>ジッセキ</t>
    </rPh>
    <rPh sb="5" eb="7">
      <t>テイチョウ</t>
    </rPh>
    <rPh sb="8" eb="10">
      <t>スイイ</t>
    </rPh>
    <rPh sb="14" eb="16">
      <t>ヨウイン</t>
    </rPh>
    <rPh sb="17" eb="19">
      <t>ブンセキ</t>
    </rPh>
    <rPh sb="21" eb="24">
      <t>セツメイカイ</t>
    </rPh>
    <rPh sb="25" eb="27">
      <t>カイサイ</t>
    </rPh>
    <rPh sb="27" eb="29">
      <t>ホウホウ</t>
    </rPh>
    <rPh sb="29" eb="30">
      <t>トウ</t>
    </rPh>
    <rPh sb="31" eb="33">
      <t>カイゼン</t>
    </rPh>
    <rPh sb="34" eb="35">
      <t>ハカ</t>
    </rPh>
    <phoneticPr fontId="5"/>
  </si>
  <si>
    <t>令和５年度の予算要求額の減少は、主に労働保険業務庁費、職業講習等委託費等の見直しによるもの。</t>
    <rPh sb="27" eb="29">
      <t>ショクギョウ</t>
    </rPh>
    <rPh sb="29" eb="31">
      <t>コウシュウ</t>
    </rPh>
    <rPh sb="31" eb="32">
      <t>トウ</t>
    </rPh>
    <rPh sb="32" eb="35">
      <t>イタクヒ</t>
    </rPh>
    <phoneticPr fontId="5"/>
  </si>
  <si>
    <t>執行等改善</t>
  </si>
  <si>
    <t>令和３年度においては、新型コロナウイルス感染症の感染拡大の影響を受け、緊急事態宣言が発令されていた時期やまん延防止等重点措置などにより、中止・延期などした時期があることから、活動実績については低調な実績となったものと考えられる。
令和４年度においても、前年度と比較して実績が高い労働局もあり、当該労働局における取組事例を各局に共有しつつ、オンラインセミナーの開催含め、開催方法等の工夫を行う。</t>
    <rPh sb="0" eb="2">
      <t>レイワ</t>
    </rPh>
    <rPh sb="3" eb="5">
      <t>ネンド</t>
    </rPh>
    <rPh sb="87" eb="89">
      <t>カツドウ</t>
    </rPh>
    <rPh sb="89" eb="91">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</si>
</sst>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57150</xdr:colOff>
      <xdr:row>269</xdr:row>
      <xdr:rowOff>9525</xdr:rowOff>
    </xdr:from>
    <xdr:to>
      <xdr:col>49</xdr:col>
      <xdr:colOff>172392</xdr:colOff>
      <xdr:row>275</xdr:row>
      <xdr:rowOff>210381</xdr:rowOff>
    </xdr:to>
    <xdr:grpSp>
      <xdr:nvGrpSpPr>
        <xdr:cNvPr id="39" name="グループ化 2"/>
        <xdr:cNvGrpSpPr>
          <a:grpSpLocks/>
        </xdr:cNvGrpSpPr>
      </xdr:nvGrpSpPr>
      <xdr:grpSpPr bwMode="auto">
        <a:xfrm>
          <a:off x="1267385" y="45426966"/>
          <a:ext cx="8788595" cy="2285150"/>
          <a:chOff x="1875115" y="28896833"/>
          <a:chExt cx="7792067" cy="1990122"/>
        </a:xfrm>
      </xdr:grpSpPr>
      <xdr:sp macro="" textlink="">
        <xdr:nvSpPr>
          <xdr:cNvPr id="40" name="正方形/長方形 39"/>
          <xdr:cNvSpPr/>
        </xdr:nvSpPr>
        <xdr:spPr>
          <a:xfrm>
            <a:off x="1875115" y="28954163"/>
            <a:ext cx="1717914" cy="49937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令和３年度実績</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kumimoji="1" lang="ja-JP" altLang="en-US" sz="1400">
                <a:solidFill>
                  <a:schemeClr val="tx1"/>
                </a:solidFill>
              </a:rPr>
              <a:t>（事業①、②）</a:t>
            </a:r>
          </a:p>
        </xdr:txBody>
      </xdr:sp>
      <xdr:sp macro="" textlink="">
        <xdr:nvSpPr>
          <xdr:cNvPr id="41" name="正方形/長方形 40"/>
          <xdr:cNvSpPr/>
        </xdr:nvSpPr>
        <xdr:spPr>
          <a:xfrm>
            <a:off x="4688931" y="28896833"/>
            <a:ext cx="2141914" cy="564890"/>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2,326</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xdr:txBody>
      </xdr:sp>
      <xdr:sp macro="" textlink="">
        <xdr:nvSpPr>
          <xdr:cNvPr id="42" name="正方形/長方形 41"/>
          <xdr:cNvSpPr/>
        </xdr:nvSpPr>
        <xdr:spPr>
          <a:xfrm>
            <a:off x="4676551" y="30157606"/>
            <a:ext cx="2162810" cy="563593"/>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2,314</a:t>
            </a:r>
            <a:r>
              <a:rPr kumimoji="1" lang="ja-JP" altLang="ja-JP" sz="1100">
                <a:solidFill>
                  <a:schemeClr val="dk1"/>
                </a:solidFill>
                <a:effectLst/>
                <a:latin typeface="+mn-lt"/>
                <a:ea typeface="+mn-ea"/>
                <a:cs typeface="+mn-cs"/>
              </a:rPr>
              <a:t>百万円　　</a:t>
            </a:r>
            <a:endParaRPr kumimoji="1" lang="en-US" altLang="ja-JP" sz="1100"/>
          </a:p>
        </xdr:txBody>
      </xdr:sp>
      <xdr:sp macro="" textlink="">
        <xdr:nvSpPr>
          <xdr:cNvPr id="43" name="テキスト ボックス 42"/>
          <xdr:cNvSpPr txBox="1"/>
        </xdr:nvSpPr>
        <xdr:spPr>
          <a:xfrm>
            <a:off x="4490831" y="2991096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44" name="テキスト ボックス 43"/>
          <xdr:cNvSpPr txBox="1"/>
        </xdr:nvSpPr>
        <xdr:spPr>
          <a:xfrm>
            <a:off x="6912391" y="30143204"/>
            <a:ext cx="2754791" cy="7437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45" name="直線矢印コネクタ 44"/>
          <xdr:cNvCxnSpPr/>
        </xdr:nvCxnSpPr>
        <xdr:spPr>
          <a:xfrm>
            <a:off x="5745967" y="29478446"/>
            <a:ext cx="11988" cy="630039"/>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33</xdr:col>
      <xdr:colOff>135006</xdr:colOff>
      <xdr:row>286</xdr:row>
      <xdr:rowOff>239010</xdr:rowOff>
    </xdr:from>
    <xdr:to>
      <xdr:col>44</xdr:col>
      <xdr:colOff>168622</xdr:colOff>
      <xdr:row>288</xdr:row>
      <xdr:rowOff>100050</xdr:rowOff>
    </xdr:to>
    <xdr:sp macro="" textlink="">
      <xdr:nvSpPr>
        <xdr:cNvPr id="46" name="テキスト ボックス 45"/>
        <xdr:cNvSpPr txBox="1"/>
      </xdr:nvSpPr>
      <xdr:spPr bwMode="auto">
        <a:xfrm>
          <a:off x="6735831" y="50321460"/>
          <a:ext cx="2233891" cy="34681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a:t>
          </a:r>
          <a:r>
            <a:rPr kumimoji="1" lang="ja-JP" altLang="en-US" sz="1100">
              <a:solidFill>
                <a:sysClr val="windowText" lastClr="000000"/>
              </a:solidFill>
            </a:rPr>
            <a:t>契約（総合評価）</a:t>
          </a:r>
          <a:r>
            <a:rPr kumimoji="1" lang="en-US" altLang="ja-JP" sz="1100"/>
            <a:t>】</a:t>
          </a:r>
          <a:endParaRPr kumimoji="1" lang="ja-JP" altLang="en-US" sz="1100"/>
        </a:p>
      </xdr:txBody>
    </xdr:sp>
    <xdr:clientData/>
  </xdr:twoCellAnchor>
  <xdr:twoCellAnchor>
    <xdr:from>
      <xdr:col>33</xdr:col>
      <xdr:colOff>28575</xdr:colOff>
      <xdr:row>287</xdr:row>
      <xdr:rowOff>159083</xdr:rowOff>
    </xdr:from>
    <xdr:to>
      <xdr:col>45</xdr:col>
      <xdr:colOff>66675</xdr:colOff>
      <xdr:row>290</xdr:row>
      <xdr:rowOff>95250</xdr:rowOff>
    </xdr:to>
    <xdr:sp macro="" textlink="">
      <xdr:nvSpPr>
        <xdr:cNvPr id="47" name="正方形/長方形 46"/>
        <xdr:cNvSpPr/>
      </xdr:nvSpPr>
      <xdr:spPr bwMode="auto">
        <a:xfrm>
          <a:off x="6629400" y="50565383"/>
          <a:ext cx="2438400" cy="698167"/>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latin typeface="+mn-ea"/>
              <a:ea typeface="+mn-ea"/>
            </a:rPr>
            <a:t>22</a:t>
          </a:r>
          <a:r>
            <a:rPr kumimoji="1" lang="ja-JP" altLang="en-US" sz="1100">
              <a:latin typeface="+mn-ea"/>
              <a:ea typeface="+mn-ea"/>
            </a:rPr>
            <a:t>百万円　　</a:t>
          </a:r>
          <a:endParaRPr kumimoji="1" lang="en-US" altLang="ja-JP" sz="1100"/>
        </a:p>
      </xdr:txBody>
    </xdr:sp>
    <xdr:clientData/>
  </xdr:twoCellAnchor>
  <xdr:twoCellAnchor>
    <xdr:from>
      <xdr:col>45</xdr:col>
      <xdr:colOff>57149</xdr:colOff>
      <xdr:row>287</xdr:row>
      <xdr:rowOff>76200</xdr:rowOff>
    </xdr:from>
    <xdr:to>
      <xdr:col>49</xdr:col>
      <xdr:colOff>428624</xdr:colOff>
      <xdr:row>290</xdr:row>
      <xdr:rowOff>323850</xdr:rowOff>
    </xdr:to>
    <xdr:sp macro="" textlink="">
      <xdr:nvSpPr>
        <xdr:cNvPr id="48" name="テキスト ボックス 47"/>
        <xdr:cNvSpPr txBox="1"/>
      </xdr:nvSpPr>
      <xdr:spPr bwMode="auto">
        <a:xfrm>
          <a:off x="9058274" y="50482500"/>
          <a:ext cx="1171575" cy="100965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・職業紹介事業等の今後のあり方についての調査・研究事業</a:t>
          </a:r>
          <a:endParaRPr kumimoji="1" lang="en-US" altLang="ja-JP" sz="1100"/>
        </a:p>
      </xdr:txBody>
    </xdr:sp>
    <xdr:clientData/>
  </xdr:twoCellAnchor>
  <xdr:twoCellAnchor>
    <xdr:from>
      <xdr:col>6</xdr:col>
      <xdr:colOff>66675</xdr:colOff>
      <xdr:row>275</xdr:row>
      <xdr:rowOff>247650</xdr:rowOff>
    </xdr:from>
    <xdr:to>
      <xdr:col>15</xdr:col>
      <xdr:colOff>188133</xdr:colOff>
      <xdr:row>277</xdr:row>
      <xdr:rowOff>219904</xdr:rowOff>
    </xdr:to>
    <xdr:sp macro="" textlink="">
      <xdr:nvSpPr>
        <xdr:cNvPr id="49" name="正方形/長方形 48"/>
        <xdr:cNvSpPr/>
      </xdr:nvSpPr>
      <xdr:spPr bwMode="auto">
        <a:xfrm>
          <a:off x="1266825" y="46443900"/>
          <a:ext cx="1921683" cy="67710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令和３年度実績</a:t>
          </a:r>
          <a:endParaRPr kumimoji="1" lang="en-US" altLang="ja-JP" sz="1400">
            <a:solidFill>
              <a:schemeClr val="tx1"/>
            </a:solidFill>
          </a:endParaRPr>
        </a:p>
        <a:p>
          <a:pPr algn="ctr"/>
          <a:r>
            <a:rPr kumimoji="1" lang="ja-JP" altLang="en-US" sz="1400">
              <a:solidFill>
                <a:schemeClr val="tx1"/>
              </a:solidFill>
            </a:rPr>
            <a:t>（事業③）</a:t>
          </a:r>
          <a:endParaRPr kumimoji="1" lang="en-US" altLang="ja-JP" sz="1400">
            <a:solidFill>
              <a:schemeClr val="tx1"/>
            </a:solidFill>
          </a:endParaRPr>
        </a:p>
      </xdr:txBody>
    </xdr:sp>
    <xdr:clientData/>
  </xdr:twoCellAnchor>
  <xdr:twoCellAnchor>
    <xdr:from>
      <xdr:col>6</xdr:col>
      <xdr:colOff>28575</xdr:colOff>
      <xdr:row>275</xdr:row>
      <xdr:rowOff>114300</xdr:rowOff>
    </xdr:from>
    <xdr:to>
      <xdr:col>51</xdr:col>
      <xdr:colOff>9525</xdr:colOff>
      <xdr:row>275</xdr:row>
      <xdr:rowOff>123825</xdr:rowOff>
    </xdr:to>
    <xdr:cxnSp macro="">
      <xdr:nvCxnSpPr>
        <xdr:cNvPr id="50" name="直線コネクタ 49"/>
        <xdr:cNvCxnSpPr/>
      </xdr:nvCxnSpPr>
      <xdr:spPr>
        <a:xfrm flipV="1">
          <a:off x="1228725" y="46310550"/>
          <a:ext cx="90868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269</xdr:row>
      <xdr:rowOff>47625</xdr:rowOff>
    </xdr:from>
    <xdr:to>
      <xdr:col>44</xdr:col>
      <xdr:colOff>95250</xdr:colOff>
      <xdr:row>270</xdr:row>
      <xdr:rowOff>323850</xdr:rowOff>
    </xdr:to>
    <xdr:sp macro="" textlink="">
      <xdr:nvSpPr>
        <xdr:cNvPr id="51" name="中かっこ 50"/>
        <xdr:cNvSpPr/>
      </xdr:nvSpPr>
      <xdr:spPr>
        <a:xfrm>
          <a:off x="6896100" y="44129325"/>
          <a:ext cx="2000250" cy="628650"/>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うち本省経費</a:t>
          </a:r>
          <a:endParaRPr kumimoji="1" lang="en-US" altLang="ja-JP" sz="1100"/>
        </a:p>
        <a:p>
          <a:pPr algn="l"/>
          <a:r>
            <a:rPr kumimoji="1" lang="ja-JP" altLang="en-US" sz="1100"/>
            <a:t>　　　　　 </a:t>
          </a:r>
          <a:r>
            <a:rPr kumimoji="1" lang="en-US" altLang="ja-JP" sz="1100"/>
            <a:t>12</a:t>
          </a:r>
          <a:r>
            <a:rPr kumimoji="1" lang="ja-JP" altLang="ja-JP" sz="1100">
              <a:solidFill>
                <a:schemeClr val="tx1"/>
              </a:solidFill>
              <a:effectLst/>
              <a:latin typeface="+mn-lt"/>
              <a:ea typeface="+mn-ea"/>
              <a:cs typeface="+mn-cs"/>
            </a:rPr>
            <a:t>百万円　　</a:t>
          </a:r>
          <a:endParaRPr kumimoji="1" lang="ja-JP" altLang="en-US" sz="1100"/>
        </a:p>
      </xdr:txBody>
    </xdr:sp>
    <xdr:clientData/>
  </xdr:twoCellAnchor>
  <xdr:twoCellAnchor>
    <xdr:from>
      <xdr:col>21</xdr:col>
      <xdr:colOff>190500</xdr:colOff>
      <xdr:row>283</xdr:row>
      <xdr:rowOff>180975</xdr:rowOff>
    </xdr:from>
    <xdr:to>
      <xdr:col>34</xdr:col>
      <xdr:colOff>19050</xdr:colOff>
      <xdr:row>285</xdr:row>
      <xdr:rowOff>95250</xdr:rowOff>
    </xdr:to>
    <xdr:sp macro="" textlink="">
      <xdr:nvSpPr>
        <xdr:cNvPr id="52" name="正方形/長方形 51"/>
        <xdr:cNvSpPr/>
      </xdr:nvSpPr>
      <xdr:spPr bwMode="auto">
        <a:xfrm>
          <a:off x="4391025" y="49196625"/>
          <a:ext cx="2428875" cy="6191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latin typeface="+mn-ea"/>
              <a:ea typeface="+mn-ea"/>
            </a:rPr>
            <a:t>54</a:t>
          </a:r>
          <a:r>
            <a:rPr kumimoji="1" lang="ja-JP" altLang="en-US" sz="1100">
              <a:solidFill>
                <a:schemeClr val="tx1"/>
              </a:solidFill>
              <a:latin typeface="+mn-ea"/>
              <a:ea typeface="+mn-ea"/>
            </a:rPr>
            <a:t>百</a:t>
          </a:r>
          <a:r>
            <a:rPr kumimoji="1" lang="ja-JP" altLang="en-US" sz="1100">
              <a:solidFill>
                <a:schemeClr val="tx1"/>
              </a:solidFill>
            </a:rPr>
            <a:t>万円　　　　　　　　　　　　　　　　　　</a:t>
          </a:r>
          <a:r>
            <a:rPr kumimoji="1" lang="ja-JP" altLang="en-US" sz="1100" baseline="0">
              <a:solidFill>
                <a:schemeClr val="tx1"/>
              </a:solidFill>
            </a:rPr>
            <a:t>    </a:t>
          </a:r>
          <a:endParaRPr kumimoji="1" lang="en-US" altLang="ja-JP" sz="1100">
            <a:solidFill>
              <a:schemeClr val="tx1"/>
            </a:solidFill>
          </a:endParaRPr>
        </a:p>
      </xdr:txBody>
    </xdr:sp>
    <xdr:clientData/>
  </xdr:twoCellAnchor>
  <xdr:twoCellAnchor>
    <xdr:from>
      <xdr:col>21</xdr:col>
      <xdr:colOff>152400</xdr:colOff>
      <xdr:row>285</xdr:row>
      <xdr:rowOff>123825</xdr:rowOff>
    </xdr:from>
    <xdr:to>
      <xdr:col>28</xdr:col>
      <xdr:colOff>28575</xdr:colOff>
      <xdr:row>288</xdr:row>
      <xdr:rowOff>0</xdr:rowOff>
    </xdr:to>
    <xdr:cxnSp macro="">
      <xdr:nvCxnSpPr>
        <xdr:cNvPr id="53" name="直線矢印コネクタ 52"/>
        <xdr:cNvCxnSpPr/>
      </xdr:nvCxnSpPr>
      <xdr:spPr bwMode="auto">
        <a:xfrm flipH="1">
          <a:off x="4352925" y="49844325"/>
          <a:ext cx="1276350" cy="723900"/>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96906</xdr:colOff>
      <xdr:row>279</xdr:row>
      <xdr:rowOff>96135</xdr:rowOff>
    </xdr:from>
    <xdr:to>
      <xdr:col>33</xdr:col>
      <xdr:colOff>130522</xdr:colOff>
      <xdr:row>280</xdr:row>
      <xdr:rowOff>90525</xdr:rowOff>
    </xdr:to>
    <xdr:sp macro="" textlink="">
      <xdr:nvSpPr>
        <xdr:cNvPr id="62" name="テキスト ボックス 61"/>
        <xdr:cNvSpPr txBox="1"/>
      </xdr:nvSpPr>
      <xdr:spPr bwMode="auto">
        <a:xfrm>
          <a:off x="4497456" y="47702085"/>
          <a:ext cx="2233891" cy="34681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a:t>
          </a:r>
          <a:r>
            <a:rPr kumimoji="1" lang="ja-JP" altLang="en-US" sz="1100">
              <a:solidFill>
                <a:sysClr val="windowText" lastClr="000000"/>
              </a:solidFill>
            </a:rPr>
            <a:t>契約（総合評価）</a:t>
          </a:r>
          <a:r>
            <a:rPr kumimoji="1" lang="en-US" altLang="ja-JP" sz="1100"/>
            <a:t>】</a:t>
          </a:r>
          <a:endParaRPr kumimoji="1" lang="ja-JP" altLang="en-US" sz="1100"/>
        </a:p>
      </xdr:txBody>
    </xdr:sp>
    <xdr:clientData/>
  </xdr:twoCellAnchor>
  <xdr:twoCellAnchor>
    <xdr:from>
      <xdr:col>34</xdr:col>
      <xdr:colOff>95250</xdr:colOff>
      <xdr:row>280</xdr:row>
      <xdr:rowOff>125538</xdr:rowOff>
    </xdr:from>
    <xdr:to>
      <xdr:col>49</xdr:col>
      <xdr:colOff>175380</xdr:colOff>
      <xdr:row>281</xdr:row>
      <xdr:rowOff>325149</xdr:rowOff>
    </xdr:to>
    <xdr:sp macro="" textlink="">
      <xdr:nvSpPr>
        <xdr:cNvPr id="63" name="テキスト ボックス 62"/>
        <xdr:cNvSpPr txBox="1"/>
      </xdr:nvSpPr>
      <xdr:spPr bwMode="auto">
        <a:xfrm>
          <a:off x="6896100" y="48083913"/>
          <a:ext cx="3080505" cy="55203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・派遣労働者の不合理な待遇差の解消に係る好事例の収集</a:t>
          </a:r>
          <a:endParaRPr kumimoji="1" lang="en-US" altLang="ja-JP" sz="1100"/>
        </a:p>
      </xdr:txBody>
    </xdr:sp>
    <xdr:clientData/>
  </xdr:twoCellAnchor>
  <xdr:twoCellAnchor>
    <xdr:from>
      <xdr:col>22</xdr:col>
      <xdr:colOff>0</xdr:colOff>
      <xdr:row>276</xdr:row>
      <xdr:rowOff>0</xdr:rowOff>
    </xdr:from>
    <xdr:to>
      <xdr:col>34</xdr:col>
      <xdr:colOff>28575</xdr:colOff>
      <xdr:row>277</xdr:row>
      <xdr:rowOff>266700</xdr:rowOff>
    </xdr:to>
    <xdr:sp macro="" textlink="">
      <xdr:nvSpPr>
        <xdr:cNvPr id="64" name="正方形/長方形 63"/>
        <xdr:cNvSpPr/>
      </xdr:nvSpPr>
      <xdr:spPr bwMode="auto">
        <a:xfrm>
          <a:off x="4400550" y="46548675"/>
          <a:ext cx="2428875" cy="6191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latin typeface="+mn-ea"/>
              <a:ea typeface="+mn-ea"/>
            </a:rPr>
            <a:t>32</a:t>
          </a:r>
          <a:r>
            <a:rPr kumimoji="1" lang="ja-JP" altLang="en-US" sz="1100">
              <a:solidFill>
                <a:schemeClr val="tx1"/>
              </a:solidFill>
              <a:latin typeface="+mn-ea"/>
              <a:ea typeface="+mn-ea"/>
            </a:rPr>
            <a:t>百</a:t>
          </a:r>
          <a:r>
            <a:rPr kumimoji="1" lang="ja-JP" altLang="en-US" sz="1100">
              <a:solidFill>
                <a:schemeClr val="tx1"/>
              </a:solidFill>
            </a:rPr>
            <a:t>万円　　　　　　　　　　　　　　　　　　</a:t>
          </a:r>
          <a:r>
            <a:rPr kumimoji="1" lang="ja-JP" altLang="en-US" sz="1100" baseline="0">
              <a:solidFill>
                <a:schemeClr val="tx1"/>
              </a:solidFill>
            </a:rPr>
            <a:t>    </a:t>
          </a:r>
          <a:endParaRPr kumimoji="1" lang="en-US" altLang="ja-JP" sz="1100">
            <a:solidFill>
              <a:schemeClr val="tx1"/>
            </a:solidFill>
          </a:endParaRPr>
        </a:p>
      </xdr:txBody>
    </xdr:sp>
    <xdr:clientData/>
  </xdr:twoCellAnchor>
  <xdr:twoCellAnchor>
    <xdr:from>
      <xdr:col>28</xdr:col>
      <xdr:colOff>0</xdr:colOff>
      <xdr:row>277</xdr:row>
      <xdr:rowOff>342900</xdr:rowOff>
    </xdr:from>
    <xdr:to>
      <xdr:col>28</xdr:col>
      <xdr:colOff>0</xdr:colOff>
      <xdr:row>279</xdr:row>
      <xdr:rowOff>28575</xdr:rowOff>
    </xdr:to>
    <xdr:cxnSp macro="">
      <xdr:nvCxnSpPr>
        <xdr:cNvPr id="65" name="直線矢印コネクタ 64"/>
        <xdr:cNvCxnSpPr/>
      </xdr:nvCxnSpPr>
      <xdr:spPr bwMode="auto">
        <a:xfrm>
          <a:off x="5600700" y="47244000"/>
          <a:ext cx="0" cy="390525"/>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9525</xdr:colOff>
      <xdr:row>282</xdr:row>
      <xdr:rowOff>304800</xdr:rowOff>
    </xdr:from>
    <xdr:to>
      <xdr:col>49</xdr:col>
      <xdr:colOff>495300</xdr:colOff>
      <xdr:row>282</xdr:row>
      <xdr:rowOff>314325</xdr:rowOff>
    </xdr:to>
    <xdr:cxnSp macro="">
      <xdr:nvCxnSpPr>
        <xdr:cNvPr id="66" name="直線コネクタ 65"/>
        <xdr:cNvCxnSpPr/>
      </xdr:nvCxnSpPr>
      <xdr:spPr>
        <a:xfrm flipV="1">
          <a:off x="1209675" y="48968025"/>
          <a:ext cx="90868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283</xdr:row>
      <xdr:rowOff>0</xdr:rowOff>
    </xdr:from>
    <xdr:to>
      <xdr:col>15</xdr:col>
      <xdr:colOff>169083</xdr:colOff>
      <xdr:row>284</xdr:row>
      <xdr:rowOff>324679</xdr:rowOff>
    </xdr:to>
    <xdr:sp macro="" textlink="">
      <xdr:nvSpPr>
        <xdr:cNvPr id="67" name="正方形/長方形 66"/>
        <xdr:cNvSpPr/>
      </xdr:nvSpPr>
      <xdr:spPr bwMode="auto">
        <a:xfrm>
          <a:off x="1247775" y="49015650"/>
          <a:ext cx="1921683" cy="67710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令和３年度実績</a:t>
          </a:r>
          <a:endParaRPr kumimoji="1" lang="en-US" altLang="ja-JP" sz="1400">
            <a:solidFill>
              <a:schemeClr val="tx1"/>
            </a:solidFill>
          </a:endParaRPr>
        </a:p>
        <a:p>
          <a:pPr algn="ctr"/>
          <a:r>
            <a:rPr kumimoji="1" lang="ja-JP" altLang="en-US" sz="1400">
              <a:solidFill>
                <a:schemeClr val="tx1"/>
              </a:solidFill>
            </a:rPr>
            <a:t>（事業④）</a:t>
          </a:r>
          <a:endParaRPr kumimoji="1" lang="en-US" altLang="ja-JP" sz="1400">
            <a:solidFill>
              <a:schemeClr val="tx1"/>
            </a:solidFill>
          </a:endParaRPr>
        </a:p>
      </xdr:txBody>
    </xdr:sp>
    <xdr:clientData/>
  </xdr:twoCellAnchor>
  <xdr:twoCellAnchor>
    <xdr:from>
      <xdr:col>22</xdr:col>
      <xdr:colOff>0</xdr:colOff>
      <xdr:row>280</xdr:row>
      <xdr:rowOff>0</xdr:rowOff>
    </xdr:from>
    <xdr:to>
      <xdr:col>34</xdr:col>
      <xdr:colOff>38100</xdr:colOff>
      <xdr:row>281</xdr:row>
      <xdr:rowOff>345742</xdr:rowOff>
    </xdr:to>
    <xdr:sp macro="" textlink="">
      <xdr:nvSpPr>
        <xdr:cNvPr id="68" name="正方形/長方形 67"/>
        <xdr:cNvSpPr/>
      </xdr:nvSpPr>
      <xdr:spPr bwMode="auto">
        <a:xfrm>
          <a:off x="4400550" y="47958375"/>
          <a:ext cx="2438400" cy="698167"/>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latin typeface="+mn-ea"/>
              <a:ea typeface="+mn-ea"/>
            </a:rPr>
            <a:t>32</a:t>
          </a:r>
          <a:r>
            <a:rPr kumimoji="1" lang="ja-JP" altLang="en-US" sz="1100">
              <a:latin typeface="+mn-ea"/>
              <a:ea typeface="+mn-ea"/>
            </a:rPr>
            <a:t>百万円　　</a:t>
          </a:r>
          <a:endParaRPr kumimoji="1" lang="en-US" altLang="ja-JP" sz="1100"/>
        </a:p>
      </xdr:txBody>
    </xdr:sp>
    <xdr:clientData/>
  </xdr:twoCellAnchor>
  <xdr:twoCellAnchor>
    <xdr:from>
      <xdr:col>11</xdr:col>
      <xdr:colOff>144531</xdr:colOff>
      <xdr:row>286</xdr:row>
      <xdr:rowOff>247650</xdr:rowOff>
    </xdr:from>
    <xdr:to>
      <xdr:col>22</xdr:col>
      <xdr:colOff>178147</xdr:colOff>
      <xdr:row>288</xdr:row>
      <xdr:rowOff>108690</xdr:rowOff>
    </xdr:to>
    <xdr:sp macro="" textlink="">
      <xdr:nvSpPr>
        <xdr:cNvPr id="69" name="テキスト ボックス 68"/>
        <xdr:cNvSpPr txBox="1"/>
      </xdr:nvSpPr>
      <xdr:spPr bwMode="auto">
        <a:xfrm>
          <a:off x="2344806" y="50330100"/>
          <a:ext cx="2233891" cy="34681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a:t>
          </a:r>
          <a:r>
            <a:rPr kumimoji="1" lang="ja-JP" altLang="en-US" sz="1100">
              <a:solidFill>
                <a:sysClr val="windowText" lastClr="000000"/>
              </a:solidFill>
            </a:rPr>
            <a:t>契約（総合評価）</a:t>
          </a:r>
          <a:r>
            <a:rPr kumimoji="1" lang="en-US" altLang="ja-JP" sz="1100"/>
            <a:t>】</a:t>
          </a:r>
          <a:endParaRPr kumimoji="1" lang="ja-JP" altLang="en-US" sz="1100"/>
        </a:p>
      </xdr:txBody>
    </xdr:sp>
    <xdr:clientData/>
  </xdr:twoCellAnchor>
  <xdr:twoCellAnchor>
    <xdr:from>
      <xdr:col>11</xdr:col>
      <xdr:colOff>47625</xdr:colOff>
      <xdr:row>288</xdr:row>
      <xdr:rowOff>5798</xdr:rowOff>
    </xdr:from>
    <xdr:to>
      <xdr:col>23</xdr:col>
      <xdr:colOff>85725</xdr:colOff>
      <xdr:row>290</xdr:row>
      <xdr:rowOff>103890</xdr:rowOff>
    </xdr:to>
    <xdr:sp macro="" textlink="">
      <xdr:nvSpPr>
        <xdr:cNvPr id="70" name="正方形/長方形 69"/>
        <xdr:cNvSpPr/>
      </xdr:nvSpPr>
      <xdr:spPr bwMode="auto">
        <a:xfrm>
          <a:off x="2247900" y="50574023"/>
          <a:ext cx="2438400" cy="698167"/>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latin typeface="+mn-ea"/>
              <a:ea typeface="+mn-ea"/>
            </a:rPr>
            <a:t>32</a:t>
          </a:r>
          <a:r>
            <a:rPr kumimoji="1" lang="ja-JP" altLang="en-US" sz="1100">
              <a:latin typeface="+mn-ea"/>
              <a:ea typeface="+mn-ea"/>
            </a:rPr>
            <a:t>百万円　　</a:t>
          </a:r>
          <a:endParaRPr kumimoji="1" lang="en-US" altLang="ja-JP" sz="1100"/>
        </a:p>
      </xdr:txBody>
    </xdr:sp>
    <xdr:clientData/>
  </xdr:twoCellAnchor>
  <xdr:twoCellAnchor>
    <xdr:from>
      <xdr:col>28</xdr:col>
      <xdr:colOff>9525</xdr:colOff>
      <xdr:row>285</xdr:row>
      <xdr:rowOff>114300</xdr:rowOff>
    </xdr:from>
    <xdr:to>
      <xdr:col>34</xdr:col>
      <xdr:colOff>9525</xdr:colOff>
      <xdr:row>288</xdr:row>
      <xdr:rowOff>0</xdr:rowOff>
    </xdr:to>
    <xdr:cxnSp macro="">
      <xdr:nvCxnSpPr>
        <xdr:cNvPr id="71" name="直線矢印コネクタ 70"/>
        <xdr:cNvCxnSpPr/>
      </xdr:nvCxnSpPr>
      <xdr:spPr bwMode="auto">
        <a:xfrm>
          <a:off x="5610225" y="49834800"/>
          <a:ext cx="1200150" cy="733425"/>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190500</xdr:colOff>
      <xdr:row>287</xdr:row>
      <xdr:rowOff>133350</xdr:rowOff>
    </xdr:from>
    <xdr:to>
      <xdr:col>29</xdr:col>
      <xdr:colOff>160350</xdr:colOff>
      <xdr:row>293</xdr:row>
      <xdr:rowOff>28574</xdr:rowOff>
    </xdr:to>
    <xdr:sp macro="" textlink="">
      <xdr:nvSpPr>
        <xdr:cNvPr id="72" name="テキスト ボックス 71"/>
        <xdr:cNvSpPr txBox="1"/>
      </xdr:nvSpPr>
      <xdr:spPr bwMode="auto">
        <a:xfrm>
          <a:off x="4791075" y="50539650"/>
          <a:ext cx="1170000" cy="99059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・労働者派遣制度の今後のあり方についての調査・研究事業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69" sqref="A269:F3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282</v>
      </c>
      <c r="AJ2" s="845" t="s">
        <v>637</v>
      </c>
      <c r="AK2" s="845"/>
      <c r="AL2" s="845"/>
      <c r="AM2" s="845"/>
      <c r="AN2" s="75" t="s">
        <v>282</v>
      </c>
      <c r="AO2" s="845">
        <v>21</v>
      </c>
      <c r="AP2" s="845"/>
      <c r="AQ2" s="845"/>
      <c r="AR2" s="76" t="s">
        <v>282</v>
      </c>
      <c r="AS2" s="846">
        <v>581</v>
      </c>
      <c r="AT2" s="846"/>
      <c r="AU2" s="846"/>
      <c r="AV2" s="75" t="str">
        <f>IF(AW2="","","-")</f>
        <v>-</v>
      </c>
      <c r="AW2" s="847">
        <v>0</v>
      </c>
      <c r="AX2" s="847"/>
    </row>
    <row r="3" spans="1:50" ht="21" customHeight="1" thickBot="1" x14ac:dyDescent="0.2">
      <c r="A3" s="848" t="s">
        <v>593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603</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668</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604</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605</v>
      </c>
      <c r="H5" s="836"/>
      <c r="I5" s="836"/>
      <c r="J5" s="836"/>
      <c r="K5" s="836"/>
      <c r="L5" s="836"/>
      <c r="M5" s="837" t="s">
        <v>61</v>
      </c>
      <c r="N5" s="838"/>
      <c r="O5" s="838"/>
      <c r="P5" s="838"/>
      <c r="Q5" s="838"/>
      <c r="R5" s="839"/>
      <c r="S5" s="840" t="s">
        <v>606</v>
      </c>
      <c r="T5" s="836"/>
      <c r="U5" s="836"/>
      <c r="V5" s="836"/>
      <c r="W5" s="836"/>
      <c r="X5" s="841"/>
      <c r="Y5" s="842" t="s">
        <v>3</v>
      </c>
      <c r="Z5" s="843"/>
      <c r="AA5" s="843"/>
      <c r="AB5" s="843"/>
      <c r="AC5" s="843"/>
      <c r="AD5" s="844"/>
      <c r="AE5" s="865" t="s">
        <v>607</v>
      </c>
      <c r="AF5" s="865"/>
      <c r="AG5" s="865"/>
      <c r="AH5" s="865"/>
      <c r="AI5" s="865"/>
      <c r="AJ5" s="865"/>
      <c r="AK5" s="865"/>
      <c r="AL5" s="865"/>
      <c r="AM5" s="865"/>
      <c r="AN5" s="865"/>
      <c r="AO5" s="865"/>
      <c r="AP5" s="866"/>
      <c r="AQ5" s="867" t="s">
        <v>636</v>
      </c>
      <c r="AR5" s="868"/>
      <c r="AS5" s="868"/>
      <c r="AT5" s="868"/>
      <c r="AU5" s="868"/>
      <c r="AV5" s="868"/>
      <c r="AW5" s="868"/>
      <c r="AX5" s="869"/>
    </row>
    <row r="6" spans="1:50" ht="25.5" customHeight="1" x14ac:dyDescent="0.15">
      <c r="A6" s="870" t="s">
        <v>4</v>
      </c>
      <c r="B6" s="871"/>
      <c r="C6" s="871"/>
      <c r="D6" s="871"/>
      <c r="E6" s="871"/>
      <c r="F6" s="871"/>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608</v>
      </c>
      <c r="H7" s="876"/>
      <c r="I7" s="876"/>
      <c r="J7" s="876"/>
      <c r="K7" s="876"/>
      <c r="L7" s="876"/>
      <c r="M7" s="876"/>
      <c r="N7" s="876"/>
      <c r="O7" s="876"/>
      <c r="P7" s="876"/>
      <c r="Q7" s="876"/>
      <c r="R7" s="876"/>
      <c r="S7" s="876"/>
      <c r="T7" s="876"/>
      <c r="U7" s="876"/>
      <c r="V7" s="876"/>
      <c r="W7" s="876"/>
      <c r="X7" s="877"/>
      <c r="Y7" s="878" t="s">
        <v>267</v>
      </c>
      <c r="Z7" s="696"/>
      <c r="AA7" s="696"/>
      <c r="AB7" s="696"/>
      <c r="AC7" s="696"/>
      <c r="AD7" s="879"/>
      <c r="AE7" s="807" t="s">
        <v>609</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851" t="s">
        <v>185</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0" t="s">
        <v>21</v>
      </c>
      <c r="B9" s="781"/>
      <c r="C9" s="781"/>
      <c r="D9" s="781"/>
      <c r="E9" s="781"/>
      <c r="F9" s="781"/>
      <c r="G9" s="862" t="s">
        <v>674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03.5" customHeight="1" x14ac:dyDescent="0.15">
      <c r="A10" s="768" t="s">
        <v>27</v>
      </c>
      <c r="B10" s="769"/>
      <c r="C10" s="769"/>
      <c r="D10" s="769"/>
      <c r="E10" s="769"/>
      <c r="F10" s="769"/>
      <c r="G10" s="770" t="s">
        <v>722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30.95" customHeight="1" x14ac:dyDescent="0.15">
      <c r="A11" s="768" t="s">
        <v>5</v>
      </c>
      <c r="B11" s="769"/>
      <c r="C11" s="769"/>
      <c r="D11" s="769"/>
      <c r="E11" s="769"/>
      <c r="F11" s="773"/>
      <c r="G11" s="774" t="str">
        <f>入力規則等!P10</f>
        <v>直接実施、委託・請負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13"/>
    </row>
    <row r="13" spans="1:50" ht="21" customHeight="1" x14ac:dyDescent="0.15">
      <c r="A13" s="316"/>
      <c r="B13" s="317"/>
      <c r="C13" s="317"/>
      <c r="D13" s="317"/>
      <c r="E13" s="317"/>
      <c r="F13" s="318"/>
      <c r="G13" s="797" t="s">
        <v>6</v>
      </c>
      <c r="H13" s="798"/>
      <c r="I13" s="814" t="s">
        <v>7</v>
      </c>
      <c r="J13" s="815"/>
      <c r="K13" s="815"/>
      <c r="L13" s="815"/>
      <c r="M13" s="815"/>
      <c r="N13" s="815"/>
      <c r="O13" s="816"/>
      <c r="P13" s="709">
        <v>2225</v>
      </c>
      <c r="Q13" s="710"/>
      <c r="R13" s="710"/>
      <c r="S13" s="710"/>
      <c r="T13" s="710"/>
      <c r="U13" s="710"/>
      <c r="V13" s="711"/>
      <c r="W13" s="709">
        <v>2563</v>
      </c>
      <c r="X13" s="710"/>
      <c r="Y13" s="710"/>
      <c r="Z13" s="710"/>
      <c r="AA13" s="710"/>
      <c r="AB13" s="710"/>
      <c r="AC13" s="711"/>
      <c r="AD13" s="709">
        <v>2551</v>
      </c>
      <c r="AE13" s="710"/>
      <c r="AF13" s="710"/>
      <c r="AG13" s="710"/>
      <c r="AH13" s="710"/>
      <c r="AI13" s="710"/>
      <c r="AJ13" s="711"/>
      <c r="AK13" s="709">
        <v>2475</v>
      </c>
      <c r="AL13" s="710"/>
      <c r="AM13" s="710"/>
      <c r="AN13" s="710"/>
      <c r="AO13" s="710"/>
      <c r="AP13" s="710"/>
      <c r="AQ13" s="711"/>
      <c r="AR13" s="745">
        <v>2353</v>
      </c>
      <c r="AS13" s="746"/>
      <c r="AT13" s="746"/>
      <c r="AU13" s="746"/>
      <c r="AV13" s="746"/>
      <c r="AW13" s="746"/>
      <c r="AX13" s="817"/>
    </row>
    <row r="14" spans="1:50" ht="21" customHeight="1" x14ac:dyDescent="0.15">
      <c r="A14" s="316"/>
      <c r="B14" s="317"/>
      <c r="C14" s="317"/>
      <c r="D14" s="317"/>
      <c r="E14" s="317"/>
      <c r="F14" s="318"/>
      <c r="G14" s="799"/>
      <c r="H14" s="800"/>
      <c r="I14" s="792" t="s">
        <v>8</v>
      </c>
      <c r="J14" s="793"/>
      <c r="K14" s="793"/>
      <c r="L14" s="793"/>
      <c r="M14" s="793"/>
      <c r="N14" s="793"/>
      <c r="O14" s="794"/>
      <c r="P14" s="709" t="s">
        <v>609</v>
      </c>
      <c r="Q14" s="710"/>
      <c r="R14" s="710"/>
      <c r="S14" s="710"/>
      <c r="T14" s="710"/>
      <c r="U14" s="710"/>
      <c r="V14" s="711"/>
      <c r="W14" s="709" t="s">
        <v>609</v>
      </c>
      <c r="X14" s="710"/>
      <c r="Y14" s="710"/>
      <c r="Z14" s="710"/>
      <c r="AA14" s="710"/>
      <c r="AB14" s="710"/>
      <c r="AC14" s="711"/>
      <c r="AD14" s="709" t="s">
        <v>609</v>
      </c>
      <c r="AE14" s="710"/>
      <c r="AF14" s="710"/>
      <c r="AG14" s="710"/>
      <c r="AH14" s="710"/>
      <c r="AI14" s="710"/>
      <c r="AJ14" s="711"/>
      <c r="AK14" s="709" t="s">
        <v>609</v>
      </c>
      <c r="AL14" s="710"/>
      <c r="AM14" s="710"/>
      <c r="AN14" s="710"/>
      <c r="AO14" s="710"/>
      <c r="AP14" s="710"/>
      <c r="AQ14" s="711"/>
      <c r="AR14" s="803"/>
      <c r="AS14" s="803"/>
      <c r="AT14" s="803"/>
      <c r="AU14" s="803"/>
      <c r="AV14" s="803"/>
      <c r="AW14" s="803"/>
      <c r="AX14" s="804"/>
    </row>
    <row r="15" spans="1:50" ht="21" customHeight="1" x14ac:dyDescent="0.15">
      <c r="A15" s="316"/>
      <c r="B15" s="317"/>
      <c r="C15" s="317"/>
      <c r="D15" s="317"/>
      <c r="E15" s="317"/>
      <c r="F15" s="318"/>
      <c r="G15" s="799"/>
      <c r="H15" s="800"/>
      <c r="I15" s="792" t="s">
        <v>47</v>
      </c>
      <c r="J15" s="805"/>
      <c r="K15" s="805"/>
      <c r="L15" s="805"/>
      <c r="M15" s="805"/>
      <c r="N15" s="805"/>
      <c r="O15" s="806"/>
      <c r="P15" s="709" t="s">
        <v>609</v>
      </c>
      <c r="Q15" s="710"/>
      <c r="R15" s="710"/>
      <c r="S15" s="710"/>
      <c r="T15" s="710"/>
      <c r="U15" s="710"/>
      <c r="V15" s="711"/>
      <c r="W15" s="709" t="s">
        <v>609</v>
      </c>
      <c r="X15" s="710"/>
      <c r="Y15" s="710"/>
      <c r="Z15" s="710"/>
      <c r="AA15" s="710"/>
      <c r="AB15" s="710"/>
      <c r="AC15" s="711"/>
      <c r="AD15" s="709" t="s">
        <v>609</v>
      </c>
      <c r="AE15" s="710"/>
      <c r="AF15" s="710"/>
      <c r="AG15" s="710"/>
      <c r="AH15" s="710"/>
      <c r="AI15" s="710"/>
      <c r="AJ15" s="711"/>
      <c r="AK15" s="709" t="s">
        <v>609</v>
      </c>
      <c r="AL15" s="710"/>
      <c r="AM15" s="710"/>
      <c r="AN15" s="710"/>
      <c r="AO15" s="710"/>
      <c r="AP15" s="710"/>
      <c r="AQ15" s="711"/>
      <c r="AR15" s="709"/>
      <c r="AS15" s="710"/>
      <c r="AT15" s="710"/>
      <c r="AU15" s="710"/>
      <c r="AV15" s="710"/>
      <c r="AW15" s="710"/>
      <c r="AX15" s="818"/>
    </row>
    <row r="16" spans="1:50" ht="21" customHeight="1" x14ac:dyDescent="0.15">
      <c r="A16" s="316"/>
      <c r="B16" s="317"/>
      <c r="C16" s="317"/>
      <c r="D16" s="317"/>
      <c r="E16" s="317"/>
      <c r="F16" s="318"/>
      <c r="G16" s="799"/>
      <c r="H16" s="800"/>
      <c r="I16" s="792" t="s">
        <v>48</v>
      </c>
      <c r="J16" s="805"/>
      <c r="K16" s="805"/>
      <c r="L16" s="805"/>
      <c r="M16" s="805"/>
      <c r="N16" s="805"/>
      <c r="O16" s="806"/>
      <c r="P16" s="709" t="s">
        <v>609</v>
      </c>
      <c r="Q16" s="710"/>
      <c r="R16" s="710"/>
      <c r="S16" s="710"/>
      <c r="T16" s="710"/>
      <c r="U16" s="710"/>
      <c r="V16" s="711"/>
      <c r="W16" s="709" t="s">
        <v>609</v>
      </c>
      <c r="X16" s="710"/>
      <c r="Y16" s="710"/>
      <c r="Z16" s="710"/>
      <c r="AA16" s="710"/>
      <c r="AB16" s="710"/>
      <c r="AC16" s="711"/>
      <c r="AD16" s="709" t="s">
        <v>609</v>
      </c>
      <c r="AE16" s="710"/>
      <c r="AF16" s="710"/>
      <c r="AG16" s="710"/>
      <c r="AH16" s="710"/>
      <c r="AI16" s="710"/>
      <c r="AJ16" s="711"/>
      <c r="AK16" s="709" t="s">
        <v>609</v>
      </c>
      <c r="AL16" s="710"/>
      <c r="AM16" s="710"/>
      <c r="AN16" s="710"/>
      <c r="AO16" s="710"/>
      <c r="AP16" s="710"/>
      <c r="AQ16" s="711"/>
      <c r="AR16" s="810"/>
      <c r="AS16" s="811"/>
      <c r="AT16" s="811"/>
      <c r="AU16" s="811"/>
      <c r="AV16" s="811"/>
      <c r="AW16" s="811"/>
      <c r="AX16" s="812"/>
    </row>
    <row r="17" spans="1:50" ht="24.75" customHeight="1" x14ac:dyDescent="0.15">
      <c r="A17" s="316"/>
      <c r="B17" s="317"/>
      <c r="C17" s="317"/>
      <c r="D17" s="317"/>
      <c r="E17" s="317"/>
      <c r="F17" s="318"/>
      <c r="G17" s="799"/>
      <c r="H17" s="800"/>
      <c r="I17" s="792" t="s">
        <v>46</v>
      </c>
      <c r="J17" s="793"/>
      <c r="K17" s="793"/>
      <c r="L17" s="793"/>
      <c r="M17" s="793"/>
      <c r="N17" s="793"/>
      <c r="O17" s="794"/>
      <c r="P17" s="709" t="s">
        <v>609</v>
      </c>
      <c r="Q17" s="710"/>
      <c r="R17" s="710"/>
      <c r="S17" s="710"/>
      <c r="T17" s="710"/>
      <c r="U17" s="710"/>
      <c r="V17" s="711"/>
      <c r="W17" s="709" t="s">
        <v>609</v>
      </c>
      <c r="X17" s="710"/>
      <c r="Y17" s="710"/>
      <c r="Z17" s="710"/>
      <c r="AA17" s="710"/>
      <c r="AB17" s="710"/>
      <c r="AC17" s="711"/>
      <c r="AD17" s="709" t="s">
        <v>609</v>
      </c>
      <c r="AE17" s="710"/>
      <c r="AF17" s="710"/>
      <c r="AG17" s="710"/>
      <c r="AH17" s="710"/>
      <c r="AI17" s="710"/>
      <c r="AJ17" s="711"/>
      <c r="AK17" s="709" t="s">
        <v>609</v>
      </c>
      <c r="AL17" s="710"/>
      <c r="AM17" s="710"/>
      <c r="AN17" s="710"/>
      <c r="AO17" s="710"/>
      <c r="AP17" s="710"/>
      <c r="AQ17" s="711"/>
      <c r="AR17" s="795"/>
      <c r="AS17" s="795"/>
      <c r="AT17" s="795"/>
      <c r="AU17" s="795"/>
      <c r="AV17" s="795"/>
      <c r="AW17" s="795"/>
      <c r="AX17" s="796"/>
    </row>
    <row r="18" spans="1:50" ht="24.75" customHeight="1" x14ac:dyDescent="0.15">
      <c r="A18" s="316"/>
      <c r="B18" s="317"/>
      <c r="C18" s="317"/>
      <c r="D18" s="317"/>
      <c r="E18" s="317"/>
      <c r="F18" s="318"/>
      <c r="G18" s="801"/>
      <c r="H18" s="802"/>
      <c r="I18" s="785" t="s">
        <v>18</v>
      </c>
      <c r="J18" s="786"/>
      <c r="K18" s="786"/>
      <c r="L18" s="786"/>
      <c r="M18" s="786"/>
      <c r="N18" s="786"/>
      <c r="O18" s="787"/>
      <c r="P18" s="788">
        <f>SUM(P13:V17)</f>
        <v>2225</v>
      </c>
      <c r="Q18" s="789"/>
      <c r="R18" s="789"/>
      <c r="S18" s="789"/>
      <c r="T18" s="789"/>
      <c r="U18" s="789"/>
      <c r="V18" s="790"/>
      <c r="W18" s="788">
        <f>SUM(W13:AC17)</f>
        <v>2563</v>
      </c>
      <c r="X18" s="789"/>
      <c r="Y18" s="789"/>
      <c r="Z18" s="789"/>
      <c r="AA18" s="789"/>
      <c r="AB18" s="789"/>
      <c r="AC18" s="790"/>
      <c r="AD18" s="788">
        <f>SUM(AD13:AJ17)</f>
        <v>2551</v>
      </c>
      <c r="AE18" s="789"/>
      <c r="AF18" s="789"/>
      <c r="AG18" s="789"/>
      <c r="AH18" s="789"/>
      <c r="AI18" s="789"/>
      <c r="AJ18" s="790"/>
      <c r="AK18" s="788">
        <f>SUM(AK13:AQ17)</f>
        <v>2475</v>
      </c>
      <c r="AL18" s="789"/>
      <c r="AM18" s="789"/>
      <c r="AN18" s="789"/>
      <c r="AO18" s="789"/>
      <c r="AP18" s="789"/>
      <c r="AQ18" s="790"/>
      <c r="AR18" s="788">
        <f>SUM(AR13:AX17)</f>
        <v>2353</v>
      </c>
      <c r="AS18" s="789"/>
      <c r="AT18" s="789"/>
      <c r="AU18" s="789"/>
      <c r="AV18" s="789"/>
      <c r="AW18" s="789"/>
      <c r="AX18" s="791"/>
    </row>
    <row r="19" spans="1:50" ht="24.75" customHeight="1" x14ac:dyDescent="0.15">
      <c r="A19" s="316"/>
      <c r="B19" s="317"/>
      <c r="C19" s="317"/>
      <c r="D19" s="317"/>
      <c r="E19" s="317"/>
      <c r="F19" s="318"/>
      <c r="G19" s="760" t="s">
        <v>9</v>
      </c>
      <c r="H19" s="761"/>
      <c r="I19" s="761"/>
      <c r="J19" s="761"/>
      <c r="K19" s="761"/>
      <c r="L19" s="761"/>
      <c r="M19" s="761"/>
      <c r="N19" s="761"/>
      <c r="O19" s="761"/>
      <c r="P19" s="709">
        <v>2064</v>
      </c>
      <c r="Q19" s="710"/>
      <c r="R19" s="710"/>
      <c r="S19" s="710"/>
      <c r="T19" s="710"/>
      <c r="U19" s="710"/>
      <c r="V19" s="711"/>
      <c r="W19" s="709">
        <v>2366</v>
      </c>
      <c r="X19" s="710"/>
      <c r="Y19" s="710"/>
      <c r="Z19" s="710"/>
      <c r="AA19" s="710"/>
      <c r="AB19" s="710"/>
      <c r="AC19" s="711"/>
      <c r="AD19" s="709">
        <v>2412</v>
      </c>
      <c r="AE19" s="710"/>
      <c r="AF19" s="710"/>
      <c r="AG19" s="710"/>
      <c r="AH19" s="710"/>
      <c r="AI19" s="710"/>
      <c r="AJ19" s="711"/>
      <c r="AK19" s="757"/>
      <c r="AL19" s="757"/>
      <c r="AM19" s="757"/>
      <c r="AN19" s="757"/>
      <c r="AO19" s="757"/>
      <c r="AP19" s="757"/>
      <c r="AQ19" s="757"/>
      <c r="AR19" s="757"/>
      <c r="AS19" s="757"/>
      <c r="AT19" s="757"/>
      <c r="AU19" s="757"/>
      <c r="AV19" s="757"/>
      <c r="AW19" s="757"/>
      <c r="AX19" s="759"/>
    </row>
    <row r="20" spans="1:50" ht="24.75" customHeight="1" x14ac:dyDescent="0.15">
      <c r="A20" s="316"/>
      <c r="B20" s="317"/>
      <c r="C20" s="317"/>
      <c r="D20" s="317"/>
      <c r="E20" s="317"/>
      <c r="F20" s="318"/>
      <c r="G20" s="760" t="s">
        <v>10</v>
      </c>
      <c r="H20" s="761"/>
      <c r="I20" s="761"/>
      <c r="J20" s="761"/>
      <c r="K20" s="761"/>
      <c r="L20" s="761"/>
      <c r="M20" s="761"/>
      <c r="N20" s="761"/>
      <c r="O20" s="761"/>
      <c r="P20" s="756">
        <f>IF(P18=0, "-", SUM(P19)/P18)</f>
        <v>0.92764044943820223</v>
      </c>
      <c r="Q20" s="756"/>
      <c r="R20" s="756"/>
      <c r="S20" s="756"/>
      <c r="T20" s="756"/>
      <c r="U20" s="756"/>
      <c r="V20" s="756"/>
      <c r="W20" s="756">
        <f>IF(W18=0, "-", SUM(W19)/W18)</f>
        <v>0.92313694888802189</v>
      </c>
      <c r="X20" s="756"/>
      <c r="Y20" s="756"/>
      <c r="Z20" s="756"/>
      <c r="AA20" s="756"/>
      <c r="AB20" s="756"/>
      <c r="AC20" s="756"/>
      <c r="AD20" s="756">
        <f>IF(AD18=0, "-", SUM(AD19)/AD18)</f>
        <v>0.94551156409251269</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237</v>
      </c>
      <c r="H21" s="755"/>
      <c r="I21" s="755"/>
      <c r="J21" s="755"/>
      <c r="K21" s="755"/>
      <c r="L21" s="755"/>
      <c r="M21" s="755"/>
      <c r="N21" s="755"/>
      <c r="O21" s="755"/>
      <c r="P21" s="756">
        <f>IF(P19=0, "-", SUM(P19)/SUM(P13,P14))</f>
        <v>0.92764044943820223</v>
      </c>
      <c r="Q21" s="756"/>
      <c r="R21" s="756"/>
      <c r="S21" s="756"/>
      <c r="T21" s="756"/>
      <c r="U21" s="756"/>
      <c r="V21" s="756"/>
      <c r="W21" s="756">
        <f>IF(W19=0, "-", SUM(W19)/SUM(W13,W14))</f>
        <v>0.92313694888802189</v>
      </c>
      <c r="X21" s="756"/>
      <c r="Y21" s="756"/>
      <c r="Z21" s="756"/>
      <c r="AA21" s="756"/>
      <c r="AB21" s="756"/>
      <c r="AC21" s="756"/>
      <c r="AD21" s="756">
        <f>IF(AD19=0, "-", SUM(AD19)/SUM(AD13,AD14))</f>
        <v>0.94551156409251269</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5" t="s">
        <v>588</v>
      </c>
      <c r="B22" s="716"/>
      <c r="C22" s="716"/>
      <c r="D22" s="716"/>
      <c r="E22" s="716"/>
      <c r="F22" s="717"/>
      <c r="G22" s="721" t="s">
        <v>227</v>
      </c>
      <c r="H22" s="559"/>
      <c r="I22" s="559"/>
      <c r="J22" s="559"/>
      <c r="K22" s="559"/>
      <c r="L22" s="559"/>
      <c r="M22" s="559"/>
      <c r="N22" s="559"/>
      <c r="O22" s="560"/>
      <c r="P22" s="722" t="s">
        <v>586</v>
      </c>
      <c r="Q22" s="559"/>
      <c r="R22" s="559"/>
      <c r="S22" s="559"/>
      <c r="T22" s="559"/>
      <c r="U22" s="559"/>
      <c r="V22" s="560"/>
      <c r="W22" s="722" t="s">
        <v>587</v>
      </c>
      <c r="X22" s="559"/>
      <c r="Y22" s="559"/>
      <c r="Z22" s="559"/>
      <c r="AA22" s="559"/>
      <c r="AB22" s="559"/>
      <c r="AC22" s="560"/>
      <c r="AD22" s="722" t="s">
        <v>226</v>
      </c>
      <c r="AE22" s="559"/>
      <c r="AF22" s="559"/>
      <c r="AG22" s="559"/>
      <c r="AH22" s="559"/>
      <c r="AI22" s="559"/>
      <c r="AJ22" s="559"/>
      <c r="AK22" s="559"/>
      <c r="AL22" s="559"/>
      <c r="AM22" s="559"/>
      <c r="AN22" s="559"/>
      <c r="AO22" s="559"/>
      <c r="AP22" s="559"/>
      <c r="AQ22" s="559"/>
      <c r="AR22" s="559"/>
      <c r="AS22" s="559"/>
      <c r="AT22" s="559"/>
      <c r="AU22" s="559"/>
      <c r="AV22" s="559"/>
      <c r="AW22" s="559"/>
      <c r="AX22" s="741"/>
    </row>
    <row r="23" spans="1:50" ht="25.5" customHeight="1" x14ac:dyDescent="0.15">
      <c r="A23" s="718"/>
      <c r="B23" s="719"/>
      <c r="C23" s="719"/>
      <c r="D23" s="719"/>
      <c r="E23" s="719"/>
      <c r="F23" s="720"/>
      <c r="G23" s="742" t="s">
        <v>610</v>
      </c>
      <c r="H23" s="743"/>
      <c r="I23" s="743"/>
      <c r="J23" s="743"/>
      <c r="K23" s="743"/>
      <c r="L23" s="743"/>
      <c r="M23" s="743"/>
      <c r="N23" s="743"/>
      <c r="O23" s="744"/>
      <c r="P23" s="745">
        <v>1836</v>
      </c>
      <c r="Q23" s="746"/>
      <c r="R23" s="746"/>
      <c r="S23" s="746"/>
      <c r="T23" s="746"/>
      <c r="U23" s="746"/>
      <c r="V23" s="747"/>
      <c r="W23" s="745">
        <v>1820</v>
      </c>
      <c r="X23" s="746"/>
      <c r="Y23" s="746"/>
      <c r="Z23" s="746"/>
      <c r="AA23" s="746"/>
      <c r="AB23" s="746"/>
      <c r="AC23" s="747"/>
      <c r="AD23" s="748" t="s">
        <v>729</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8"/>
      <c r="B24" s="719"/>
      <c r="C24" s="719"/>
      <c r="D24" s="719"/>
      <c r="E24" s="719"/>
      <c r="F24" s="720"/>
      <c r="G24" s="712" t="s">
        <v>611</v>
      </c>
      <c r="H24" s="713"/>
      <c r="I24" s="713"/>
      <c r="J24" s="713"/>
      <c r="K24" s="713"/>
      <c r="L24" s="713"/>
      <c r="M24" s="713"/>
      <c r="N24" s="713"/>
      <c r="O24" s="714"/>
      <c r="P24" s="709">
        <v>342</v>
      </c>
      <c r="Q24" s="710"/>
      <c r="R24" s="710"/>
      <c r="S24" s="710"/>
      <c r="T24" s="710"/>
      <c r="U24" s="710"/>
      <c r="V24" s="711"/>
      <c r="W24" s="709">
        <v>289</v>
      </c>
      <c r="X24" s="710"/>
      <c r="Y24" s="710"/>
      <c r="Z24" s="710"/>
      <c r="AA24" s="710"/>
      <c r="AB24" s="710"/>
      <c r="AC24" s="711"/>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8"/>
      <c r="B25" s="719"/>
      <c r="C25" s="719"/>
      <c r="D25" s="719"/>
      <c r="E25" s="719"/>
      <c r="F25" s="720"/>
      <c r="G25" s="712" t="s">
        <v>725</v>
      </c>
      <c r="H25" s="713"/>
      <c r="I25" s="713"/>
      <c r="J25" s="713"/>
      <c r="K25" s="713"/>
      <c r="L25" s="713"/>
      <c r="M25" s="713"/>
      <c r="N25" s="713"/>
      <c r="O25" s="714"/>
      <c r="P25" s="709">
        <v>87</v>
      </c>
      <c r="Q25" s="710"/>
      <c r="R25" s="710"/>
      <c r="S25" s="710"/>
      <c r="T25" s="710"/>
      <c r="U25" s="710"/>
      <c r="V25" s="711"/>
      <c r="W25" s="709">
        <v>30</v>
      </c>
      <c r="X25" s="710"/>
      <c r="Y25" s="710"/>
      <c r="Z25" s="710"/>
      <c r="AA25" s="710"/>
      <c r="AB25" s="710"/>
      <c r="AC25" s="711"/>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8"/>
      <c r="B26" s="719"/>
      <c r="C26" s="719"/>
      <c r="D26" s="719"/>
      <c r="E26" s="719"/>
      <c r="F26" s="720"/>
      <c r="G26" s="712" t="s">
        <v>612</v>
      </c>
      <c r="H26" s="713"/>
      <c r="I26" s="713"/>
      <c r="J26" s="713"/>
      <c r="K26" s="713"/>
      <c r="L26" s="713"/>
      <c r="M26" s="713"/>
      <c r="N26" s="713"/>
      <c r="O26" s="714"/>
      <c r="P26" s="709">
        <v>202</v>
      </c>
      <c r="Q26" s="710"/>
      <c r="R26" s="710"/>
      <c r="S26" s="710"/>
      <c r="T26" s="710"/>
      <c r="U26" s="710"/>
      <c r="V26" s="711"/>
      <c r="W26" s="709">
        <v>205</v>
      </c>
      <c r="X26" s="710"/>
      <c r="Y26" s="710"/>
      <c r="Z26" s="710"/>
      <c r="AA26" s="710"/>
      <c r="AB26" s="710"/>
      <c r="AC26" s="711"/>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6.25" customHeight="1" x14ac:dyDescent="0.15">
      <c r="A27" s="718"/>
      <c r="B27" s="719"/>
      <c r="C27" s="719"/>
      <c r="D27" s="719"/>
      <c r="E27" s="719"/>
      <c r="F27" s="720"/>
      <c r="G27" s="712" t="s">
        <v>613</v>
      </c>
      <c r="H27" s="713"/>
      <c r="I27" s="713"/>
      <c r="J27" s="713"/>
      <c r="K27" s="713"/>
      <c r="L27" s="713"/>
      <c r="M27" s="713"/>
      <c r="N27" s="713"/>
      <c r="O27" s="714"/>
      <c r="P27" s="709">
        <v>5</v>
      </c>
      <c r="Q27" s="710"/>
      <c r="R27" s="710"/>
      <c r="S27" s="710"/>
      <c r="T27" s="710"/>
      <c r="U27" s="710"/>
      <c r="V27" s="711"/>
      <c r="W27" s="709">
        <v>6</v>
      </c>
      <c r="X27" s="710"/>
      <c r="Y27" s="710"/>
      <c r="Z27" s="710"/>
      <c r="AA27" s="710"/>
      <c r="AB27" s="710"/>
      <c r="AC27" s="711"/>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6.25" customHeight="1" x14ac:dyDescent="0.15">
      <c r="A28" s="718"/>
      <c r="B28" s="719"/>
      <c r="C28" s="719"/>
      <c r="D28" s="719"/>
      <c r="E28" s="719"/>
      <c r="F28" s="720"/>
      <c r="G28" s="762" t="s">
        <v>667</v>
      </c>
      <c r="H28" s="763"/>
      <c r="I28" s="763"/>
      <c r="J28" s="763"/>
      <c r="K28" s="763"/>
      <c r="L28" s="763"/>
      <c r="M28" s="763"/>
      <c r="N28" s="763"/>
      <c r="O28" s="764"/>
      <c r="P28" s="765">
        <f>AK18-SUM(P23:V27)</f>
        <v>3</v>
      </c>
      <c r="Q28" s="766"/>
      <c r="R28" s="766"/>
      <c r="S28" s="766"/>
      <c r="T28" s="766"/>
      <c r="U28" s="766"/>
      <c r="V28" s="767"/>
      <c r="W28" s="765">
        <v>3</v>
      </c>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16.5" customHeight="1" thickBot="1" x14ac:dyDescent="0.2">
      <c r="A29" s="718"/>
      <c r="B29" s="719"/>
      <c r="C29" s="719"/>
      <c r="D29" s="719"/>
      <c r="E29" s="719"/>
      <c r="F29" s="720"/>
      <c r="G29" s="303" t="s">
        <v>18</v>
      </c>
      <c r="H29" s="730"/>
      <c r="I29" s="730"/>
      <c r="J29" s="730"/>
      <c r="K29" s="730"/>
      <c r="L29" s="730"/>
      <c r="M29" s="730"/>
      <c r="N29" s="730"/>
      <c r="O29" s="731"/>
      <c r="P29" s="732">
        <f>AK13</f>
        <v>2475</v>
      </c>
      <c r="Q29" s="733"/>
      <c r="R29" s="733"/>
      <c r="S29" s="733"/>
      <c r="T29" s="733"/>
      <c r="U29" s="733"/>
      <c r="V29" s="734"/>
      <c r="W29" s="735">
        <f>AR13</f>
        <v>2353</v>
      </c>
      <c r="X29" s="736"/>
      <c r="Y29" s="736"/>
      <c r="Z29" s="736"/>
      <c r="AA29" s="736"/>
      <c r="AB29" s="736"/>
      <c r="AC29" s="737"/>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8" t="s">
        <v>577</v>
      </c>
      <c r="B30" s="739"/>
      <c r="C30" s="739"/>
      <c r="D30" s="739"/>
      <c r="E30" s="739"/>
      <c r="F30" s="740"/>
      <c r="G30" s="726" t="s">
        <v>675</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7" t="s">
        <v>578</v>
      </c>
      <c r="B31" s="153"/>
      <c r="C31" s="153"/>
      <c r="D31" s="153"/>
      <c r="E31" s="153"/>
      <c r="F31" s="154"/>
      <c r="G31" s="699" t="s">
        <v>570</v>
      </c>
      <c r="H31" s="700"/>
      <c r="I31" s="700"/>
      <c r="J31" s="700"/>
      <c r="K31" s="700"/>
      <c r="L31" s="700"/>
      <c r="M31" s="700"/>
      <c r="N31" s="700"/>
      <c r="O31" s="700"/>
      <c r="P31" s="701" t="s">
        <v>569</v>
      </c>
      <c r="Q31" s="700"/>
      <c r="R31" s="700"/>
      <c r="S31" s="700"/>
      <c r="T31" s="700"/>
      <c r="U31" s="700"/>
      <c r="V31" s="700"/>
      <c r="W31" s="700"/>
      <c r="X31" s="702"/>
      <c r="Y31" s="703"/>
      <c r="Z31" s="704"/>
      <c r="AA31" s="705"/>
      <c r="AB31" s="636" t="s">
        <v>11</v>
      </c>
      <c r="AC31" s="636"/>
      <c r="AD31" s="636"/>
      <c r="AE31" s="116" t="s">
        <v>414</v>
      </c>
      <c r="AF31" s="707"/>
      <c r="AG31" s="707"/>
      <c r="AH31" s="708"/>
      <c r="AI31" s="116" t="s">
        <v>566</v>
      </c>
      <c r="AJ31" s="707"/>
      <c r="AK31" s="707"/>
      <c r="AL31" s="708"/>
      <c r="AM31" s="116" t="s">
        <v>382</v>
      </c>
      <c r="AN31" s="707"/>
      <c r="AO31" s="707"/>
      <c r="AP31" s="708"/>
      <c r="AQ31" s="633" t="s">
        <v>413</v>
      </c>
      <c r="AR31" s="634"/>
      <c r="AS31" s="634"/>
      <c r="AT31" s="635"/>
      <c r="AU31" s="633" t="s">
        <v>589</v>
      </c>
      <c r="AV31" s="634"/>
      <c r="AW31" s="634"/>
      <c r="AX31" s="643"/>
    </row>
    <row r="32" spans="1:50" ht="23.25" customHeight="1" x14ac:dyDescent="0.15">
      <c r="A32" s="657"/>
      <c r="B32" s="153"/>
      <c r="C32" s="153"/>
      <c r="D32" s="153"/>
      <c r="E32" s="153"/>
      <c r="F32" s="154"/>
      <c r="G32" s="644" t="s">
        <v>677</v>
      </c>
      <c r="H32" s="645"/>
      <c r="I32" s="645"/>
      <c r="J32" s="645"/>
      <c r="K32" s="645"/>
      <c r="L32" s="645"/>
      <c r="M32" s="645"/>
      <c r="N32" s="645"/>
      <c r="O32" s="645"/>
      <c r="P32" s="394" t="s">
        <v>676</v>
      </c>
      <c r="Q32" s="648"/>
      <c r="R32" s="648"/>
      <c r="S32" s="648"/>
      <c r="T32" s="648"/>
      <c r="U32" s="648"/>
      <c r="V32" s="648"/>
      <c r="W32" s="648"/>
      <c r="X32" s="649"/>
      <c r="Y32" s="653" t="s">
        <v>51</v>
      </c>
      <c r="Z32" s="654"/>
      <c r="AA32" s="655"/>
      <c r="AB32" s="656" t="s">
        <v>618</v>
      </c>
      <c r="AC32" s="656"/>
      <c r="AD32" s="656"/>
      <c r="AE32" s="626">
        <v>61608</v>
      </c>
      <c r="AF32" s="626"/>
      <c r="AG32" s="626"/>
      <c r="AH32" s="626"/>
      <c r="AI32" s="626">
        <v>6045</v>
      </c>
      <c r="AJ32" s="626"/>
      <c r="AK32" s="626"/>
      <c r="AL32" s="626"/>
      <c r="AM32" s="626">
        <v>12994</v>
      </c>
      <c r="AN32" s="626"/>
      <c r="AO32" s="626"/>
      <c r="AP32" s="626"/>
      <c r="AQ32" s="671" t="s">
        <v>689</v>
      </c>
      <c r="AR32" s="626"/>
      <c r="AS32" s="626"/>
      <c r="AT32" s="626"/>
      <c r="AU32" s="93" t="s">
        <v>689</v>
      </c>
      <c r="AV32" s="628"/>
      <c r="AW32" s="628"/>
      <c r="AX32" s="629"/>
    </row>
    <row r="33" spans="1:51" ht="23.25" customHeight="1" x14ac:dyDescent="0.15">
      <c r="A33" s="188"/>
      <c r="B33" s="158"/>
      <c r="C33" s="158"/>
      <c r="D33" s="158"/>
      <c r="E33" s="158"/>
      <c r="F33" s="159"/>
      <c r="G33" s="646"/>
      <c r="H33" s="647"/>
      <c r="I33" s="647"/>
      <c r="J33" s="647"/>
      <c r="K33" s="647"/>
      <c r="L33" s="647"/>
      <c r="M33" s="647"/>
      <c r="N33" s="647"/>
      <c r="O33" s="647"/>
      <c r="P33" s="650"/>
      <c r="Q33" s="651"/>
      <c r="R33" s="651"/>
      <c r="S33" s="651"/>
      <c r="T33" s="651"/>
      <c r="U33" s="651"/>
      <c r="V33" s="651"/>
      <c r="W33" s="651"/>
      <c r="X33" s="652"/>
      <c r="Y33" s="630" t="s">
        <v>52</v>
      </c>
      <c r="Z33" s="631"/>
      <c r="AA33" s="632"/>
      <c r="AB33" s="656" t="s">
        <v>618</v>
      </c>
      <c r="AC33" s="656"/>
      <c r="AD33" s="656"/>
      <c r="AE33" s="626">
        <v>30000</v>
      </c>
      <c r="AF33" s="626"/>
      <c r="AG33" s="626"/>
      <c r="AH33" s="626"/>
      <c r="AI33" s="626">
        <v>30000</v>
      </c>
      <c r="AJ33" s="626"/>
      <c r="AK33" s="626"/>
      <c r="AL33" s="626"/>
      <c r="AM33" s="626">
        <v>30000</v>
      </c>
      <c r="AN33" s="626"/>
      <c r="AO33" s="626"/>
      <c r="AP33" s="626"/>
      <c r="AQ33" s="626">
        <v>30000</v>
      </c>
      <c r="AR33" s="626"/>
      <c r="AS33" s="626"/>
      <c r="AT33" s="626"/>
      <c r="AU33" s="627" t="s">
        <v>609</v>
      </c>
      <c r="AV33" s="628"/>
      <c r="AW33" s="628"/>
      <c r="AX33" s="629"/>
    </row>
    <row r="34" spans="1:51" ht="23.25" customHeight="1" x14ac:dyDescent="0.15">
      <c r="A34" s="689" t="s">
        <v>579</v>
      </c>
      <c r="B34" s="690"/>
      <c r="C34" s="690"/>
      <c r="D34" s="690"/>
      <c r="E34" s="690"/>
      <c r="F34" s="691"/>
      <c r="G34" s="176" t="s">
        <v>580</v>
      </c>
      <c r="H34" s="176"/>
      <c r="I34" s="176"/>
      <c r="J34" s="176"/>
      <c r="K34" s="176"/>
      <c r="L34" s="176"/>
      <c r="M34" s="176"/>
      <c r="N34" s="176"/>
      <c r="O34" s="176"/>
      <c r="P34" s="176"/>
      <c r="Q34" s="176"/>
      <c r="R34" s="176"/>
      <c r="S34" s="176"/>
      <c r="T34" s="176"/>
      <c r="U34" s="176"/>
      <c r="V34" s="176"/>
      <c r="W34" s="176"/>
      <c r="X34" s="177"/>
      <c r="Y34" s="640"/>
      <c r="Z34" s="641"/>
      <c r="AA34" s="642"/>
      <c r="AB34" s="175" t="s">
        <v>11</v>
      </c>
      <c r="AC34" s="176"/>
      <c r="AD34" s="177"/>
      <c r="AE34" s="175" t="s">
        <v>414</v>
      </c>
      <c r="AF34" s="176"/>
      <c r="AG34" s="176"/>
      <c r="AH34" s="177"/>
      <c r="AI34" s="175" t="s">
        <v>566</v>
      </c>
      <c r="AJ34" s="176"/>
      <c r="AK34" s="176"/>
      <c r="AL34" s="177"/>
      <c r="AM34" s="175" t="s">
        <v>382</v>
      </c>
      <c r="AN34" s="176"/>
      <c r="AO34" s="176"/>
      <c r="AP34" s="177"/>
      <c r="AQ34" s="637" t="s">
        <v>590</v>
      </c>
      <c r="AR34" s="638"/>
      <c r="AS34" s="638"/>
      <c r="AT34" s="638"/>
      <c r="AU34" s="638"/>
      <c r="AV34" s="638"/>
      <c r="AW34" s="638"/>
      <c r="AX34" s="639"/>
    </row>
    <row r="35" spans="1:51" ht="23.25" customHeight="1" x14ac:dyDescent="0.15">
      <c r="A35" s="692"/>
      <c r="B35" s="693"/>
      <c r="C35" s="693"/>
      <c r="D35" s="693"/>
      <c r="E35" s="693"/>
      <c r="F35" s="694"/>
      <c r="G35" s="661" t="s">
        <v>621</v>
      </c>
      <c r="H35" s="662"/>
      <c r="I35" s="662"/>
      <c r="J35" s="662"/>
      <c r="K35" s="662"/>
      <c r="L35" s="662"/>
      <c r="M35" s="662"/>
      <c r="N35" s="662"/>
      <c r="O35" s="662"/>
      <c r="P35" s="662"/>
      <c r="Q35" s="662"/>
      <c r="R35" s="662"/>
      <c r="S35" s="662"/>
      <c r="T35" s="662"/>
      <c r="U35" s="662"/>
      <c r="V35" s="662"/>
      <c r="W35" s="662"/>
      <c r="X35" s="662"/>
      <c r="Y35" s="665" t="s">
        <v>579</v>
      </c>
      <c r="Z35" s="666"/>
      <c r="AA35" s="667"/>
      <c r="AB35" s="668" t="s">
        <v>622</v>
      </c>
      <c r="AC35" s="669"/>
      <c r="AD35" s="670"/>
      <c r="AE35" s="671">
        <v>1677</v>
      </c>
      <c r="AF35" s="671"/>
      <c r="AG35" s="671"/>
      <c r="AH35" s="671"/>
      <c r="AI35" s="671">
        <v>14234</v>
      </c>
      <c r="AJ35" s="671"/>
      <c r="AK35" s="671"/>
      <c r="AL35" s="671"/>
      <c r="AM35" s="671">
        <v>6519</v>
      </c>
      <c r="AN35" s="671"/>
      <c r="AO35" s="671"/>
      <c r="AP35" s="671"/>
      <c r="AQ35" s="93">
        <v>3398</v>
      </c>
      <c r="AR35" s="87"/>
      <c r="AS35" s="87"/>
      <c r="AT35" s="87"/>
      <c r="AU35" s="87"/>
      <c r="AV35" s="87"/>
      <c r="AW35" s="87"/>
      <c r="AX35" s="88"/>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581</v>
      </c>
      <c r="Z36" s="658"/>
      <c r="AA36" s="659"/>
      <c r="AB36" s="621" t="s">
        <v>623</v>
      </c>
      <c r="AC36" s="622"/>
      <c r="AD36" s="623"/>
      <c r="AE36" s="625" t="s">
        <v>624</v>
      </c>
      <c r="AF36" s="624"/>
      <c r="AG36" s="624"/>
      <c r="AH36" s="624"/>
      <c r="AI36" s="625" t="s">
        <v>669</v>
      </c>
      <c r="AJ36" s="624"/>
      <c r="AK36" s="624"/>
      <c r="AL36" s="624"/>
      <c r="AM36" s="625" t="s">
        <v>690</v>
      </c>
      <c r="AN36" s="624"/>
      <c r="AO36" s="624"/>
      <c r="AP36" s="624"/>
      <c r="AQ36" s="625" t="s">
        <v>691</v>
      </c>
      <c r="AR36" s="624"/>
      <c r="AS36" s="624"/>
      <c r="AT36" s="624"/>
      <c r="AU36" s="624"/>
      <c r="AV36" s="624"/>
      <c r="AW36" s="624"/>
      <c r="AX36" s="660"/>
    </row>
    <row r="37" spans="1:51" ht="18.75" hidden="1" customHeight="1" x14ac:dyDescent="0.15">
      <c r="A37" s="677" t="s">
        <v>234</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414</v>
      </c>
      <c r="AF37" s="619"/>
      <c r="AG37" s="619"/>
      <c r="AH37" s="620"/>
      <c r="AI37" s="687" t="s">
        <v>566</v>
      </c>
      <c r="AJ37" s="687"/>
      <c r="AK37" s="687"/>
      <c r="AL37" s="618"/>
      <c r="AM37" s="687" t="s">
        <v>382</v>
      </c>
      <c r="AN37" s="687"/>
      <c r="AO37" s="687"/>
      <c r="AP37" s="618"/>
      <c r="AQ37" s="216" t="s">
        <v>174</v>
      </c>
      <c r="AR37" s="217"/>
      <c r="AS37" s="217"/>
      <c r="AT37" s="218"/>
      <c r="AU37" s="197" t="s">
        <v>128</v>
      </c>
      <c r="AV37" s="197"/>
      <c r="AW37" s="197"/>
      <c r="AX37" s="200"/>
    </row>
    <row r="38" spans="1:51" ht="18.75" hidden="1"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c r="AR38" s="517"/>
      <c r="AS38" s="127" t="s">
        <v>175</v>
      </c>
      <c r="AT38" s="128"/>
      <c r="AU38" s="126"/>
      <c r="AV38" s="126"/>
      <c r="AW38" s="108" t="s">
        <v>166</v>
      </c>
      <c r="AX38" s="129"/>
    </row>
    <row r="39" spans="1:51" ht="45" hidden="1" customHeight="1" x14ac:dyDescent="0.15">
      <c r="A39" s="683"/>
      <c r="B39" s="681"/>
      <c r="C39" s="681"/>
      <c r="D39" s="681"/>
      <c r="E39" s="681"/>
      <c r="F39" s="682"/>
      <c r="G39" s="178"/>
      <c r="H39" s="179"/>
      <c r="I39" s="179"/>
      <c r="J39" s="179"/>
      <c r="K39" s="179"/>
      <c r="L39" s="179"/>
      <c r="M39" s="179"/>
      <c r="N39" s="179"/>
      <c r="O39" s="180"/>
      <c r="P39" s="131"/>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45" hidden="1"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45" hidden="1"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c r="AF41" s="87"/>
      <c r="AG41" s="87"/>
      <c r="AH41" s="87"/>
      <c r="AI41" s="93"/>
      <c r="AJ41" s="87"/>
      <c r="AK41" s="87"/>
      <c r="AL41" s="87"/>
      <c r="AM41" s="93"/>
      <c r="AN41" s="87"/>
      <c r="AO41" s="87"/>
      <c r="AP41" s="87"/>
      <c r="AQ41" s="94"/>
      <c r="AR41" s="95"/>
      <c r="AS41" s="95"/>
      <c r="AT41" s="96"/>
      <c r="AU41" s="87"/>
      <c r="AV41" s="87"/>
      <c r="AW41" s="87"/>
      <c r="AX41" s="88"/>
    </row>
    <row r="42" spans="1:51" ht="23.25" hidden="1" customHeight="1" x14ac:dyDescent="0.15">
      <c r="A42" s="187" t="s">
        <v>258</v>
      </c>
      <c r="B42" s="150"/>
      <c r="C42" s="150"/>
      <c r="D42" s="150"/>
      <c r="E42" s="150"/>
      <c r="F42" s="151"/>
      <c r="G42" s="189" t="s">
        <v>671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8" t="s">
        <v>577</v>
      </c>
      <c r="B64" s="739"/>
      <c r="C64" s="739"/>
      <c r="D64" s="739"/>
      <c r="E64" s="739"/>
      <c r="F64" s="740"/>
      <c r="G64" s="729"/>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customHeight="1" x14ac:dyDescent="0.15">
      <c r="A65" s="657" t="s">
        <v>578</v>
      </c>
      <c r="B65" s="153"/>
      <c r="C65" s="153"/>
      <c r="D65" s="153"/>
      <c r="E65" s="153"/>
      <c r="F65" s="154"/>
      <c r="G65" s="699" t="s">
        <v>570</v>
      </c>
      <c r="H65" s="700"/>
      <c r="I65" s="700"/>
      <c r="J65" s="700"/>
      <c r="K65" s="700"/>
      <c r="L65" s="700"/>
      <c r="M65" s="700"/>
      <c r="N65" s="700"/>
      <c r="O65" s="700"/>
      <c r="P65" s="701" t="s">
        <v>569</v>
      </c>
      <c r="Q65" s="700"/>
      <c r="R65" s="700"/>
      <c r="S65" s="700"/>
      <c r="T65" s="700"/>
      <c r="U65" s="700"/>
      <c r="V65" s="700"/>
      <c r="W65" s="700"/>
      <c r="X65" s="702"/>
      <c r="Y65" s="703"/>
      <c r="Z65" s="704"/>
      <c r="AA65" s="705"/>
      <c r="AB65" s="636" t="s">
        <v>11</v>
      </c>
      <c r="AC65" s="636"/>
      <c r="AD65" s="636"/>
      <c r="AE65" s="116" t="s">
        <v>414</v>
      </c>
      <c r="AF65" s="707"/>
      <c r="AG65" s="707"/>
      <c r="AH65" s="708"/>
      <c r="AI65" s="116" t="s">
        <v>566</v>
      </c>
      <c r="AJ65" s="707"/>
      <c r="AK65" s="707"/>
      <c r="AL65" s="708"/>
      <c r="AM65" s="116" t="s">
        <v>382</v>
      </c>
      <c r="AN65" s="707"/>
      <c r="AO65" s="707"/>
      <c r="AP65" s="708"/>
      <c r="AQ65" s="633" t="s">
        <v>413</v>
      </c>
      <c r="AR65" s="634"/>
      <c r="AS65" s="634"/>
      <c r="AT65" s="635"/>
      <c r="AU65" s="633" t="s">
        <v>589</v>
      </c>
      <c r="AV65" s="634"/>
      <c r="AW65" s="634"/>
      <c r="AX65" s="643"/>
      <c r="AY65">
        <f>COUNTA($G$66)</f>
        <v>1</v>
      </c>
    </row>
    <row r="66" spans="1:51" ht="23.25" customHeight="1" x14ac:dyDescent="0.15">
      <c r="A66" s="657"/>
      <c r="B66" s="153"/>
      <c r="C66" s="153"/>
      <c r="D66" s="153"/>
      <c r="E66" s="153"/>
      <c r="F66" s="154"/>
      <c r="G66" s="644" t="s">
        <v>679</v>
      </c>
      <c r="H66" s="645"/>
      <c r="I66" s="645"/>
      <c r="J66" s="645"/>
      <c r="K66" s="645"/>
      <c r="L66" s="645"/>
      <c r="M66" s="645"/>
      <c r="N66" s="645"/>
      <c r="O66" s="645"/>
      <c r="P66" s="394" t="s">
        <v>678</v>
      </c>
      <c r="Q66" s="648"/>
      <c r="R66" s="648"/>
      <c r="S66" s="648"/>
      <c r="T66" s="648"/>
      <c r="U66" s="648"/>
      <c r="V66" s="648"/>
      <c r="W66" s="648"/>
      <c r="X66" s="649"/>
      <c r="Y66" s="653" t="s">
        <v>51</v>
      </c>
      <c r="Z66" s="654"/>
      <c r="AA66" s="655"/>
      <c r="AB66" s="656" t="s">
        <v>619</v>
      </c>
      <c r="AC66" s="656"/>
      <c r="AD66" s="656"/>
      <c r="AE66" s="626">
        <v>255197</v>
      </c>
      <c r="AF66" s="626"/>
      <c r="AG66" s="626"/>
      <c r="AH66" s="626"/>
      <c r="AI66" s="626">
        <v>226706</v>
      </c>
      <c r="AJ66" s="626"/>
      <c r="AK66" s="626"/>
      <c r="AL66" s="626"/>
      <c r="AM66" s="626">
        <v>215278</v>
      </c>
      <c r="AN66" s="626"/>
      <c r="AO66" s="626"/>
      <c r="AP66" s="626"/>
      <c r="AQ66" s="671" t="s">
        <v>689</v>
      </c>
      <c r="AR66" s="626"/>
      <c r="AS66" s="626"/>
      <c r="AT66" s="626"/>
      <c r="AU66" s="93" t="s">
        <v>689</v>
      </c>
      <c r="AV66" s="628"/>
      <c r="AW66" s="628"/>
      <c r="AX66" s="629"/>
      <c r="AY66">
        <f>$AY$65</f>
        <v>1</v>
      </c>
    </row>
    <row r="67" spans="1:51" ht="23.25" customHeight="1" x14ac:dyDescent="0.15">
      <c r="A67" s="188"/>
      <c r="B67" s="158"/>
      <c r="C67" s="158"/>
      <c r="D67" s="158"/>
      <c r="E67" s="158"/>
      <c r="F67" s="159"/>
      <c r="G67" s="646"/>
      <c r="H67" s="647"/>
      <c r="I67" s="647"/>
      <c r="J67" s="647"/>
      <c r="K67" s="647"/>
      <c r="L67" s="647"/>
      <c r="M67" s="647"/>
      <c r="N67" s="647"/>
      <c r="O67" s="647"/>
      <c r="P67" s="650"/>
      <c r="Q67" s="651"/>
      <c r="R67" s="651"/>
      <c r="S67" s="651"/>
      <c r="T67" s="651"/>
      <c r="U67" s="651"/>
      <c r="V67" s="651"/>
      <c r="W67" s="651"/>
      <c r="X67" s="652"/>
      <c r="Y67" s="630" t="s">
        <v>52</v>
      </c>
      <c r="Z67" s="631"/>
      <c r="AA67" s="632"/>
      <c r="AB67" s="656" t="s">
        <v>619</v>
      </c>
      <c r="AC67" s="656"/>
      <c r="AD67" s="656"/>
      <c r="AE67" s="626">
        <v>250000</v>
      </c>
      <c r="AF67" s="626"/>
      <c r="AG67" s="626"/>
      <c r="AH67" s="626"/>
      <c r="AI67" s="626">
        <v>250000</v>
      </c>
      <c r="AJ67" s="626"/>
      <c r="AK67" s="626"/>
      <c r="AL67" s="626"/>
      <c r="AM67" s="626">
        <v>250000</v>
      </c>
      <c r="AN67" s="626"/>
      <c r="AO67" s="626"/>
      <c r="AP67" s="626"/>
      <c r="AQ67" s="626">
        <v>250000</v>
      </c>
      <c r="AR67" s="626"/>
      <c r="AS67" s="626"/>
      <c r="AT67" s="626"/>
      <c r="AU67" s="93" t="s">
        <v>689</v>
      </c>
      <c r="AV67" s="628"/>
      <c r="AW67" s="628"/>
      <c r="AX67" s="629"/>
      <c r="AY67">
        <f>$AY$65</f>
        <v>1</v>
      </c>
    </row>
    <row r="68" spans="1:51" ht="23.25" customHeight="1" x14ac:dyDescent="0.15">
      <c r="A68" s="689" t="s">
        <v>579</v>
      </c>
      <c r="B68" s="690"/>
      <c r="C68" s="690"/>
      <c r="D68" s="690"/>
      <c r="E68" s="690"/>
      <c r="F68" s="691"/>
      <c r="G68" s="176" t="s">
        <v>580</v>
      </c>
      <c r="H68" s="176"/>
      <c r="I68" s="176"/>
      <c r="J68" s="176"/>
      <c r="K68" s="176"/>
      <c r="L68" s="176"/>
      <c r="M68" s="176"/>
      <c r="N68" s="176"/>
      <c r="O68" s="176"/>
      <c r="P68" s="176"/>
      <c r="Q68" s="176"/>
      <c r="R68" s="176"/>
      <c r="S68" s="176"/>
      <c r="T68" s="176"/>
      <c r="U68" s="176"/>
      <c r="V68" s="176"/>
      <c r="W68" s="176"/>
      <c r="X68" s="177"/>
      <c r="Y68" s="640"/>
      <c r="Z68" s="641"/>
      <c r="AA68" s="642"/>
      <c r="AB68" s="175" t="s">
        <v>11</v>
      </c>
      <c r="AC68" s="176"/>
      <c r="AD68" s="177"/>
      <c r="AE68" s="119" t="s">
        <v>414</v>
      </c>
      <c r="AF68" s="119"/>
      <c r="AG68" s="119"/>
      <c r="AH68" s="119"/>
      <c r="AI68" s="119" t="s">
        <v>566</v>
      </c>
      <c r="AJ68" s="119"/>
      <c r="AK68" s="119"/>
      <c r="AL68" s="119"/>
      <c r="AM68" s="119" t="s">
        <v>382</v>
      </c>
      <c r="AN68" s="119"/>
      <c r="AO68" s="119"/>
      <c r="AP68" s="119"/>
      <c r="AQ68" s="637" t="s">
        <v>590</v>
      </c>
      <c r="AR68" s="638"/>
      <c r="AS68" s="638"/>
      <c r="AT68" s="638"/>
      <c r="AU68" s="638"/>
      <c r="AV68" s="638"/>
      <c r="AW68" s="638"/>
      <c r="AX68" s="639"/>
      <c r="AY68">
        <f>IF(SUBSTITUTE(SUBSTITUTE($G$69,"／",""),"　","")="",0,1)</f>
        <v>1</v>
      </c>
    </row>
    <row r="69" spans="1:51" ht="23.25" customHeight="1" x14ac:dyDescent="0.15">
      <c r="A69" s="692"/>
      <c r="B69" s="693"/>
      <c r="C69" s="693"/>
      <c r="D69" s="693"/>
      <c r="E69" s="693"/>
      <c r="F69" s="694"/>
      <c r="G69" s="661" t="s">
        <v>625</v>
      </c>
      <c r="H69" s="662"/>
      <c r="I69" s="662"/>
      <c r="J69" s="662"/>
      <c r="K69" s="662"/>
      <c r="L69" s="662"/>
      <c r="M69" s="662"/>
      <c r="N69" s="662"/>
      <c r="O69" s="662"/>
      <c r="P69" s="662"/>
      <c r="Q69" s="662"/>
      <c r="R69" s="662"/>
      <c r="S69" s="662"/>
      <c r="T69" s="662"/>
      <c r="U69" s="662"/>
      <c r="V69" s="662"/>
      <c r="W69" s="662"/>
      <c r="X69" s="662"/>
      <c r="Y69" s="665" t="s">
        <v>579</v>
      </c>
      <c r="Z69" s="666"/>
      <c r="AA69" s="667"/>
      <c r="AB69" s="668" t="s">
        <v>673</v>
      </c>
      <c r="AC69" s="669"/>
      <c r="AD69" s="670"/>
      <c r="AE69" s="671">
        <v>7040</v>
      </c>
      <c r="AF69" s="671"/>
      <c r="AG69" s="671"/>
      <c r="AH69" s="671"/>
      <c r="AI69" s="671">
        <v>9347</v>
      </c>
      <c r="AJ69" s="671"/>
      <c r="AK69" s="671"/>
      <c r="AL69" s="671"/>
      <c r="AM69" s="671">
        <v>9814</v>
      </c>
      <c r="AN69" s="671"/>
      <c r="AO69" s="671"/>
      <c r="AP69" s="671"/>
      <c r="AQ69" s="93">
        <v>8646</v>
      </c>
      <c r="AR69" s="87"/>
      <c r="AS69" s="87"/>
      <c r="AT69" s="87"/>
      <c r="AU69" s="87"/>
      <c r="AV69" s="87"/>
      <c r="AW69" s="87"/>
      <c r="AX69" s="88"/>
      <c r="AY69">
        <f>$AY$68</f>
        <v>1</v>
      </c>
    </row>
    <row r="70" spans="1:51" ht="46.5"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581</v>
      </c>
      <c r="Z70" s="658"/>
      <c r="AA70" s="659"/>
      <c r="AB70" s="621" t="s">
        <v>623</v>
      </c>
      <c r="AC70" s="622"/>
      <c r="AD70" s="623"/>
      <c r="AE70" s="625" t="s">
        <v>692</v>
      </c>
      <c r="AF70" s="624"/>
      <c r="AG70" s="624"/>
      <c r="AH70" s="624"/>
      <c r="AI70" s="625" t="s">
        <v>672</v>
      </c>
      <c r="AJ70" s="624"/>
      <c r="AK70" s="624"/>
      <c r="AL70" s="624"/>
      <c r="AM70" s="625" t="s">
        <v>693</v>
      </c>
      <c r="AN70" s="624"/>
      <c r="AO70" s="624"/>
      <c r="AP70" s="624"/>
      <c r="AQ70" s="625" t="s">
        <v>694</v>
      </c>
      <c r="AR70" s="624"/>
      <c r="AS70" s="624"/>
      <c r="AT70" s="624"/>
      <c r="AU70" s="624"/>
      <c r="AV70" s="624"/>
      <c r="AW70" s="624"/>
      <c r="AX70" s="660"/>
      <c r="AY70">
        <f>$AY$68</f>
        <v>1</v>
      </c>
    </row>
    <row r="71" spans="1:51" ht="34.5" customHeight="1" x14ac:dyDescent="0.15">
      <c r="A71" s="426" t="s">
        <v>234</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34.5" customHeight="1" x14ac:dyDescent="0.15">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c r="AR72" s="517"/>
      <c r="AS72" s="127" t="s">
        <v>175</v>
      </c>
      <c r="AT72" s="128"/>
      <c r="AU72" s="126">
        <v>4</v>
      </c>
      <c r="AV72" s="126"/>
      <c r="AW72" s="108" t="s">
        <v>166</v>
      </c>
      <c r="AX72" s="129"/>
      <c r="AY72">
        <f t="shared" ref="AY72:AY77" si="1">$AY$71</f>
        <v>1</v>
      </c>
    </row>
    <row r="73" spans="1:51" ht="48" customHeight="1" x14ac:dyDescent="0.15">
      <c r="A73" s="607"/>
      <c r="B73" s="605"/>
      <c r="C73" s="605"/>
      <c r="D73" s="605"/>
      <c r="E73" s="605"/>
      <c r="F73" s="606"/>
      <c r="G73" s="178" t="s">
        <v>670</v>
      </c>
      <c r="H73" s="179"/>
      <c r="I73" s="179"/>
      <c r="J73" s="179"/>
      <c r="K73" s="179"/>
      <c r="L73" s="179"/>
      <c r="M73" s="179"/>
      <c r="N73" s="179"/>
      <c r="O73" s="180"/>
      <c r="P73" s="131" t="s">
        <v>614</v>
      </c>
      <c r="Q73" s="131"/>
      <c r="R73" s="131"/>
      <c r="S73" s="131"/>
      <c r="T73" s="131"/>
      <c r="U73" s="131"/>
      <c r="V73" s="131"/>
      <c r="W73" s="131"/>
      <c r="X73" s="132"/>
      <c r="Y73" s="219" t="s">
        <v>12</v>
      </c>
      <c r="Z73" s="220"/>
      <c r="AA73" s="221"/>
      <c r="AB73" s="148" t="s">
        <v>249</v>
      </c>
      <c r="AC73" s="148"/>
      <c r="AD73" s="148"/>
      <c r="AE73" s="93">
        <v>96.7</v>
      </c>
      <c r="AF73" s="87"/>
      <c r="AG73" s="87"/>
      <c r="AH73" s="87"/>
      <c r="AI73" s="93">
        <v>98.3</v>
      </c>
      <c r="AJ73" s="87"/>
      <c r="AK73" s="87"/>
      <c r="AL73" s="87"/>
      <c r="AM73" s="93">
        <v>98.6</v>
      </c>
      <c r="AN73" s="87"/>
      <c r="AO73" s="87"/>
      <c r="AP73" s="87"/>
      <c r="AQ73" s="94" t="s">
        <v>609</v>
      </c>
      <c r="AR73" s="95"/>
      <c r="AS73" s="95"/>
      <c r="AT73" s="96"/>
      <c r="AU73" s="87" t="s">
        <v>609</v>
      </c>
      <c r="AV73" s="87"/>
      <c r="AW73" s="87"/>
      <c r="AX73" s="88"/>
      <c r="AY73">
        <f t="shared" si="1"/>
        <v>1</v>
      </c>
    </row>
    <row r="74" spans="1:51" ht="41.25" customHeight="1" x14ac:dyDescent="0.15">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249</v>
      </c>
      <c r="AC74" s="92"/>
      <c r="AD74" s="92"/>
      <c r="AE74" s="93">
        <v>90</v>
      </c>
      <c r="AF74" s="87"/>
      <c r="AG74" s="87"/>
      <c r="AH74" s="87"/>
      <c r="AI74" s="93">
        <v>90</v>
      </c>
      <c r="AJ74" s="87"/>
      <c r="AK74" s="87"/>
      <c r="AL74" s="87"/>
      <c r="AM74" s="93">
        <v>90</v>
      </c>
      <c r="AN74" s="87"/>
      <c r="AO74" s="87"/>
      <c r="AP74" s="87"/>
      <c r="AQ74" s="94" t="s">
        <v>609</v>
      </c>
      <c r="AR74" s="95"/>
      <c r="AS74" s="95"/>
      <c r="AT74" s="96"/>
      <c r="AU74" s="87">
        <v>90</v>
      </c>
      <c r="AV74" s="87"/>
      <c r="AW74" s="87"/>
      <c r="AX74" s="88"/>
      <c r="AY74">
        <f t="shared" si="1"/>
        <v>1</v>
      </c>
    </row>
    <row r="75" spans="1:51" ht="57.75" customHeight="1" x14ac:dyDescent="0.15">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f t="shared" ref="AE75" si="2">AE73/AE74*100</f>
        <v>107.44444444444446</v>
      </c>
      <c r="AF75" s="87"/>
      <c r="AG75" s="87"/>
      <c r="AH75" s="87"/>
      <c r="AI75" s="93">
        <f t="shared" ref="AI75" si="3">AI73/AI74*100</f>
        <v>109.22222222222221</v>
      </c>
      <c r="AJ75" s="87"/>
      <c r="AK75" s="87"/>
      <c r="AL75" s="87"/>
      <c r="AM75" s="93">
        <f t="shared" ref="AM75" si="4">AM73/AM74*100</f>
        <v>109.55555555555554</v>
      </c>
      <c r="AN75" s="87"/>
      <c r="AO75" s="87"/>
      <c r="AP75" s="87"/>
      <c r="AQ75" s="94" t="s">
        <v>609</v>
      </c>
      <c r="AR75" s="95"/>
      <c r="AS75" s="95"/>
      <c r="AT75" s="96"/>
      <c r="AU75" s="87" t="s">
        <v>609</v>
      </c>
      <c r="AV75" s="87"/>
      <c r="AW75" s="87"/>
      <c r="AX75" s="88"/>
      <c r="AY75">
        <f t="shared" si="1"/>
        <v>1</v>
      </c>
    </row>
    <row r="76" spans="1:51" ht="23.25" customHeight="1" x14ac:dyDescent="0.15">
      <c r="A76" s="187" t="s">
        <v>258</v>
      </c>
      <c r="B76" s="150"/>
      <c r="C76" s="150"/>
      <c r="D76" s="150"/>
      <c r="E76" s="150"/>
      <c r="F76" s="151"/>
      <c r="G76" s="189" t="s">
        <v>671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5">$AY$78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5"/>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5"/>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5"/>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5"/>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5"/>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5"/>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5"/>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5"/>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23" t="s">
        <v>577</v>
      </c>
      <c r="B98" s="724"/>
      <c r="C98" s="724"/>
      <c r="D98" s="724"/>
      <c r="E98" s="724"/>
      <c r="F98" s="725"/>
      <c r="G98" s="726" t="s">
        <v>723</v>
      </c>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1</v>
      </c>
    </row>
    <row r="99" spans="1:60" ht="31.5" customHeight="1" x14ac:dyDescent="0.15">
      <c r="A99" s="657" t="s">
        <v>578</v>
      </c>
      <c r="B99" s="153"/>
      <c r="C99" s="153"/>
      <c r="D99" s="153"/>
      <c r="E99" s="153"/>
      <c r="F99" s="154"/>
      <c r="G99" s="699" t="s">
        <v>570</v>
      </c>
      <c r="H99" s="700"/>
      <c r="I99" s="700"/>
      <c r="J99" s="700"/>
      <c r="K99" s="700"/>
      <c r="L99" s="700"/>
      <c r="M99" s="700"/>
      <c r="N99" s="700"/>
      <c r="O99" s="700"/>
      <c r="P99" s="701" t="s">
        <v>569</v>
      </c>
      <c r="Q99" s="700"/>
      <c r="R99" s="700"/>
      <c r="S99" s="700"/>
      <c r="T99" s="700"/>
      <c r="U99" s="700"/>
      <c r="V99" s="700"/>
      <c r="W99" s="700"/>
      <c r="X99" s="702"/>
      <c r="Y99" s="703"/>
      <c r="Z99" s="704"/>
      <c r="AA99" s="705"/>
      <c r="AB99" s="636" t="s">
        <v>11</v>
      </c>
      <c r="AC99" s="636"/>
      <c r="AD99" s="636"/>
      <c r="AE99" s="119" t="s">
        <v>414</v>
      </c>
      <c r="AF99" s="119"/>
      <c r="AG99" s="119"/>
      <c r="AH99" s="119"/>
      <c r="AI99" s="119" t="s">
        <v>566</v>
      </c>
      <c r="AJ99" s="119"/>
      <c r="AK99" s="119"/>
      <c r="AL99" s="119"/>
      <c r="AM99" s="119" t="s">
        <v>382</v>
      </c>
      <c r="AN99" s="119"/>
      <c r="AO99" s="119"/>
      <c r="AP99" s="119"/>
      <c r="AQ99" s="633" t="s">
        <v>413</v>
      </c>
      <c r="AR99" s="634"/>
      <c r="AS99" s="634"/>
      <c r="AT99" s="635"/>
      <c r="AU99" s="633" t="s">
        <v>589</v>
      </c>
      <c r="AV99" s="634"/>
      <c r="AW99" s="634"/>
      <c r="AX99" s="643"/>
      <c r="AY99">
        <f>COUNTA($G$100)</f>
        <v>1</v>
      </c>
    </row>
    <row r="100" spans="1:60" ht="39.75" customHeight="1" x14ac:dyDescent="0.15">
      <c r="A100" s="657"/>
      <c r="B100" s="153"/>
      <c r="C100" s="153"/>
      <c r="D100" s="153"/>
      <c r="E100" s="153"/>
      <c r="F100" s="154"/>
      <c r="G100" s="644" t="s">
        <v>681</v>
      </c>
      <c r="H100" s="645"/>
      <c r="I100" s="645"/>
      <c r="J100" s="645"/>
      <c r="K100" s="645"/>
      <c r="L100" s="645"/>
      <c r="M100" s="645"/>
      <c r="N100" s="645"/>
      <c r="O100" s="645"/>
      <c r="P100" s="394" t="s">
        <v>638</v>
      </c>
      <c r="Q100" s="648"/>
      <c r="R100" s="648"/>
      <c r="S100" s="648"/>
      <c r="T100" s="648"/>
      <c r="U100" s="648"/>
      <c r="V100" s="648"/>
      <c r="W100" s="648"/>
      <c r="X100" s="649"/>
      <c r="Y100" s="653" t="s">
        <v>51</v>
      </c>
      <c r="Z100" s="654"/>
      <c r="AA100" s="655"/>
      <c r="AB100" s="656" t="s">
        <v>620</v>
      </c>
      <c r="AC100" s="656"/>
      <c r="AD100" s="656"/>
      <c r="AE100" s="626" t="s">
        <v>609</v>
      </c>
      <c r="AF100" s="626"/>
      <c r="AG100" s="626"/>
      <c r="AH100" s="626"/>
      <c r="AI100" s="626">
        <v>4000</v>
      </c>
      <c r="AJ100" s="626"/>
      <c r="AK100" s="626"/>
      <c r="AL100" s="626"/>
      <c r="AM100" s="626">
        <v>4000</v>
      </c>
      <c r="AN100" s="626"/>
      <c r="AO100" s="626"/>
      <c r="AP100" s="626"/>
      <c r="AQ100" s="626" t="s">
        <v>609</v>
      </c>
      <c r="AR100" s="626"/>
      <c r="AS100" s="626"/>
      <c r="AT100" s="626"/>
      <c r="AU100" s="627" t="s">
        <v>609</v>
      </c>
      <c r="AV100" s="628"/>
      <c r="AW100" s="628"/>
      <c r="AX100" s="629"/>
      <c r="AY100">
        <f>$AY$99</f>
        <v>1</v>
      </c>
    </row>
    <row r="101" spans="1:60" ht="39.75" customHeight="1" x14ac:dyDescent="0.15">
      <c r="A101" s="188"/>
      <c r="B101" s="158"/>
      <c r="C101" s="158"/>
      <c r="D101" s="158"/>
      <c r="E101" s="158"/>
      <c r="F101" s="159"/>
      <c r="G101" s="646"/>
      <c r="H101" s="647"/>
      <c r="I101" s="647"/>
      <c r="J101" s="647"/>
      <c r="K101" s="647"/>
      <c r="L101" s="647"/>
      <c r="M101" s="647"/>
      <c r="N101" s="647"/>
      <c r="O101" s="647"/>
      <c r="P101" s="650"/>
      <c r="Q101" s="651"/>
      <c r="R101" s="651"/>
      <c r="S101" s="651"/>
      <c r="T101" s="651"/>
      <c r="U101" s="651"/>
      <c r="V101" s="651"/>
      <c r="W101" s="651"/>
      <c r="X101" s="652"/>
      <c r="Y101" s="630" t="s">
        <v>52</v>
      </c>
      <c r="Z101" s="631"/>
      <c r="AA101" s="632"/>
      <c r="AB101" s="656" t="s">
        <v>620</v>
      </c>
      <c r="AC101" s="656"/>
      <c r="AD101" s="656"/>
      <c r="AE101" s="626" t="s">
        <v>609</v>
      </c>
      <c r="AF101" s="626"/>
      <c r="AG101" s="626"/>
      <c r="AH101" s="626"/>
      <c r="AI101" s="626">
        <v>4000</v>
      </c>
      <c r="AJ101" s="626"/>
      <c r="AK101" s="626"/>
      <c r="AL101" s="626"/>
      <c r="AM101" s="626">
        <v>4000</v>
      </c>
      <c r="AN101" s="626"/>
      <c r="AO101" s="626"/>
      <c r="AP101" s="626"/>
      <c r="AQ101" s="626" t="s">
        <v>609</v>
      </c>
      <c r="AR101" s="626"/>
      <c r="AS101" s="626"/>
      <c r="AT101" s="626"/>
      <c r="AU101" s="627" t="s">
        <v>609</v>
      </c>
      <c r="AV101" s="628"/>
      <c r="AW101" s="628"/>
      <c r="AX101" s="629"/>
      <c r="AY101">
        <f>$AY$99</f>
        <v>1</v>
      </c>
    </row>
    <row r="102" spans="1:60" ht="23.25" customHeight="1" x14ac:dyDescent="0.15">
      <c r="A102" s="187" t="s">
        <v>579</v>
      </c>
      <c r="B102" s="105"/>
      <c r="C102" s="105"/>
      <c r="D102" s="105"/>
      <c r="E102" s="105"/>
      <c r="F102" s="672"/>
      <c r="G102" s="176" t="s">
        <v>580</v>
      </c>
      <c r="H102" s="176"/>
      <c r="I102" s="176"/>
      <c r="J102" s="176"/>
      <c r="K102" s="176"/>
      <c r="L102" s="176"/>
      <c r="M102" s="176"/>
      <c r="N102" s="176"/>
      <c r="O102" s="176"/>
      <c r="P102" s="176"/>
      <c r="Q102" s="176"/>
      <c r="R102" s="176"/>
      <c r="S102" s="176"/>
      <c r="T102" s="176"/>
      <c r="U102" s="176"/>
      <c r="V102" s="176"/>
      <c r="W102" s="176"/>
      <c r="X102" s="177"/>
      <c r="Y102" s="640"/>
      <c r="Z102" s="641"/>
      <c r="AA102" s="642"/>
      <c r="AB102" s="175" t="s">
        <v>11</v>
      </c>
      <c r="AC102" s="176"/>
      <c r="AD102" s="177"/>
      <c r="AE102" s="119" t="s">
        <v>414</v>
      </c>
      <c r="AF102" s="119"/>
      <c r="AG102" s="119"/>
      <c r="AH102" s="119"/>
      <c r="AI102" s="119" t="s">
        <v>566</v>
      </c>
      <c r="AJ102" s="119"/>
      <c r="AK102" s="119"/>
      <c r="AL102" s="119"/>
      <c r="AM102" s="119" t="s">
        <v>382</v>
      </c>
      <c r="AN102" s="119"/>
      <c r="AO102" s="119"/>
      <c r="AP102" s="119"/>
      <c r="AQ102" s="637" t="s">
        <v>590</v>
      </c>
      <c r="AR102" s="638"/>
      <c r="AS102" s="638"/>
      <c r="AT102" s="638"/>
      <c r="AU102" s="638"/>
      <c r="AV102" s="638"/>
      <c r="AW102" s="638"/>
      <c r="AX102" s="639"/>
      <c r="AY102">
        <f>IF(SUBSTITUTE(SUBSTITUTE($G$103,"／",""),"　","")="",0,1)</f>
        <v>1</v>
      </c>
    </row>
    <row r="103" spans="1:60" ht="23.25" customHeight="1" x14ac:dyDescent="0.15">
      <c r="A103" s="673"/>
      <c r="B103" s="197"/>
      <c r="C103" s="197"/>
      <c r="D103" s="197"/>
      <c r="E103" s="197"/>
      <c r="F103" s="674"/>
      <c r="G103" s="661" t="s">
        <v>640</v>
      </c>
      <c r="H103" s="662"/>
      <c r="I103" s="662"/>
      <c r="J103" s="662"/>
      <c r="K103" s="662"/>
      <c r="L103" s="662"/>
      <c r="M103" s="662"/>
      <c r="N103" s="662"/>
      <c r="O103" s="662"/>
      <c r="P103" s="662"/>
      <c r="Q103" s="662"/>
      <c r="R103" s="662"/>
      <c r="S103" s="662"/>
      <c r="T103" s="662"/>
      <c r="U103" s="662"/>
      <c r="V103" s="662"/>
      <c r="W103" s="662"/>
      <c r="X103" s="662"/>
      <c r="Y103" s="665" t="s">
        <v>579</v>
      </c>
      <c r="Z103" s="666"/>
      <c r="AA103" s="667"/>
      <c r="AB103" s="668" t="s">
        <v>622</v>
      </c>
      <c r="AC103" s="669"/>
      <c r="AD103" s="670"/>
      <c r="AE103" s="671" t="s">
        <v>609</v>
      </c>
      <c r="AF103" s="671"/>
      <c r="AG103" s="671"/>
      <c r="AH103" s="671"/>
      <c r="AI103" s="671">
        <v>8246</v>
      </c>
      <c r="AJ103" s="671"/>
      <c r="AK103" s="671"/>
      <c r="AL103" s="671"/>
      <c r="AM103" s="671">
        <v>7975</v>
      </c>
      <c r="AN103" s="671"/>
      <c r="AO103" s="671"/>
      <c r="AP103" s="671"/>
      <c r="AQ103" s="93"/>
      <c r="AR103" s="87"/>
      <c r="AS103" s="87"/>
      <c r="AT103" s="87"/>
      <c r="AU103" s="87"/>
      <c r="AV103" s="87"/>
      <c r="AW103" s="87"/>
      <c r="AX103" s="88"/>
      <c r="AY103">
        <f>$AY$102</f>
        <v>1</v>
      </c>
    </row>
    <row r="104" spans="1:60" ht="46.5"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581</v>
      </c>
      <c r="Z104" s="658"/>
      <c r="AA104" s="659"/>
      <c r="AB104" s="621" t="s">
        <v>626</v>
      </c>
      <c r="AC104" s="622"/>
      <c r="AD104" s="623"/>
      <c r="AE104" s="624" t="s">
        <v>609</v>
      </c>
      <c r="AF104" s="624"/>
      <c r="AG104" s="624"/>
      <c r="AH104" s="624"/>
      <c r="AI104" s="625" t="s">
        <v>627</v>
      </c>
      <c r="AJ104" s="624"/>
      <c r="AK104" s="624"/>
      <c r="AL104" s="624"/>
      <c r="AM104" s="625" t="s">
        <v>663</v>
      </c>
      <c r="AN104" s="624"/>
      <c r="AO104" s="624"/>
      <c r="AP104" s="624"/>
      <c r="AQ104" s="624"/>
      <c r="AR104" s="624"/>
      <c r="AS104" s="624"/>
      <c r="AT104" s="624"/>
      <c r="AU104" s="624"/>
      <c r="AV104" s="624"/>
      <c r="AW104" s="624"/>
      <c r="AX104" s="660"/>
      <c r="AY104">
        <f>$AY$102</f>
        <v>1</v>
      </c>
    </row>
    <row r="105" spans="1:60" ht="18.75" customHeight="1" x14ac:dyDescent="0.15">
      <c r="A105" s="426" t="s">
        <v>234</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c r="AR106" s="517"/>
      <c r="AS106" s="127" t="s">
        <v>175</v>
      </c>
      <c r="AT106" s="128"/>
      <c r="AU106" s="126">
        <v>2</v>
      </c>
      <c r="AV106" s="126"/>
      <c r="AW106" s="108" t="s">
        <v>166</v>
      </c>
      <c r="AX106" s="129"/>
      <c r="AY106">
        <f t="shared" ref="AY106:AY111" si="6">$AY$105</f>
        <v>1</v>
      </c>
    </row>
    <row r="107" spans="1:60" ht="33" customHeight="1" x14ac:dyDescent="0.15">
      <c r="A107" s="607"/>
      <c r="B107" s="605"/>
      <c r="C107" s="605"/>
      <c r="D107" s="605"/>
      <c r="E107" s="605"/>
      <c r="F107" s="606"/>
      <c r="G107" s="178" t="s">
        <v>639</v>
      </c>
      <c r="H107" s="179"/>
      <c r="I107" s="179"/>
      <c r="J107" s="179"/>
      <c r="K107" s="179"/>
      <c r="L107" s="179"/>
      <c r="M107" s="179"/>
      <c r="N107" s="179"/>
      <c r="O107" s="180"/>
      <c r="P107" s="131" t="s">
        <v>615</v>
      </c>
      <c r="Q107" s="131"/>
      <c r="R107" s="131"/>
      <c r="S107" s="131"/>
      <c r="T107" s="131"/>
      <c r="U107" s="131"/>
      <c r="V107" s="131"/>
      <c r="W107" s="131"/>
      <c r="X107" s="132"/>
      <c r="Y107" s="219" t="s">
        <v>12</v>
      </c>
      <c r="Z107" s="220"/>
      <c r="AA107" s="221"/>
      <c r="AB107" s="148" t="s">
        <v>249</v>
      </c>
      <c r="AC107" s="148"/>
      <c r="AD107" s="148"/>
      <c r="AE107" s="93" t="s">
        <v>609</v>
      </c>
      <c r="AF107" s="87"/>
      <c r="AG107" s="87"/>
      <c r="AH107" s="87"/>
      <c r="AI107" s="93">
        <v>90.2</v>
      </c>
      <c r="AJ107" s="87"/>
      <c r="AK107" s="87"/>
      <c r="AL107" s="87"/>
      <c r="AM107" s="93" t="s">
        <v>665</v>
      </c>
      <c r="AN107" s="87"/>
      <c r="AO107" s="87"/>
      <c r="AP107" s="87"/>
      <c r="AQ107" s="94" t="s">
        <v>609</v>
      </c>
      <c r="AR107" s="95"/>
      <c r="AS107" s="95"/>
      <c r="AT107" s="96"/>
      <c r="AU107" s="87">
        <v>90.2</v>
      </c>
      <c r="AV107" s="87"/>
      <c r="AW107" s="87"/>
      <c r="AX107" s="88"/>
      <c r="AY107">
        <f t="shared" si="6"/>
        <v>1</v>
      </c>
    </row>
    <row r="108" spans="1:60" ht="39" customHeight="1" x14ac:dyDescent="0.15">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249</v>
      </c>
      <c r="AC108" s="92"/>
      <c r="AD108" s="92"/>
      <c r="AE108" s="93" t="s">
        <v>609</v>
      </c>
      <c r="AF108" s="87"/>
      <c r="AG108" s="87"/>
      <c r="AH108" s="87"/>
      <c r="AI108" s="93">
        <v>90</v>
      </c>
      <c r="AJ108" s="87"/>
      <c r="AK108" s="87"/>
      <c r="AL108" s="87"/>
      <c r="AM108" s="93" t="s">
        <v>665</v>
      </c>
      <c r="AN108" s="87"/>
      <c r="AO108" s="87"/>
      <c r="AP108" s="87"/>
      <c r="AQ108" s="94" t="s">
        <v>609</v>
      </c>
      <c r="AR108" s="95"/>
      <c r="AS108" s="95"/>
      <c r="AT108" s="96"/>
      <c r="AU108" s="87">
        <v>90</v>
      </c>
      <c r="AV108" s="87"/>
      <c r="AW108" s="87"/>
      <c r="AX108" s="88"/>
      <c r="AY108">
        <f t="shared" si="6"/>
        <v>1</v>
      </c>
    </row>
    <row r="109" spans="1:60" ht="32.25" customHeight="1" x14ac:dyDescent="0.15">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t="s">
        <v>609</v>
      </c>
      <c r="AF109" s="87"/>
      <c r="AG109" s="87"/>
      <c r="AH109" s="87"/>
      <c r="AI109" s="93">
        <v>100.2</v>
      </c>
      <c r="AJ109" s="87"/>
      <c r="AK109" s="87"/>
      <c r="AL109" s="87"/>
      <c r="AM109" s="93" t="s">
        <v>665</v>
      </c>
      <c r="AN109" s="87"/>
      <c r="AO109" s="87"/>
      <c r="AP109" s="87"/>
      <c r="AQ109" s="94" t="s">
        <v>609</v>
      </c>
      <c r="AR109" s="95"/>
      <c r="AS109" s="95"/>
      <c r="AT109" s="96"/>
      <c r="AU109" s="87">
        <v>100.2</v>
      </c>
      <c r="AV109" s="87"/>
      <c r="AW109" s="87"/>
      <c r="AX109" s="88"/>
      <c r="AY109">
        <f t="shared" si="6"/>
        <v>1</v>
      </c>
    </row>
    <row r="110" spans="1:60" ht="23.25" customHeight="1" x14ac:dyDescent="0.15">
      <c r="A110" s="187" t="s">
        <v>258</v>
      </c>
      <c r="B110" s="150"/>
      <c r="C110" s="150"/>
      <c r="D110" s="150"/>
      <c r="E110" s="150"/>
      <c r="F110" s="151"/>
      <c r="G110" s="189" t="s">
        <v>664</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6"/>
        <v>1</v>
      </c>
    </row>
    <row r="111" spans="1:60" ht="23.25"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6"/>
        <v>1</v>
      </c>
    </row>
    <row r="112" spans="1:60" ht="25.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7">$AY$112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7"/>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7"/>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7"/>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7"/>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7"/>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7"/>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7"/>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7"/>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3" t="s">
        <v>577</v>
      </c>
      <c r="B132" s="724"/>
      <c r="C132" s="724"/>
      <c r="D132" s="724"/>
      <c r="E132" s="724"/>
      <c r="F132" s="725"/>
      <c r="G132" s="729"/>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15">
      <c r="A133" s="657" t="s">
        <v>578</v>
      </c>
      <c r="B133" s="153"/>
      <c r="C133" s="153"/>
      <c r="D133" s="153"/>
      <c r="E133" s="153"/>
      <c r="F133" s="154"/>
      <c r="G133" s="699" t="s">
        <v>570</v>
      </c>
      <c r="H133" s="700"/>
      <c r="I133" s="700"/>
      <c r="J133" s="700"/>
      <c r="K133" s="700"/>
      <c r="L133" s="700"/>
      <c r="M133" s="700"/>
      <c r="N133" s="700"/>
      <c r="O133" s="700"/>
      <c r="P133" s="701" t="s">
        <v>569</v>
      </c>
      <c r="Q133" s="700"/>
      <c r="R133" s="700"/>
      <c r="S133" s="700"/>
      <c r="T133" s="700"/>
      <c r="U133" s="700"/>
      <c r="V133" s="700"/>
      <c r="W133" s="700"/>
      <c r="X133" s="702"/>
      <c r="Y133" s="703"/>
      <c r="Z133" s="704"/>
      <c r="AA133" s="705"/>
      <c r="AB133" s="636" t="s">
        <v>11</v>
      </c>
      <c r="AC133" s="636"/>
      <c r="AD133" s="636"/>
      <c r="AE133" s="119" t="s">
        <v>414</v>
      </c>
      <c r="AF133" s="119"/>
      <c r="AG133" s="119"/>
      <c r="AH133" s="119"/>
      <c r="AI133" s="119" t="s">
        <v>566</v>
      </c>
      <c r="AJ133" s="119"/>
      <c r="AK133" s="119"/>
      <c r="AL133" s="119"/>
      <c r="AM133" s="119" t="s">
        <v>382</v>
      </c>
      <c r="AN133" s="119"/>
      <c r="AO133" s="119"/>
      <c r="AP133" s="119"/>
      <c r="AQ133" s="633" t="s">
        <v>413</v>
      </c>
      <c r="AR133" s="634"/>
      <c r="AS133" s="634"/>
      <c r="AT133" s="635"/>
      <c r="AU133" s="633" t="s">
        <v>589</v>
      </c>
      <c r="AV133" s="634"/>
      <c r="AW133" s="634"/>
      <c r="AX133" s="643"/>
      <c r="AY133">
        <f>COUNTA($G$134)</f>
        <v>0</v>
      </c>
    </row>
    <row r="134" spans="1:60" ht="37.5" hidden="1" customHeight="1" x14ac:dyDescent="0.15">
      <c r="A134" s="657"/>
      <c r="B134" s="153"/>
      <c r="C134" s="153"/>
      <c r="D134" s="153"/>
      <c r="E134" s="153"/>
      <c r="F134" s="154"/>
      <c r="G134" s="698"/>
      <c r="H134" s="645"/>
      <c r="I134" s="645"/>
      <c r="J134" s="645"/>
      <c r="K134" s="645"/>
      <c r="L134" s="645"/>
      <c r="M134" s="645"/>
      <c r="N134" s="645"/>
      <c r="O134" s="645"/>
      <c r="P134" s="394"/>
      <c r="Q134" s="648"/>
      <c r="R134" s="648"/>
      <c r="S134" s="648"/>
      <c r="T134" s="648"/>
      <c r="U134" s="648"/>
      <c r="V134" s="648"/>
      <c r="W134" s="648"/>
      <c r="X134" s="649"/>
      <c r="Y134" s="653" t="s">
        <v>51</v>
      </c>
      <c r="Z134" s="654"/>
      <c r="AA134" s="655"/>
      <c r="AB134" s="656"/>
      <c r="AC134" s="656"/>
      <c r="AD134" s="656"/>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37.5" hidden="1" customHeight="1" x14ac:dyDescent="0.15">
      <c r="A135" s="188"/>
      <c r="B135" s="158"/>
      <c r="C135" s="158"/>
      <c r="D135" s="158"/>
      <c r="E135" s="158"/>
      <c r="F135" s="159"/>
      <c r="G135" s="646"/>
      <c r="H135" s="647"/>
      <c r="I135" s="647"/>
      <c r="J135" s="647"/>
      <c r="K135" s="647"/>
      <c r="L135" s="647"/>
      <c r="M135" s="647"/>
      <c r="N135" s="647"/>
      <c r="O135" s="647"/>
      <c r="P135" s="650"/>
      <c r="Q135" s="651"/>
      <c r="R135" s="651"/>
      <c r="S135" s="651"/>
      <c r="T135" s="651"/>
      <c r="U135" s="651"/>
      <c r="V135" s="651"/>
      <c r="W135" s="651"/>
      <c r="X135" s="652"/>
      <c r="Y135" s="630" t="s">
        <v>52</v>
      </c>
      <c r="Z135" s="631"/>
      <c r="AA135" s="632"/>
      <c r="AB135" s="656"/>
      <c r="AC135" s="656"/>
      <c r="AD135" s="656"/>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187" t="s">
        <v>579</v>
      </c>
      <c r="B136" s="105"/>
      <c r="C136" s="105"/>
      <c r="D136" s="105"/>
      <c r="E136" s="105"/>
      <c r="F136" s="672"/>
      <c r="G136" s="176" t="s">
        <v>580</v>
      </c>
      <c r="H136" s="176"/>
      <c r="I136" s="176"/>
      <c r="J136" s="176"/>
      <c r="K136" s="176"/>
      <c r="L136" s="176"/>
      <c r="M136" s="176"/>
      <c r="N136" s="176"/>
      <c r="O136" s="176"/>
      <c r="P136" s="176"/>
      <c r="Q136" s="176"/>
      <c r="R136" s="176"/>
      <c r="S136" s="176"/>
      <c r="T136" s="176"/>
      <c r="U136" s="176"/>
      <c r="V136" s="176"/>
      <c r="W136" s="176"/>
      <c r="X136" s="177"/>
      <c r="Y136" s="640"/>
      <c r="Z136" s="641"/>
      <c r="AA136" s="642"/>
      <c r="AB136" s="175" t="s">
        <v>11</v>
      </c>
      <c r="AC136" s="176"/>
      <c r="AD136" s="177"/>
      <c r="AE136" s="119" t="s">
        <v>414</v>
      </c>
      <c r="AF136" s="119"/>
      <c r="AG136" s="119"/>
      <c r="AH136" s="119"/>
      <c r="AI136" s="119" t="s">
        <v>566</v>
      </c>
      <c r="AJ136" s="119"/>
      <c r="AK136" s="119"/>
      <c r="AL136" s="119"/>
      <c r="AM136" s="119" t="s">
        <v>382</v>
      </c>
      <c r="AN136" s="119"/>
      <c r="AO136" s="119"/>
      <c r="AP136" s="119"/>
      <c r="AQ136" s="637" t="s">
        <v>590</v>
      </c>
      <c r="AR136" s="638"/>
      <c r="AS136" s="638"/>
      <c r="AT136" s="638"/>
      <c r="AU136" s="638"/>
      <c r="AV136" s="638"/>
      <c r="AW136" s="638"/>
      <c r="AX136" s="639"/>
      <c r="AY136">
        <f>IF(SUBSTITUTE(SUBSTITUTE($G$137,"／",""),"　","")="",0,1)</f>
        <v>0</v>
      </c>
    </row>
    <row r="137" spans="1:60" ht="23.25" hidden="1" customHeight="1" x14ac:dyDescent="0.15">
      <c r="A137" s="673"/>
      <c r="B137" s="197"/>
      <c r="C137" s="197"/>
      <c r="D137" s="197"/>
      <c r="E137" s="197"/>
      <c r="F137" s="674"/>
      <c r="G137" s="661"/>
      <c r="H137" s="662"/>
      <c r="I137" s="662"/>
      <c r="J137" s="662"/>
      <c r="K137" s="662"/>
      <c r="L137" s="662"/>
      <c r="M137" s="662"/>
      <c r="N137" s="662"/>
      <c r="O137" s="662"/>
      <c r="P137" s="662"/>
      <c r="Q137" s="662"/>
      <c r="R137" s="662"/>
      <c r="S137" s="662"/>
      <c r="T137" s="662"/>
      <c r="U137" s="662"/>
      <c r="V137" s="662"/>
      <c r="W137" s="662"/>
      <c r="X137" s="662"/>
      <c r="Y137" s="665" t="s">
        <v>579</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581</v>
      </c>
      <c r="Z138" s="658"/>
      <c r="AA138" s="659"/>
      <c r="AB138" s="621"/>
      <c r="AC138" s="622"/>
      <c r="AD138" s="623"/>
      <c r="AE138" s="624"/>
      <c r="AF138" s="624"/>
      <c r="AG138" s="624"/>
      <c r="AH138" s="624"/>
      <c r="AI138" s="625"/>
      <c r="AJ138" s="624"/>
      <c r="AK138" s="624"/>
      <c r="AL138" s="624"/>
      <c r="AM138" s="624"/>
      <c r="AN138" s="624"/>
      <c r="AO138" s="624"/>
      <c r="AP138" s="624"/>
      <c r="AQ138" s="624"/>
      <c r="AR138" s="624"/>
      <c r="AS138" s="624"/>
      <c r="AT138" s="624"/>
      <c r="AU138" s="624"/>
      <c r="AV138" s="624"/>
      <c r="AW138" s="624"/>
      <c r="AX138" s="660"/>
      <c r="AY138">
        <f>$AY$136</f>
        <v>0</v>
      </c>
    </row>
    <row r="139" spans="1:60" ht="18.75" customHeight="1" x14ac:dyDescent="0.15">
      <c r="A139" s="426" t="s">
        <v>234</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1</v>
      </c>
    </row>
    <row r="140" spans="1:60" ht="18.75" customHeight="1" x14ac:dyDescent="0.15">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t="s">
        <v>609</v>
      </c>
      <c r="AR140" s="517"/>
      <c r="AS140" s="127" t="s">
        <v>175</v>
      </c>
      <c r="AT140" s="128"/>
      <c r="AU140" s="126">
        <v>3</v>
      </c>
      <c r="AV140" s="126"/>
      <c r="AW140" s="108" t="s">
        <v>166</v>
      </c>
      <c r="AX140" s="129"/>
      <c r="AY140">
        <f t="shared" ref="AY140:AY145" si="8">$AY$139</f>
        <v>1</v>
      </c>
    </row>
    <row r="141" spans="1:60" ht="29.25" customHeight="1" x14ac:dyDescent="0.15">
      <c r="A141" s="607"/>
      <c r="B141" s="605"/>
      <c r="C141" s="605"/>
      <c r="D141" s="605"/>
      <c r="E141" s="605"/>
      <c r="F141" s="606"/>
      <c r="G141" s="178" t="s">
        <v>650</v>
      </c>
      <c r="H141" s="179"/>
      <c r="I141" s="179"/>
      <c r="J141" s="179"/>
      <c r="K141" s="179"/>
      <c r="L141" s="179"/>
      <c r="M141" s="179"/>
      <c r="N141" s="179"/>
      <c r="O141" s="180"/>
      <c r="P141" s="131" t="s">
        <v>616</v>
      </c>
      <c r="Q141" s="131"/>
      <c r="R141" s="131"/>
      <c r="S141" s="131"/>
      <c r="T141" s="131"/>
      <c r="U141" s="131"/>
      <c r="V141" s="131"/>
      <c r="W141" s="131"/>
      <c r="X141" s="132"/>
      <c r="Y141" s="219" t="s">
        <v>12</v>
      </c>
      <c r="Z141" s="220"/>
      <c r="AA141" s="221"/>
      <c r="AB141" s="148" t="s">
        <v>249</v>
      </c>
      <c r="AC141" s="148"/>
      <c r="AD141" s="148"/>
      <c r="AE141" s="93" t="s">
        <v>609</v>
      </c>
      <c r="AF141" s="87"/>
      <c r="AG141" s="87"/>
      <c r="AH141" s="87"/>
      <c r="AI141" s="93" t="s">
        <v>609</v>
      </c>
      <c r="AJ141" s="87"/>
      <c r="AK141" s="87"/>
      <c r="AL141" s="87"/>
      <c r="AM141" s="93">
        <v>92</v>
      </c>
      <c r="AN141" s="87"/>
      <c r="AO141" s="87"/>
      <c r="AP141" s="87"/>
      <c r="AQ141" s="94" t="s">
        <v>609</v>
      </c>
      <c r="AR141" s="95"/>
      <c r="AS141" s="95"/>
      <c r="AT141" s="96"/>
      <c r="AU141" s="87">
        <v>92</v>
      </c>
      <c r="AV141" s="87"/>
      <c r="AW141" s="87"/>
      <c r="AX141" s="88"/>
      <c r="AY141">
        <f t="shared" si="8"/>
        <v>1</v>
      </c>
    </row>
    <row r="142" spans="1:60" ht="31.5" customHeight="1" x14ac:dyDescent="0.15">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249</v>
      </c>
      <c r="AC142" s="92"/>
      <c r="AD142" s="92"/>
      <c r="AE142" s="93" t="s">
        <v>609</v>
      </c>
      <c r="AF142" s="87"/>
      <c r="AG142" s="87"/>
      <c r="AH142" s="87"/>
      <c r="AI142" s="93" t="s">
        <v>609</v>
      </c>
      <c r="AJ142" s="87"/>
      <c r="AK142" s="87"/>
      <c r="AL142" s="87"/>
      <c r="AM142" s="93">
        <v>80</v>
      </c>
      <c r="AN142" s="87"/>
      <c r="AO142" s="87"/>
      <c r="AP142" s="87"/>
      <c r="AQ142" s="94" t="s">
        <v>609</v>
      </c>
      <c r="AR142" s="95"/>
      <c r="AS142" s="95"/>
      <c r="AT142" s="96"/>
      <c r="AU142" s="87">
        <v>80</v>
      </c>
      <c r="AV142" s="87"/>
      <c r="AW142" s="87"/>
      <c r="AX142" s="88"/>
      <c r="AY142">
        <f t="shared" si="8"/>
        <v>1</v>
      </c>
    </row>
    <row r="143" spans="1:60" ht="33" customHeight="1" x14ac:dyDescent="0.15">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t="s">
        <v>609</v>
      </c>
      <c r="AF143" s="87"/>
      <c r="AG143" s="87"/>
      <c r="AH143" s="87"/>
      <c r="AI143" s="93" t="s">
        <v>609</v>
      </c>
      <c r="AJ143" s="87"/>
      <c r="AK143" s="87"/>
      <c r="AL143" s="87"/>
      <c r="AM143" s="93">
        <v>115</v>
      </c>
      <c r="AN143" s="87"/>
      <c r="AO143" s="87"/>
      <c r="AP143" s="87"/>
      <c r="AQ143" s="94" t="s">
        <v>609</v>
      </c>
      <c r="AR143" s="95"/>
      <c r="AS143" s="95"/>
      <c r="AT143" s="96"/>
      <c r="AU143" s="87">
        <v>115</v>
      </c>
      <c r="AV143" s="87"/>
      <c r="AW143" s="87"/>
      <c r="AX143" s="88"/>
      <c r="AY143">
        <f t="shared" si="8"/>
        <v>1</v>
      </c>
    </row>
    <row r="144" spans="1:60" ht="23.25" customHeight="1" x14ac:dyDescent="0.15">
      <c r="A144" s="187" t="s">
        <v>258</v>
      </c>
      <c r="B144" s="150"/>
      <c r="C144" s="150"/>
      <c r="D144" s="150"/>
      <c r="E144" s="150"/>
      <c r="F144" s="151"/>
      <c r="G144" s="189" t="s">
        <v>617</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8"/>
        <v>1</v>
      </c>
    </row>
    <row r="145" spans="1:60" ht="23.25"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8"/>
        <v>1</v>
      </c>
    </row>
    <row r="146" spans="1:60" ht="24.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9">$AY$146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9"/>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9"/>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9"/>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9"/>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9"/>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9"/>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9"/>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9"/>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3" t="s">
        <v>577</v>
      </c>
      <c r="B166" s="724"/>
      <c r="C166" s="724"/>
      <c r="D166" s="724"/>
      <c r="E166" s="724"/>
      <c r="F166" s="725"/>
      <c r="G166" s="729"/>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7" t="s">
        <v>578</v>
      </c>
      <c r="B167" s="153"/>
      <c r="C167" s="153"/>
      <c r="D167" s="153"/>
      <c r="E167" s="153"/>
      <c r="F167" s="154"/>
      <c r="G167" s="699" t="s">
        <v>570</v>
      </c>
      <c r="H167" s="700"/>
      <c r="I167" s="700"/>
      <c r="J167" s="700"/>
      <c r="K167" s="700"/>
      <c r="L167" s="700"/>
      <c r="M167" s="700"/>
      <c r="N167" s="700"/>
      <c r="O167" s="700"/>
      <c r="P167" s="701" t="s">
        <v>569</v>
      </c>
      <c r="Q167" s="700"/>
      <c r="R167" s="700"/>
      <c r="S167" s="700"/>
      <c r="T167" s="700"/>
      <c r="U167" s="700"/>
      <c r="V167" s="700"/>
      <c r="W167" s="700"/>
      <c r="X167" s="702"/>
      <c r="Y167" s="703"/>
      <c r="Z167" s="704"/>
      <c r="AA167" s="705"/>
      <c r="AB167" s="636" t="s">
        <v>11</v>
      </c>
      <c r="AC167" s="636"/>
      <c r="AD167" s="636"/>
      <c r="AE167" s="119" t="s">
        <v>414</v>
      </c>
      <c r="AF167" s="119"/>
      <c r="AG167" s="119"/>
      <c r="AH167" s="119"/>
      <c r="AI167" s="119" t="s">
        <v>566</v>
      </c>
      <c r="AJ167" s="119"/>
      <c r="AK167" s="119"/>
      <c r="AL167" s="119"/>
      <c r="AM167" s="119" t="s">
        <v>382</v>
      </c>
      <c r="AN167" s="119"/>
      <c r="AO167" s="119"/>
      <c r="AP167" s="119"/>
      <c r="AQ167" s="633" t="s">
        <v>413</v>
      </c>
      <c r="AR167" s="634"/>
      <c r="AS167" s="634"/>
      <c r="AT167" s="635"/>
      <c r="AU167" s="633" t="s">
        <v>589</v>
      </c>
      <c r="AV167" s="634"/>
      <c r="AW167" s="634"/>
      <c r="AX167" s="643"/>
      <c r="AY167">
        <f>COUNTA($G$168)</f>
        <v>0</v>
      </c>
    </row>
    <row r="168" spans="1:60" ht="23.25" hidden="1" customHeight="1" x14ac:dyDescent="0.15">
      <c r="A168" s="657"/>
      <c r="B168" s="153"/>
      <c r="C168" s="153"/>
      <c r="D168" s="153"/>
      <c r="E168" s="153"/>
      <c r="F168" s="154"/>
      <c r="G168" s="698"/>
      <c r="H168" s="645"/>
      <c r="I168" s="645"/>
      <c r="J168" s="645"/>
      <c r="K168" s="645"/>
      <c r="L168" s="645"/>
      <c r="M168" s="645"/>
      <c r="N168" s="645"/>
      <c r="O168" s="645"/>
      <c r="P168" s="706"/>
      <c r="Q168" s="648"/>
      <c r="R168" s="648"/>
      <c r="S168" s="648"/>
      <c r="T168" s="648"/>
      <c r="U168" s="648"/>
      <c r="V168" s="648"/>
      <c r="W168" s="648"/>
      <c r="X168" s="649"/>
      <c r="Y168" s="653" t="s">
        <v>51</v>
      </c>
      <c r="Z168" s="654"/>
      <c r="AA168" s="655"/>
      <c r="AB168" s="656"/>
      <c r="AC168" s="656"/>
      <c r="AD168" s="656"/>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188"/>
      <c r="B169" s="158"/>
      <c r="C169" s="158"/>
      <c r="D169" s="158"/>
      <c r="E169" s="158"/>
      <c r="F169" s="159"/>
      <c r="G169" s="646"/>
      <c r="H169" s="647"/>
      <c r="I169" s="647"/>
      <c r="J169" s="647"/>
      <c r="K169" s="647"/>
      <c r="L169" s="647"/>
      <c r="M169" s="647"/>
      <c r="N169" s="647"/>
      <c r="O169" s="647"/>
      <c r="P169" s="650"/>
      <c r="Q169" s="651"/>
      <c r="R169" s="651"/>
      <c r="S169" s="651"/>
      <c r="T169" s="651"/>
      <c r="U169" s="651"/>
      <c r="V169" s="651"/>
      <c r="W169" s="651"/>
      <c r="X169" s="652"/>
      <c r="Y169" s="630" t="s">
        <v>52</v>
      </c>
      <c r="Z169" s="631"/>
      <c r="AA169" s="632"/>
      <c r="AB169" s="656"/>
      <c r="AC169" s="656"/>
      <c r="AD169" s="656"/>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187" t="s">
        <v>579</v>
      </c>
      <c r="B170" s="105"/>
      <c r="C170" s="105"/>
      <c r="D170" s="105"/>
      <c r="E170" s="105"/>
      <c r="F170" s="672"/>
      <c r="G170" s="176" t="s">
        <v>580</v>
      </c>
      <c r="H170" s="176"/>
      <c r="I170" s="176"/>
      <c r="J170" s="176"/>
      <c r="K170" s="176"/>
      <c r="L170" s="176"/>
      <c r="M170" s="176"/>
      <c r="N170" s="176"/>
      <c r="O170" s="176"/>
      <c r="P170" s="176"/>
      <c r="Q170" s="176"/>
      <c r="R170" s="176"/>
      <c r="S170" s="176"/>
      <c r="T170" s="176"/>
      <c r="U170" s="176"/>
      <c r="V170" s="176"/>
      <c r="W170" s="176"/>
      <c r="X170" s="177"/>
      <c r="Y170" s="640"/>
      <c r="Z170" s="641"/>
      <c r="AA170" s="642"/>
      <c r="AB170" s="175" t="s">
        <v>11</v>
      </c>
      <c r="AC170" s="176"/>
      <c r="AD170" s="177"/>
      <c r="AE170" s="119" t="s">
        <v>414</v>
      </c>
      <c r="AF170" s="119"/>
      <c r="AG170" s="119"/>
      <c r="AH170" s="119"/>
      <c r="AI170" s="119" t="s">
        <v>566</v>
      </c>
      <c r="AJ170" s="119"/>
      <c r="AK170" s="119"/>
      <c r="AL170" s="119"/>
      <c r="AM170" s="119" t="s">
        <v>382</v>
      </c>
      <c r="AN170" s="119"/>
      <c r="AO170" s="119"/>
      <c r="AP170" s="119"/>
      <c r="AQ170" s="637" t="s">
        <v>590</v>
      </c>
      <c r="AR170" s="638"/>
      <c r="AS170" s="638"/>
      <c r="AT170" s="638"/>
      <c r="AU170" s="638"/>
      <c r="AV170" s="638"/>
      <c r="AW170" s="638"/>
      <c r="AX170" s="639"/>
      <c r="AY170">
        <f>IF(SUBSTITUTE(SUBSTITUTE($G$171,"／",""),"　","")="",0,1)</f>
        <v>0</v>
      </c>
    </row>
    <row r="171" spans="1:60" ht="23.25" hidden="1" customHeight="1" x14ac:dyDescent="0.15">
      <c r="A171" s="673"/>
      <c r="B171" s="197"/>
      <c r="C171" s="197"/>
      <c r="D171" s="197"/>
      <c r="E171" s="197"/>
      <c r="F171" s="674"/>
      <c r="G171" s="661"/>
      <c r="H171" s="662"/>
      <c r="I171" s="662"/>
      <c r="J171" s="662"/>
      <c r="K171" s="662"/>
      <c r="L171" s="662"/>
      <c r="M171" s="662"/>
      <c r="N171" s="662"/>
      <c r="O171" s="662"/>
      <c r="P171" s="662"/>
      <c r="Q171" s="662"/>
      <c r="R171" s="662"/>
      <c r="S171" s="662"/>
      <c r="T171" s="662"/>
      <c r="U171" s="662"/>
      <c r="V171" s="662"/>
      <c r="W171" s="662"/>
      <c r="X171" s="662"/>
      <c r="Y171" s="665" t="s">
        <v>579</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581</v>
      </c>
      <c r="Z172" s="658"/>
      <c r="AA172" s="659"/>
      <c r="AB172" s="621"/>
      <c r="AC172" s="622"/>
      <c r="AD172" s="623"/>
      <c r="AE172" s="624"/>
      <c r="AF172" s="624"/>
      <c r="AG172" s="624"/>
      <c r="AH172" s="624"/>
      <c r="AI172" s="625"/>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234</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c r="AV174" s="126"/>
      <c r="AW174" s="108" t="s">
        <v>166</v>
      </c>
      <c r="AX174" s="129"/>
      <c r="AY174">
        <f t="shared" ref="AY174:AY179" si="10">$AY$173</f>
        <v>0</v>
      </c>
    </row>
    <row r="175" spans="1:60" ht="23.25" hidden="1" customHeight="1" x14ac:dyDescent="0.15">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10"/>
        <v>0</v>
      </c>
    </row>
    <row r="176" spans="1:60" ht="23.25" hidden="1" customHeight="1" x14ac:dyDescent="0.15">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10"/>
        <v>0</v>
      </c>
    </row>
    <row r="177" spans="1:60" ht="23.25" hidden="1" customHeight="1" x14ac:dyDescent="0.15">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10"/>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10"/>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10"/>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11">$AY$180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11"/>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11"/>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11"/>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11"/>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11"/>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11"/>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11"/>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11"/>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12">$AY$195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12"/>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12"/>
        <v>0</v>
      </c>
      <c r="AZ199" s="10"/>
      <c r="BA199" s="10"/>
      <c r="BB199" s="10"/>
      <c r="BC199" s="10"/>
      <c r="BD199" s="10"/>
      <c r="BE199" s="10"/>
      <c r="BF199" s="10"/>
      <c r="BG199" s="10"/>
      <c r="BH199" s="10"/>
    </row>
    <row r="200" spans="1:60" ht="18.75" hidden="1" customHeight="1" x14ac:dyDescent="0.15">
      <c r="A200" s="561" t="s">
        <v>235</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231</v>
      </c>
      <c r="X200" s="594"/>
      <c r="Y200" s="597"/>
      <c r="Z200" s="597"/>
      <c r="AA200" s="598"/>
      <c r="AB200" s="591" t="s">
        <v>11</v>
      </c>
      <c r="AC200" s="588"/>
      <c r="AD200" s="589"/>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3">$AY$200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248</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3"/>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248</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3"/>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249</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3"/>
        <v>0</v>
      </c>
    </row>
    <row r="205" spans="1:60" ht="23.25" hidden="1" customHeight="1" x14ac:dyDescent="0.15">
      <c r="A205" s="522" t="s">
        <v>238</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247</v>
      </c>
      <c r="X205" s="552"/>
      <c r="Y205" s="557" t="s">
        <v>12</v>
      </c>
      <c r="Z205" s="557"/>
      <c r="AA205" s="558"/>
      <c r="AB205" s="567" t="s">
        <v>248</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3"/>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248</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3"/>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249</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3"/>
        <v>0</v>
      </c>
    </row>
    <row r="208" spans="1:60" ht="18.75" hidden="1" customHeight="1" x14ac:dyDescent="0.15">
      <c r="A208" s="519" t="s">
        <v>235</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3" t="s">
        <v>128</v>
      </c>
      <c r="AV208" s="514"/>
      <c r="AW208" s="514"/>
      <c r="AX208" s="515"/>
      <c r="AY208">
        <f>COUNTA($H$210)</f>
        <v>0</v>
      </c>
    </row>
    <row r="209" spans="1:51" ht="18.75" hidden="1" customHeight="1" x14ac:dyDescent="0.15">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15">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15">
      <c r="A213" s="505" t="s">
        <v>261</v>
      </c>
      <c r="B213" s="506"/>
      <c r="C213" s="506"/>
      <c r="D213" s="506"/>
      <c r="E213" s="507" t="s">
        <v>223</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customHeight="1" thickBot="1" x14ac:dyDescent="0.2">
      <c r="A214" s="426" t="s">
        <v>574</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230</v>
      </c>
      <c r="AP214" s="429"/>
      <c r="AQ214" s="429"/>
      <c r="AR214" s="81" t="s">
        <v>229</v>
      </c>
      <c r="AS214" s="428"/>
      <c r="AT214" s="429"/>
      <c r="AU214" s="429"/>
      <c r="AV214" s="429"/>
      <c r="AW214" s="429"/>
      <c r="AX214" s="430"/>
      <c r="AY214">
        <f>COUNTIF($AR$214,"☑")</f>
        <v>0</v>
      </c>
    </row>
    <row r="215" spans="1:51" ht="28.5" customHeight="1" x14ac:dyDescent="0.15">
      <c r="A215" s="415" t="s">
        <v>281</v>
      </c>
      <c r="B215" s="416"/>
      <c r="C215" s="419" t="s">
        <v>178</v>
      </c>
      <c r="D215" s="416"/>
      <c r="E215" s="421" t="s">
        <v>194</v>
      </c>
      <c r="F215" s="422"/>
      <c r="G215" s="423" t="s">
        <v>683</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9" t="s">
        <v>193</v>
      </c>
      <c r="F216" s="151"/>
      <c r="G216" s="130" t="s">
        <v>684</v>
      </c>
      <c r="H216" s="131"/>
      <c r="I216" s="131"/>
      <c r="J216" s="131"/>
      <c r="K216" s="131"/>
      <c r="L216" s="131"/>
      <c r="M216" s="131"/>
      <c r="N216" s="131"/>
      <c r="O216" s="131"/>
      <c r="P216" s="131"/>
      <c r="Q216" s="131"/>
      <c r="R216" s="131"/>
      <c r="S216" s="131"/>
      <c r="T216" s="131"/>
      <c r="U216" s="131"/>
      <c r="V216" s="132"/>
      <c r="W216" s="491" t="s">
        <v>582</v>
      </c>
      <c r="X216" s="492"/>
      <c r="Y216" s="492"/>
      <c r="Z216" s="492"/>
      <c r="AA216" s="493"/>
      <c r="AB216" s="494" t="s">
        <v>685</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57"/>
      <c r="F217" s="159"/>
      <c r="G217" s="136"/>
      <c r="H217" s="137"/>
      <c r="I217" s="137"/>
      <c r="J217" s="137"/>
      <c r="K217" s="137"/>
      <c r="L217" s="137"/>
      <c r="M217" s="137"/>
      <c r="N217" s="137"/>
      <c r="O217" s="137"/>
      <c r="P217" s="137"/>
      <c r="Q217" s="137"/>
      <c r="R217" s="137"/>
      <c r="S217" s="137"/>
      <c r="T217" s="137"/>
      <c r="U217" s="137"/>
      <c r="V217" s="138"/>
      <c r="W217" s="497" t="s">
        <v>583</v>
      </c>
      <c r="X217" s="498"/>
      <c r="Y217" s="498"/>
      <c r="Z217" s="498"/>
      <c r="AA217" s="499"/>
      <c r="AB217" s="494" t="s">
        <v>686</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25.5" customHeight="1" x14ac:dyDescent="0.15">
      <c r="A218" s="417"/>
      <c r="B218" s="418"/>
      <c r="C218" s="500" t="s">
        <v>595</v>
      </c>
      <c r="D218" s="501"/>
      <c r="E218" s="149" t="s">
        <v>277</v>
      </c>
      <c r="F218" s="151"/>
      <c r="G218" s="481" t="s">
        <v>181</v>
      </c>
      <c r="H218" s="482"/>
      <c r="I218" s="482"/>
      <c r="J218" s="502" t="s">
        <v>680</v>
      </c>
      <c r="K218" s="503"/>
      <c r="L218" s="503"/>
      <c r="M218" s="503"/>
      <c r="N218" s="503"/>
      <c r="O218" s="503"/>
      <c r="P218" s="503"/>
      <c r="Q218" s="503"/>
      <c r="R218" s="503"/>
      <c r="S218" s="503"/>
      <c r="T218" s="504"/>
      <c r="U218" s="479" t="s">
        <v>680</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2"/>
      <c r="F219" s="154"/>
      <c r="G219" s="481" t="s">
        <v>596</v>
      </c>
      <c r="H219" s="482"/>
      <c r="I219" s="482"/>
      <c r="J219" s="482"/>
      <c r="K219" s="482"/>
      <c r="L219" s="482"/>
      <c r="M219" s="482"/>
      <c r="N219" s="482"/>
      <c r="O219" s="482"/>
      <c r="P219" s="482"/>
      <c r="Q219" s="482"/>
      <c r="R219" s="482"/>
      <c r="S219" s="482"/>
      <c r="T219" s="482"/>
      <c r="U219" s="478" t="s">
        <v>680</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22.5" customHeight="1" thickBot="1" x14ac:dyDescent="0.2">
      <c r="A220" s="417"/>
      <c r="B220" s="418"/>
      <c r="C220" s="420"/>
      <c r="D220" s="418"/>
      <c r="E220" s="157"/>
      <c r="F220" s="159"/>
      <c r="G220" s="481" t="s">
        <v>583</v>
      </c>
      <c r="H220" s="482"/>
      <c r="I220" s="482"/>
      <c r="J220" s="482"/>
      <c r="K220" s="482"/>
      <c r="L220" s="482"/>
      <c r="M220" s="482"/>
      <c r="N220" s="482"/>
      <c r="O220" s="482"/>
      <c r="P220" s="482"/>
      <c r="Q220" s="482"/>
      <c r="R220" s="482"/>
      <c r="S220" s="482"/>
      <c r="T220" s="482"/>
      <c r="U220" s="819" t="s">
        <v>680</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0.45"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0.100000000000001"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48"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635</v>
      </c>
      <c r="AE223" s="461"/>
      <c r="AF223" s="461"/>
      <c r="AG223" s="462" t="s">
        <v>641</v>
      </c>
      <c r="AH223" s="463"/>
      <c r="AI223" s="463"/>
      <c r="AJ223" s="463"/>
      <c r="AK223" s="463"/>
      <c r="AL223" s="463"/>
      <c r="AM223" s="463"/>
      <c r="AN223" s="463"/>
      <c r="AO223" s="463"/>
      <c r="AP223" s="463"/>
      <c r="AQ223" s="463"/>
      <c r="AR223" s="463"/>
      <c r="AS223" s="463"/>
      <c r="AT223" s="463"/>
      <c r="AU223" s="463"/>
      <c r="AV223" s="463"/>
      <c r="AW223" s="463"/>
      <c r="AX223" s="464"/>
    </row>
    <row r="224" spans="1:51" ht="27"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635</v>
      </c>
      <c r="AE224" s="374"/>
      <c r="AF224" s="374"/>
      <c r="AG224" s="368" t="s">
        <v>642</v>
      </c>
      <c r="AH224" s="369"/>
      <c r="AI224" s="369"/>
      <c r="AJ224" s="369"/>
      <c r="AK224" s="369"/>
      <c r="AL224" s="369"/>
      <c r="AM224" s="369"/>
      <c r="AN224" s="369"/>
      <c r="AO224" s="369"/>
      <c r="AP224" s="369"/>
      <c r="AQ224" s="369"/>
      <c r="AR224" s="369"/>
      <c r="AS224" s="369"/>
      <c r="AT224" s="369"/>
      <c r="AU224" s="369"/>
      <c r="AV224" s="369"/>
      <c r="AW224" s="369"/>
      <c r="AX224" s="370"/>
    </row>
    <row r="225" spans="1:50" ht="33.6"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635</v>
      </c>
      <c r="AE225" s="411"/>
      <c r="AF225" s="411"/>
      <c r="AG225" s="396" t="s">
        <v>643</v>
      </c>
      <c r="AH225" s="134"/>
      <c r="AI225" s="134"/>
      <c r="AJ225" s="134"/>
      <c r="AK225" s="134"/>
      <c r="AL225" s="134"/>
      <c r="AM225" s="134"/>
      <c r="AN225" s="134"/>
      <c r="AO225" s="134"/>
      <c r="AP225" s="134"/>
      <c r="AQ225" s="134"/>
      <c r="AR225" s="134"/>
      <c r="AS225" s="134"/>
      <c r="AT225" s="134"/>
      <c r="AU225" s="134"/>
      <c r="AV225" s="134"/>
      <c r="AW225" s="134"/>
      <c r="AX225" s="397"/>
    </row>
    <row r="226" spans="1:50" ht="18.95"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635</v>
      </c>
      <c r="AE226" s="392"/>
      <c r="AF226" s="392"/>
      <c r="AG226" s="394" t="s">
        <v>726</v>
      </c>
      <c r="AH226" s="131"/>
      <c r="AI226" s="131"/>
      <c r="AJ226" s="131"/>
      <c r="AK226" s="131"/>
      <c r="AL226" s="131"/>
      <c r="AM226" s="131"/>
      <c r="AN226" s="131"/>
      <c r="AO226" s="131"/>
      <c r="AP226" s="131"/>
      <c r="AQ226" s="131"/>
      <c r="AR226" s="131"/>
      <c r="AS226" s="131"/>
      <c r="AT226" s="131"/>
      <c r="AU226" s="131"/>
      <c r="AV226" s="131"/>
      <c r="AW226" s="131"/>
      <c r="AX226" s="395"/>
    </row>
    <row r="227" spans="1:50" ht="27.95" customHeight="1" x14ac:dyDescent="0.15">
      <c r="A227" s="350"/>
      <c r="B227" s="432"/>
      <c r="C227" s="436"/>
      <c r="D227" s="437"/>
      <c r="E227" s="440" t="s">
        <v>259</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651</v>
      </c>
      <c r="AE227" s="374"/>
      <c r="AF227" s="443"/>
      <c r="AG227" s="396"/>
      <c r="AH227" s="134"/>
      <c r="AI227" s="134"/>
      <c r="AJ227" s="134"/>
      <c r="AK227" s="134"/>
      <c r="AL227" s="134"/>
      <c r="AM227" s="134"/>
      <c r="AN227" s="134"/>
      <c r="AO227" s="134"/>
      <c r="AP227" s="134"/>
      <c r="AQ227" s="134"/>
      <c r="AR227" s="134"/>
      <c r="AS227" s="134"/>
      <c r="AT227" s="134"/>
      <c r="AU227" s="134"/>
      <c r="AV227" s="134"/>
      <c r="AW227" s="134"/>
      <c r="AX227" s="397"/>
    </row>
    <row r="228" spans="1:50" ht="18"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666</v>
      </c>
      <c r="AE228" s="448"/>
      <c r="AF228" s="448"/>
      <c r="AG228" s="396"/>
      <c r="AH228" s="134"/>
      <c r="AI228" s="134"/>
      <c r="AJ228" s="134"/>
      <c r="AK228" s="134"/>
      <c r="AL228" s="134"/>
      <c r="AM228" s="134"/>
      <c r="AN228" s="134"/>
      <c r="AO228" s="134"/>
      <c r="AP228" s="134"/>
      <c r="AQ228" s="134"/>
      <c r="AR228" s="134"/>
      <c r="AS228" s="134"/>
      <c r="AT228" s="134"/>
      <c r="AU228" s="134"/>
      <c r="AV228" s="134"/>
      <c r="AW228" s="134"/>
      <c r="AX228" s="397"/>
    </row>
    <row r="229" spans="1:50" ht="32.1"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635</v>
      </c>
      <c r="AE229" s="358"/>
      <c r="AF229" s="358"/>
      <c r="AG229" s="360" t="s">
        <v>682</v>
      </c>
      <c r="AH229" s="361"/>
      <c r="AI229" s="361"/>
      <c r="AJ229" s="361"/>
      <c r="AK229" s="361"/>
      <c r="AL229" s="361"/>
      <c r="AM229" s="361"/>
      <c r="AN229" s="361"/>
      <c r="AO229" s="361"/>
      <c r="AP229" s="361"/>
      <c r="AQ229" s="361"/>
      <c r="AR229" s="361"/>
      <c r="AS229" s="361"/>
      <c r="AT229" s="361"/>
      <c r="AU229" s="361"/>
      <c r="AV229" s="361"/>
      <c r="AW229" s="361"/>
      <c r="AX229" s="362"/>
    </row>
    <row r="230" spans="1:50" ht="24"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635</v>
      </c>
      <c r="AE230" s="374"/>
      <c r="AF230" s="374"/>
      <c r="AG230" s="368" t="s">
        <v>645</v>
      </c>
      <c r="AH230" s="369"/>
      <c r="AI230" s="369"/>
      <c r="AJ230" s="369"/>
      <c r="AK230" s="369"/>
      <c r="AL230" s="369"/>
      <c r="AM230" s="369"/>
      <c r="AN230" s="369"/>
      <c r="AO230" s="369"/>
      <c r="AP230" s="369"/>
      <c r="AQ230" s="369"/>
      <c r="AR230" s="369"/>
      <c r="AS230" s="369"/>
      <c r="AT230" s="369"/>
      <c r="AU230" s="369"/>
      <c r="AV230" s="369"/>
      <c r="AW230" s="369"/>
      <c r="AX230" s="370"/>
    </row>
    <row r="231" spans="1:50" ht="21.6"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644</v>
      </c>
      <c r="AE231" s="374"/>
      <c r="AF231" s="374"/>
      <c r="AG231" s="368"/>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635</v>
      </c>
      <c r="AE232" s="374"/>
      <c r="AF232" s="374"/>
      <c r="AG232" s="368" t="s">
        <v>646</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50"/>
      <c r="B233" s="351"/>
      <c r="C233" s="371" t="s">
        <v>232</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635</v>
      </c>
      <c r="AE233" s="411"/>
      <c r="AF233" s="411"/>
      <c r="AG233" s="412"/>
      <c r="AH233" s="413"/>
      <c r="AI233" s="413"/>
      <c r="AJ233" s="413"/>
      <c r="AK233" s="413"/>
      <c r="AL233" s="413"/>
      <c r="AM233" s="413"/>
      <c r="AN233" s="413"/>
      <c r="AO233" s="413"/>
      <c r="AP233" s="413"/>
      <c r="AQ233" s="413"/>
      <c r="AR233" s="413"/>
      <c r="AS233" s="413"/>
      <c r="AT233" s="413"/>
      <c r="AU233" s="413"/>
      <c r="AV233" s="413"/>
      <c r="AW233" s="413"/>
      <c r="AX233" s="414"/>
    </row>
    <row r="234" spans="1:50" ht="21.6" customHeight="1" x14ac:dyDescent="0.15">
      <c r="A234" s="350"/>
      <c r="B234" s="351"/>
      <c r="C234" s="470" t="s">
        <v>233</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644</v>
      </c>
      <c r="AE234" s="374"/>
      <c r="AF234" s="443"/>
      <c r="AG234" s="368"/>
      <c r="AH234" s="369"/>
      <c r="AI234" s="369"/>
      <c r="AJ234" s="369"/>
      <c r="AK234" s="369"/>
      <c r="AL234" s="369"/>
      <c r="AM234" s="369"/>
      <c r="AN234" s="369"/>
      <c r="AO234" s="369"/>
      <c r="AP234" s="369"/>
      <c r="AQ234" s="369"/>
      <c r="AR234" s="369"/>
      <c r="AS234" s="369"/>
      <c r="AT234" s="369"/>
      <c r="AU234" s="369"/>
      <c r="AV234" s="369"/>
      <c r="AW234" s="369"/>
      <c r="AX234" s="370"/>
    </row>
    <row r="235" spans="1:50" ht="30.6" customHeight="1" x14ac:dyDescent="0.15">
      <c r="A235" s="352"/>
      <c r="B235" s="353"/>
      <c r="C235" s="473" t="s">
        <v>220</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635</v>
      </c>
      <c r="AE235" s="404"/>
      <c r="AF235" s="405"/>
      <c r="AG235" s="406" t="s">
        <v>712</v>
      </c>
      <c r="AH235" s="407"/>
      <c r="AI235" s="407"/>
      <c r="AJ235" s="407"/>
      <c r="AK235" s="407"/>
      <c r="AL235" s="407"/>
      <c r="AM235" s="407"/>
      <c r="AN235" s="407"/>
      <c r="AO235" s="407"/>
      <c r="AP235" s="407"/>
      <c r="AQ235" s="407"/>
      <c r="AR235" s="407"/>
      <c r="AS235" s="407"/>
      <c r="AT235" s="407"/>
      <c r="AU235" s="407"/>
      <c r="AV235" s="407"/>
      <c r="AW235" s="407"/>
      <c r="AX235" s="408"/>
    </row>
    <row r="236" spans="1:50" ht="23.1" customHeight="1" x14ac:dyDescent="0.15">
      <c r="A236" s="348" t="s">
        <v>37</v>
      </c>
      <c r="B236" s="349"/>
      <c r="C236" s="354" t="s">
        <v>221</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635</v>
      </c>
      <c r="AE236" s="358"/>
      <c r="AF236" s="359"/>
      <c r="AG236" s="360" t="s">
        <v>711</v>
      </c>
      <c r="AH236" s="361"/>
      <c r="AI236" s="361"/>
      <c r="AJ236" s="361"/>
      <c r="AK236" s="361"/>
      <c r="AL236" s="361"/>
      <c r="AM236" s="361"/>
      <c r="AN236" s="361"/>
      <c r="AO236" s="361"/>
      <c r="AP236" s="361"/>
      <c r="AQ236" s="361"/>
      <c r="AR236" s="361"/>
      <c r="AS236" s="361"/>
      <c r="AT236" s="361"/>
      <c r="AU236" s="361"/>
      <c r="AV236" s="361"/>
      <c r="AW236" s="361"/>
      <c r="AX236" s="362"/>
    </row>
    <row r="237" spans="1:50" ht="87.7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635</v>
      </c>
      <c r="AE237" s="367"/>
      <c r="AF237" s="367"/>
      <c r="AG237" s="368" t="s">
        <v>727</v>
      </c>
      <c r="AH237" s="369"/>
      <c r="AI237" s="369"/>
      <c r="AJ237" s="369"/>
      <c r="AK237" s="369"/>
      <c r="AL237" s="369"/>
      <c r="AM237" s="369"/>
      <c r="AN237" s="369"/>
      <c r="AO237" s="369"/>
      <c r="AP237" s="369"/>
      <c r="AQ237" s="369"/>
      <c r="AR237" s="369"/>
      <c r="AS237" s="369"/>
      <c r="AT237" s="369"/>
      <c r="AU237" s="369"/>
      <c r="AV237" s="369"/>
      <c r="AW237" s="369"/>
      <c r="AX237" s="370"/>
    </row>
    <row r="238" spans="1:50" ht="43.5"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647</v>
      </c>
      <c r="AE238" s="374"/>
      <c r="AF238" s="374"/>
      <c r="AG238" s="368" t="s">
        <v>648</v>
      </c>
      <c r="AH238" s="369"/>
      <c r="AI238" s="369"/>
      <c r="AJ238" s="369"/>
      <c r="AK238" s="369"/>
      <c r="AL238" s="369"/>
      <c r="AM238" s="369"/>
      <c r="AN238" s="369"/>
      <c r="AO238" s="369"/>
      <c r="AP238" s="369"/>
      <c r="AQ238" s="369"/>
      <c r="AR238" s="369"/>
      <c r="AS238" s="369"/>
      <c r="AT238" s="369"/>
      <c r="AU238" s="369"/>
      <c r="AV238" s="369"/>
      <c r="AW238" s="369"/>
      <c r="AX238" s="370"/>
    </row>
    <row r="239" spans="1:50" ht="33"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635</v>
      </c>
      <c r="AE239" s="374"/>
      <c r="AF239" s="374"/>
      <c r="AG239" s="398" t="s">
        <v>649</v>
      </c>
      <c r="AH239" s="137"/>
      <c r="AI239" s="137"/>
      <c r="AJ239" s="137"/>
      <c r="AK239" s="137"/>
      <c r="AL239" s="137"/>
      <c r="AM239" s="137"/>
      <c r="AN239" s="137"/>
      <c r="AO239" s="137"/>
      <c r="AP239" s="137"/>
      <c r="AQ239" s="137"/>
      <c r="AR239" s="137"/>
      <c r="AS239" s="137"/>
      <c r="AT239" s="137"/>
      <c r="AU239" s="137"/>
      <c r="AV239" s="137"/>
      <c r="AW239" s="137"/>
      <c r="AX239" s="399"/>
    </row>
    <row r="240" spans="1:50" ht="27"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644</v>
      </c>
      <c r="AE240" s="392"/>
      <c r="AF240" s="393"/>
      <c r="AG240" s="394"/>
      <c r="AH240" s="131"/>
      <c r="AI240" s="131"/>
      <c r="AJ240" s="131"/>
      <c r="AK240" s="131"/>
      <c r="AL240" s="131"/>
      <c r="AM240" s="131"/>
      <c r="AN240" s="131"/>
      <c r="AO240" s="131"/>
      <c r="AP240" s="131"/>
      <c r="AQ240" s="131"/>
      <c r="AR240" s="131"/>
      <c r="AS240" s="131"/>
      <c r="AT240" s="131"/>
      <c r="AU240" s="131"/>
      <c r="AV240" s="131"/>
      <c r="AW240" s="131"/>
      <c r="AX240" s="395"/>
    </row>
    <row r="241" spans="1:50" ht="19.7" customHeight="1" x14ac:dyDescent="0.15">
      <c r="A241" s="384"/>
      <c r="B241" s="385"/>
      <c r="C241" s="898" t="s">
        <v>0</v>
      </c>
      <c r="D241" s="899"/>
      <c r="E241" s="899"/>
      <c r="F241" s="899"/>
      <c r="G241" s="899"/>
      <c r="H241" s="899"/>
      <c r="I241" s="899"/>
      <c r="J241" s="899"/>
      <c r="K241" s="899"/>
      <c r="L241" s="899"/>
      <c r="M241" s="899"/>
      <c r="N241" s="899"/>
      <c r="O241" s="895" t="s">
        <v>601</v>
      </c>
      <c r="P241" s="896"/>
      <c r="Q241" s="896"/>
      <c r="R241" s="896"/>
      <c r="S241" s="896"/>
      <c r="T241" s="896"/>
      <c r="U241" s="896"/>
      <c r="V241" s="896"/>
      <c r="W241" s="896"/>
      <c r="X241" s="896"/>
      <c r="Y241" s="896"/>
      <c r="Z241" s="896"/>
      <c r="AA241" s="896"/>
      <c r="AB241" s="896"/>
      <c r="AC241" s="896"/>
      <c r="AD241" s="896"/>
      <c r="AE241" s="896"/>
      <c r="AF241" s="897"/>
      <c r="AG241" s="396"/>
      <c r="AH241" s="134"/>
      <c r="AI241" s="134"/>
      <c r="AJ241" s="134"/>
      <c r="AK241" s="134"/>
      <c r="AL241" s="134"/>
      <c r="AM241" s="134"/>
      <c r="AN241" s="134"/>
      <c r="AO241" s="134"/>
      <c r="AP241" s="134"/>
      <c r="AQ241" s="134"/>
      <c r="AR241" s="134"/>
      <c r="AS241" s="134"/>
      <c r="AT241" s="134"/>
      <c r="AU241" s="134"/>
      <c r="AV241" s="134"/>
      <c r="AW241" s="134"/>
      <c r="AX241" s="397"/>
    </row>
    <row r="242" spans="1:50" ht="15" customHeight="1" x14ac:dyDescent="0.15">
      <c r="A242" s="384"/>
      <c r="B242" s="385"/>
      <c r="C242" s="882"/>
      <c r="D242" s="883"/>
      <c r="E242" s="377"/>
      <c r="F242" s="377"/>
      <c r="G242" s="377"/>
      <c r="H242" s="378"/>
      <c r="I242" s="378"/>
      <c r="J242" s="884"/>
      <c r="K242" s="884"/>
      <c r="L242" s="884"/>
      <c r="M242" s="378"/>
      <c r="N242" s="885"/>
      <c r="O242" s="886"/>
      <c r="P242" s="887"/>
      <c r="Q242" s="887"/>
      <c r="R242" s="887"/>
      <c r="S242" s="887"/>
      <c r="T242" s="887"/>
      <c r="U242" s="887"/>
      <c r="V242" s="887"/>
      <c r="W242" s="887"/>
      <c r="X242" s="887"/>
      <c r="Y242" s="887"/>
      <c r="Z242" s="887"/>
      <c r="AA242" s="887"/>
      <c r="AB242" s="887"/>
      <c r="AC242" s="887"/>
      <c r="AD242" s="887"/>
      <c r="AE242" s="887"/>
      <c r="AF242" s="888"/>
      <c r="AG242" s="396"/>
      <c r="AH242" s="134"/>
      <c r="AI242" s="134"/>
      <c r="AJ242" s="134"/>
      <c r="AK242" s="134"/>
      <c r="AL242" s="134"/>
      <c r="AM242" s="134"/>
      <c r="AN242" s="134"/>
      <c r="AO242" s="134"/>
      <c r="AP242" s="134"/>
      <c r="AQ242" s="134"/>
      <c r="AR242" s="134"/>
      <c r="AS242" s="134"/>
      <c r="AT242" s="134"/>
      <c r="AU242" s="134"/>
      <c r="AV242" s="134"/>
      <c r="AW242" s="134"/>
      <c r="AX242" s="397"/>
    </row>
    <row r="243" spans="1:50" ht="24.75" hidden="1" customHeight="1" x14ac:dyDescent="0.15">
      <c r="A243" s="384"/>
      <c r="B243" s="385"/>
      <c r="C243" s="375"/>
      <c r="D243" s="376"/>
      <c r="E243" s="377"/>
      <c r="F243" s="377"/>
      <c r="G243" s="377"/>
      <c r="H243" s="378"/>
      <c r="I243" s="378"/>
      <c r="J243" s="379"/>
      <c r="K243" s="379"/>
      <c r="L243" s="379"/>
      <c r="M243" s="380"/>
      <c r="N243" s="381"/>
      <c r="O243" s="889"/>
      <c r="P243" s="890"/>
      <c r="Q243" s="890"/>
      <c r="R243" s="890"/>
      <c r="S243" s="890"/>
      <c r="T243" s="890"/>
      <c r="U243" s="890"/>
      <c r="V243" s="890"/>
      <c r="W243" s="890"/>
      <c r="X243" s="890"/>
      <c r="Y243" s="890"/>
      <c r="Z243" s="890"/>
      <c r="AA243" s="890"/>
      <c r="AB243" s="890"/>
      <c r="AC243" s="890"/>
      <c r="AD243" s="890"/>
      <c r="AE243" s="890"/>
      <c r="AF243" s="891"/>
      <c r="AG243" s="396"/>
      <c r="AH243" s="134"/>
      <c r="AI243" s="134"/>
      <c r="AJ243" s="134"/>
      <c r="AK243" s="134"/>
      <c r="AL243" s="134"/>
      <c r="AM243" s="134"/>
      <c r="AN243" s="134"/>
      <c r="AO243" s="134"/>
      <c r="AP243" s="134"/>
      <c r="AQ243" s="134"/>
      <c r="AR243" s="134"/>
      <c r="AS243" s="134"/>
      <c r="AT243" s="134"/>
      <c r="AU243" s="134"/>
      <c r="AV243" s="134"/>
      <c r="AW243" s="134"/>
      <c r="AX243" s="397"/>
    </row>
    <row r="244" spans="1:50" ht="24.75" hidden="1" customHeight="1" x14ac:dyDescent="0.15">
      <c r="A244" s="384"/>
      <c r="B244" s="385"/>
      <c r="C244" s="375"/>
      <c r="D244" s="376"/>
      <c r="E244" s="377"/>
      <c r="F244" s="377"/>
      <c r="G244" s="377"/>
      <c r="H244" s="378"/>
      <c r="I244" s="378"/>
      <c r="J244" s="379"/>
      <c r="K244" s="379"/>
      <c r="L244" s="379"/>
      <c r="M244" s="380"/>
      <c r="N244" s="381"/>
      <c r="O244" s="889"/>
      <c r="P244" s="890"/>
      <c r="Q244" s="890"/>
      <c r="R244" s="890"/>
      <c r="S244" s="890"/>
      <c r="T244" s="890"/>
      <c r="U244" s="890"/>
      <c r="V244" s="890"/>
      <c r="W244" s="890"/>
      <c r="X244" s="890"/>
      <c r="Y244" s="890"/>
      <c r="Z244" s="890"/>
      <c r="AA244" s="890"/>
      <c r="AB244" s="890"/>
      <c r="AC244" s="890"/>
      <c r="AD244" s="890"/>
      <c r="AE244" s="890"/>
      <c r="AF244" s="891"/>
      <c r="AG244" s="396"/>
      <c r="AH244" s="134"/>
      <c r="AI244" s="134"/>
      <c r="AJ244" s="134"/>
      <c r="AK244" s="134"/>
      <c r="AL244" s="134"/>
      <c r="AM244" s="134"/>
      <c r="AN244" s="134"/>
      <c r="AO244" s="134"/>
      <c r="AP244" s="134"/>
      <c r="AQ244" s="134"/>
      <c r="AR244" s="134"/>
      <c r="AS244" s="134"/>
      <c r="AT244" s="134"/>
      <c r="AU244" s="134"/>
      <c r="AV244" s="134"/>
      <c r="AW244" s="134"/>
      <c r="AX244" s="397"/>
    </row>
    <row r="245" spans="1:50" ht="24.75" hidden="1" customHeight="1" x14ac:dyDescent="0.15">
      <c r="A245" s="384"/>
      <c r="B245" s="385"/>
      <c r="C245" s="375"/>
      <c r="D245" s="376"/>
      <c r="E245" s="377"/>
      <c r="F245" s="377"/>
      <c r="G245" s="377"/>
      <c r="H245" s="378"/>
      <c r="I245" s="378"/>
      <c r="J245" s="379"/>
      <c r="K245" s="379"/>
      <c r="L245" s="379"/>
      <c r="M245" s="380"/>
      <c r="N245" s="381"/>
      <c r="O245" s="889"/>
      <c r="P245" s="890"/>
      <c r="Q245" s="890"/>
      <c r="R245" s="890"/>
      <c r="S245" s="890"/>
      <c r="T245" s="890"/>
      <c r="U245" s="890"/>
      <c r="V245" s="890"/>
      <c r="W245" s="890"/>
      <c r="X245" s="890"/>
      <c r="Y245" s="890"/>
      <c r="Z245" s="890"/>
      <c r="AA245" s="890"/>
      <c r="AB245" s="890"/>
      <c r="AC245" s="890"/>
      <c r="AD245" s="890"/>
      <c r="AE245" s="890"/>
      <c r="AF245" s="891"/>
      <c r="AG245" s="396"/>
      <c r="AH245" s="134"/>
      <c r="AI245" s="134"/>
      <c r="AJ245" s="134"/>
      <c r="AK245" s="134"/>
      <c r="AL245" s="134"/>
      <c r="AM245" s="134"/>
      <c r="AN245" s="134"/>
      <c r="AO245" s="134"/>
      <c r="AP245" s="134"/>
      <c r="AQ245" s="134"/>
      <c r="AR245" s="134"/>
      <c r="AS245" s="134"/>
      <c r="AT245" s="134"/>
      <c r="AU245" s="134"/>
      <c r="AV245" s="134"/>
      <c r="AW245" s="134"/>
      <c r="AX245" s="397"/>
    </row>
    <row r="246" spans="1:50" ht="24.75" hidden="1" customHeight="1" x14ac:dyDescent="0.15">
      <c r="A246" s="386"/>
      <c r="B246" s="387"/>
      <c r="C246" s="400"/>
      <c r="D246" s="401"/>
      <c r="E246" s="377"/>
      <c r="F246" s="377"/>
      <c r="G246" s="377"/>
      <c r="H246" s="378"/>
      <c r="I246" s="378"/>
      <c r="J246" s="402"/>
      <c r="K246" s="402"/>
      <c r="L246" s="402"/>
      <c r="M246" s="880"/>
      <c r="N246" s="881"/>
      <c r="O246" s="892"/>
      <c r="P246" s="893"/>
      <c r="Q246" s="893"/>
      <c r="R246" s="893"/>
      <c r="S246" s="893"/>
      <c r="T246" s="893"/>
      <c r="U246" s="893"/>
      <c r="V246" s="893"/>
      <c r="W246" s="893"/>
      <c r="X246" s="893"/>
      <c r="Y246" s="893"/>
      <c r="Z246" s="893"/>
      <c r="AA246" s="893"/>
      <c r="AB246" s="893"/>
      <c r="AC246" s="893"/>
      <c r="AD246" s="893"/>
      <c r="AE246" s="893"/>
      <c r="AF246" s="894"/>
      <c r="AG246" s="398"/>
      <c r="AH246" s="137"/>
      <c r="AI246" s="137"/>
      <c r="AJ246" s="137"/>
      <c r="AK246" s="137"/>
      <c r="AL246" s="137"/>
      <c r="AM246" s="137"/>
      <c r="AN246" s="137"/>
      <c r="AO246" s="137"/>
      <c r="AP246" s="137"/>
      <c r="AQ246" s="137"/>
      <c r="AR246" s="137"/>
      <c r="AS246" s="137"/>
      <c r="AT246" s="137"/>
      <c r="AU246" s="137"/>
      <c r="AV246" s="137"/>
      <c r="AW246" s="137"/>
      <c r="AX246" s="399"/>
    </row>
    <row r="247" spans="1:50" ht="48.6" customHeight="1" x14ac:dyDescent="0.15">
      <c r="A247" s="348" t="s">
        <v>45</v>
      </c>
      <c r="B247" s="910"/>
      <c r="C247" s="303" t="s">
        <v>49</v>
      </c>
      <c r="D247" s="730"/>
      <c r="E247" s="730"/>
      <c r="F247" s="731"/>
      <c r="G247" s="913" t="s">
        <v>710</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44.45" customHeight="1" thickBot="1" x14ac:dyDescent="0.2">
      <c r="A248" s="911"/>
      <c r="B248" s="912"/>
      <c r="C248" s="916" t="s">
        <v>53</v>
      </c>
      <c r="D248" s="917"/>
      <c r="E248" s="917"/>
      <c r="F248" s="918"/>
      <c r="G248" s="919" t="s">
        <v>709</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38.1" customHeight="1" thickBot="1" x14ac:dyDescent="0.2">
      <c r="A250" s="903" t="s">
        <v>687</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47.45" customHeight="1" thickBot="1" x14ac:dyDescent="0.2">
      <c r="A252" s="332" t="s">
        <v>131</v>
      </c>
      <c r="B252" s="333"/>
      <c r="C252" s="333"/>
      <c r="D252" s="333"/>
      <c r="E252" s="334"/>
      <c r="F252" s="909" t="s">
        <v>728</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9" customHeight="1" thickBot="1" x14ac:dyDescent="0.2">
      <c r="A254" s="332" t="s">
        <v>730</v>
      </c>
      <c r="B254" s="333"/>
      <c r="C254" s="333"/>
      <c r="D254" s="333"/>
      <c r="E254" s="334"/>
      <c r="F254" s="335" t="s">
        <v>731</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0.100000000000001"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43.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0.45" customHeight="1" x14ac:dyDescent="0.15">
      <c r="A257" s="344" t="s">
        <v>236</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18.95" customHeight="1" x14ac:dyDescent="0.15">
      <c r="A258" s="347" t="s">
        <v>275</v>
      </c>
      <c r="B258" s="90"/>
      <c r="C258" s="90"/>
      <c r="D258" s="91"/>
      <c r="E258" s="328" t="s">
        <v>628</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18.95" customHeight="1" x14ac:dyDescent="0.15">
      <c r="A259" s="256" t="s">
        <v>274</v>
      </c>
      <c r="B259" s="256"/>
      <c r="C259" s="256"/>
      <c r="D259" s="256"/>
      <c r="E259" s="328" t="s">
        <v>629</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18.95" customHeight="1" x14ac:dyDescent="0.15">
      <c r="A260" s="256" t="s">
        <v>273</v>
      </c>
      <c r="B260" s="256"/>
      <c r="C260" s="256"/>
      <c r="D260" s="256"/>
      <c r="E260" s="328" t="s">
        <v>630</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18.95" customHeight="1" x14ac:dyDescent="0.15">
      <c r="A261" s="256" t="s">
        <v>272</v>
      </c>
      <c r="B261" s="256"/>
      <c r="C261" s="256"/>
      <c r="D261" s="256"/>
      <c r="E261" s="328" t="s">
        <v>631</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18.95" customHeight="1" x14ac:dyDescent="0.15">
      <c r="A262" s="256" t="s">
        <v>271</v>
      </c>
      <c r="B262" s="256"/>
      <c r="C262" s="256"/>
      <c r="D262" s="256"/>
      <c r="E262" s="328" t="s">
        <v>632</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18.95" customHeight="1" x14ac:dyDescent="0.15">
      <c r="A263" s="256" t="s">
        <v>270</v>
      </c>
      <c r="B263" s="256"/>
      <c r="C263" s="256"/>
      <c r="D263" s="256"/>
      <c r="E263" s="328" t="s">
        <v>633</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18.95" customHeight="1" x14ac:dyDescent="0.15">
      <c r="A264" s="256" t="s">
        <v>269</v>
      </c>
      <c r="B264" s="256"/>
      <c r="C264" s="256"/>
      <c r="D264" s="256"/>
      <c r="E264" s="328" t="s">
        <v>633</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18.95" customHeight="1" x14ac:dyDescent="0.15">
      <c r="A265" s="256" t="s">
        <v>268</v>
      </c>
      <c r="B265" s="256"/>
      <c r="C265" s="256"/>
      <c r="D265" s="256"/>
      <c r="E265" s="328" t="s">
        <v>634</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18.95" customHeight="1" x14ac:dyDescent="0.15">
      <c r="A266" s="256" t="s">
        <v>414</v>
      </c>
      <c r="B266" s="256"/>
      <c r="C266" s="256"/>
      <c r="D266" s="256"/>
      <c r="E266" s="100" t="s">
        <v>603</v>
      </c>
      <c r="F266" s="86"/>
      <c r="G266" s="86"/>
      <c r="H266" s="77" t="str">
        <f>IF(E266="","","-")</f>
        <v>-</v>
      </c>
      <c r="I266" s="86"/>
      <c r="J266" s="86"/>
      <c r="K266" s="77" t="str">
        <f>IF(I266="","","-")</f>
        <v/>
      </c>
      <c r="L266" s="101">
        <v>521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592</v>
      </c>
      <c r="B267" s="256"/>
      <c r="C267" s="256"/>
      <c r="D267" s="256"/>
      <c r="E267" s="100" t="s">
        <v>603</v>
      </c>
      <c r="F267" s="86"/>
      <c r="G267" s="86"/>
      <c r="H267" s="77"/>
      <c r="I267" s="86"/>
      <c r="J267" s="86"/>
      <c r="K267" s="77"/>
      <c r="L267" s="101">
        <v>527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382</v>
      </c>
      <c r="B268" s="256"/>
      <c r="C268" s="256"/>
      <c r="D268" s="256"/>
      <c r="E268" s="84">
        <v>2021</v>
      </c>
      <c r="F268" s="85"/>
      <c r="G268" s="86" t="s">
        <v>637</v>
      </c>
      <c r="H268" s="86"/>
      <c r="I268" s="86"/>
      <c r="J268" s="85">
        <v>20</v>
      </c>
      <c r="K268" s="85"/>
      <c r="L268" s="101">
        <v>580</v>
      </c>
      <c r="M268" s="101"/>
      <c r="N268" s="101"/>
      <c r="O268" s="85" t="s">
        <v>688</v>
      </c>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20.45" customHeight="1" x14ac:dyDescent="0.15">
      <c r="A269" s="316" t="s">
        <v>262</v>
      </c>
      <c r="B269" s="317"/>
      <c r="C269" s="317"/>
      <c r="D269" s="317"/>
      <c r="E269" s="317"/>
      <c r="F269" s="31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8.5" customHeight="1" x14ac:dyDescent="0.15">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6.1"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2.95"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6.25"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5.6"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2.6" customHeight="1" thickBot="1" x14ac:dyDescent="0.2">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264</v>
      </c>
      <c r="B308" s="323"/>
      <c r="C308" s="323"/>
      <c r="D308" s="323"/>
      <c r="E308" s="323"/>
      <c r="F308" s="324"/>
      <c r="G308" s="299" t="s">
        <v>695</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652</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5"/>
      <c r="B309" s="326"/>
      <c r="C309" s="326"/>
      <c r="D309" s="326"/>
      <c r="E309" s="326"/>
      <c r="F309" s="327"/>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5"/>
      <c r="B310" s="326"/>
      <c r="C310" s="326"/>
      <c r="D310" s="326"/>
      <c r="E310" s="326"/>
      <c r="F310" s="327"/>
      <c r="G310" s="289" t="s">
        <v>707</v>
      </c>
      <c r="H310" s="290"/>
      <c r="I310" s="290"/>
      <c r="J310" s="290"/>
      <c r="K310" s="291"/>
      <c r="L310" s="292" t="s">
        <v>708</v>
      </c>
      <c r="M310" s="293"/>
      <c r="N310" s="293"/>
      <c r="O310" s="293"/>
      <c r="P310" s="293"/>
      <c r="Q310" s="293"/>
      <c r="R310" s="293"/>
      <c r="S310" s="293"/>
      <c r="T310" s="293"/>
      <c r="U310" s="293"/>
      <c r="V310" s="293"/>
      <c r="W310" s="293"/>
      <c r="X310" s="294"/>
      <c r="Y310" s="295">
        <v>393</v>
      </c>
      <c r="Z310" s="296"/>
      <c r="AA310" s="296"/>
      <c r="AB310" s="297"/>
      <c r="AC310" s="289" t="s">
        <v>653</v>
      </c>
      <c r="AD310" s="290"/>
      <c r="AE310" s="290"/>
      <c r="AF310" s="290"/>
      <c r="AG310" s="291"/>
      <c r="AH310" s="292" t="s">
        <v>657</v>
      </c>
      <c r="AI310" s="293"/>
      <c r="AJ310" s="293"/>
      <c r="AK310" s="293"/>
      <c r="AL310" s="293"/>
      <c r="AM310" s="293"/>
      <c r="AN310" s="293"/>
      <c r="AO310" s="293"/>
      <c r="AP310" s="293"/>
      <c r="AQ310" s="293"/>
      <c r="AR310" s="293"/>
      <c r="AS310" s="293"/>
      <c r="AT310" s="294"/>
      <c r="AU310" s="295">
        <v>24</v>
      </c>
      <c r="AV310" s="296"/>
      <c r="AW310" s="296"/>
      <c r="AX310" s="298"/>
    </row>
    <row r="311" spans="1:50" ht="24.75" customHeight="1" x14ac:dyDescent="0.15">
      <c r="A311" s="325"/>
      <c r="B311" s="326"/>
      <c r="C311" s="326"/>
      <c r="D311" s="326"/>
      <c r="E311" s="326"/>
      <c r="F311" s="327"/>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t="s">
        <v>654</v>
      </c>
      <c r="AD311" s="280"/>
      <c r="AE311" s="280"/>
      <c r="AF311" s="280"/>
      <c r="AG311" s="281"/>
      <c r="AH311" s="282" t="s">
        <v>658</v>
      </c>
      <c r="AI311" s="283"/>
      <c r="AJ311" s="283"/>
      <c r="AK311" s="283"/>
      <c r="AL311" s="283"/>
      <c r="AM311" s="283"/>
      <c r="AN311" s="283"/>
      <c r="AO311" s="283"/>
      <c r="AP311" s="283"/>
      <c r="AQ311" s="283"/>
      <c r="AR311" s="283"/>
      <c r="AS311" s="283"/>
      <c r="AT311" s="284"/>
      <c r="AU311" s="285">
        <v>3</v>
      </c>
      <c r="AV311" s="286"/>
      <c r="AW311" s="286"/>
      <c r="AX311" s="288"/>
    </row>
    <row r="312" spans="1:50" ht="24.75" customHeight="1" x14ac:dyDescent="0.15">
      <c r="A312" s="325"/>
      <c r="B312" s="326"/>
      <c r="C312" s="326"/>
      <c r="D312" s="326"/>
      <c r="E312" s="326"/>
      <c r="F312" s="327"/>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t="s">
        <v>655</v>
      </c>
      <c r="AD312" s="280"/>
      <c r="AE312" s="280"/>
      <c r="AF312" s="280"/>
      <c r="AG312" s="281"/>
      <c r="AH312" s="282" t="s">
        <v>659</v>
      </c>
      <c r="AI312" s="283"/>
      <c r="AJ312" s="283"/>
      <c r="AK312" s="283"/>
      <c r="AL312" s="283"/>
      <c r="AM312" s="283"/>
      <c r="AN312" s="283"/>
      <c r="AO312" s="283"/>
      <c r="AP312" s="283"/>
      <c r="AQ312" s="283"/>
      <c r="AR312" s="283"/>
      <c r="AS312" s="283"/>
      <c r="AT312" s="284"/>
      <c r="AU312" s="285">
        <v>2</v>
      </c>
      <c r="AV312" s="286"/>
      <c r="AW312" s="286"/>
      <c r="AX312" s="288"/>
    </row>
    <row r="313" spans="1:50" ht="24.75" customHeight="1" x14ac:dyDescent="0.15">
      <c r="A313" s="325"/>
      <c r="B313" s="326"/>
      <c r="C313" s="326"/>
      <c r="D313" s="326"/>
      <c r="E313" s="326"/>
      <c r="F313" s="327"/>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t="s">
        <v>656</v>
      </c>
      <c r="AD313" s="280"/>
      <c r="AE313" s="280"/>
      <c r="AF313" s="280"/>
      <c r="AG313" s="281"/>
      <c r="AH313" s="282"/>
      <c r="AI313" s="283"/>
      <c r="AJ313" s="283"/>
      <c r="AK313" s="283"/>
      <c r="AL313" s="283"/>
      <c r="AM313" s="283"/>
      <c r="AN313" s="283"/>
      <c r="AO313" s="283"/>
      <c r="AP313" s="283"/>
      <c r="AQ313" s="283"/>
      <c r="AR313" s="283"/>
      <c r="AS313" s="283"/>
      <c r="AT313" s="284"/>
      <c r="AU313" s="285">
        <v>3</v>
      </c>
      <c r="AV313" s="286"/>
      <c r="AW313" s="286"/>
      <c r="AX313" s="288"/>
    </row>
    <row r="314" spans="1:50" ht="24.75" hidden="1" customHeight="1" x14ac:dyDescent="0.15">
      <c r="A314" s="325"/>
      <c r="B314" s="326"/>
      <c r="C314" s="326"/>
      <c r="D314" s="326"/>
      <c r="E314" s="326"/>
      <c r="F314" s="327"/>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5"/>
      <c r="B315" s="326"/>
      <c r="C315" s="326"/>
      <c r="D315" s="326"/>
      <c r="E315" s="326"/>
      <c r="F315" s="327"/>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5"/>
      <c r="B316" s="326"/>
      <c r="C316" s="326"/>
      <c r="D316" s="326"/>
      <c r="E316" s="326"/>
      <c r="F316" s="327"/>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5"/>
      <c r="B317" s="326"/>
      <c r="C317" s="326"/>
      <c r="D317" s="326"/>
      <c r="E317" s="326"/>
      <c r="F317" s="327"/>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5"/>
      <c r="B318" s="326"/>
      <c r="C318" s="326"/>
      <c r="D318" s="326"/>
      <c r="E318" s="326"/>
      <c r="F318" s="327"/>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5"/>
      <c r="B319" s="326"/>
      <c r="C319" s="326"/>
      <c r="D319" s="326"/>
      <c r="E319" s="326"/>
      <c r="F319" s="327"/>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5"/>
      <c r="B320" s="326"/>
      <c r="C320" s="326"/>
      <c r="D320" s="326"/>
      <c r="E320" s="326"/>
      <c r="F320" s="327"/>
      <c r="G320" s="270" t="s">
        <v>18</v>
      </c>
      <c r="H320" s="271"/>
      <c r="I320" s="271"/>
      <c r="J320" s="271"/>
      <c r="K320" s="271"/>
      <c r="L320" s="272"/>
      <c r="M320" s="273"/>
      <c r="N320" s="273"/>
      <c r="O320" s="273"/>
      <c r="P320" s="273"/>
      <c r="Q320" s="273"/>
      <c r="R320" s="273"/>
      <c r="S320" s="273"/>
      <c r="T320" s="273"/>
      <c r="U320" s="273"/>
      <c r="V320" s="273"/>
      <c r="W320" s="273"/>
      <c r="X320" s="274"/>
      <c r="Y320" s="275">
        <f>SUM(Y310:AB319)</f>
        <v>393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32</v>
      </c>
      <c r="AV320" s="276"/>
      <c r="AW320" s="276"/>
      <c r="AX320" s="278"/>
    </row>
    <row r="321" spans="1:51" ht="24.75" customHeight="1" x14ac:dyDescent="0.15">
      <c r="A321" s="325"/>
      <c r="B321" s="326"/>
      <c r="C321" s="326"/>
      <c r="D321" s="326"/>
      <c r="E321" s="326"/>
      <c r="F321" s="327"/>
      <c r="G321" s="299" t="s">
        <v>713</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721</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2</v>
      </c>
    </row>
    <row r="322" spans="1:51" ht="24.75" customHeight="1" x14ac:dyDescent="0.15">
      <c r="A322" s="325"/>
      <c r="B322" s="326"/>
      <c r="C322" s="326"/>
      <c r="D322" s="326"/>
      <c r="E322" s="326"/>
      <c r="F322" s="327"/>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4">$AY$321</f>
        <v>2</v>
      </c>
    </row>
    <row r="323" spans="1:51" ht="24.75" customHeight="1" x14ac:dyDescent="0.15">
      <c r="A323" s="325"/>
      <c r="B323" s="326"/>
      <c r="C323" s="326"/>
      <c r="D323" s="326"/>
      <c r="E323" s="326"/>
      <c r="F323" s="327"/>
      <c r="G323" s="289" t="s">
        <v>714</v>
      </c>
      <c r="H323" s="290"/>
      <c r="I323" s="290"/>
      <c r="J323" s="290"/>
      <c r="K323" s="291"/>
      <c r="L323" s="292" t="s">
        <v>657</v>
      </c>
      <c r="M323" s="293"/>
      <c r="N323" s="293"/>
      <c r="O323" s="293"/>
      <c r="P323" s="293"/>
      <c r="Q323" s="293"/>
      <c r="R323" s="293"/>
      <c r="S323" s="293"/>
      <c r="T323" s="293"/>
      <c r="U323" s="293"/>
      <c r="V323" s="293"/>
      <c r="W323" s="293"/>
      <c r="X323" s="294"/>
      <c r="Y323" s="295">
        <v>22</v>
      </c>
      <c r="Z323" s="296"/>
      <c r="AA323" s="296"/>
      <c r="AB323" s="297"/>
      <c r="AC323" s="289" t="s">
        <v>653</v>
      </c>
      <c r="AD323" s="313"/>
      <c r="AE323" s="313"/>
      <c r="AF323" s="313"/>
      <c r="AG323" s="314"/>
      <c r="AH323" s="292" t="s">
        <v>657</v>
      </c>
      <c r="AI323" s="293"/>
      <c r="AJ323" s="293"/>
      <c r="AK323" s="293"/>
      <c r="AL323" s="293"/>
      <c r="AM323" s="293"/>
      <c r="AN323" s="293"/>
      <c r="AO323" s="293"/>
      <c r="AP323" s="293"/>
      <c r="AQ323" s="293"/>
      <c r="AR323" s="293"/>
      <c r="AS323" s="293"/>
      <c r="AT323" s="294"/>
      <c r="AU323" s="295">
        <v>13</v>
      </c>
      <c r="AV323" s="296"/>
      <c r="AW323" s="296"/>
      <c r="AX323" s="298"/>
      <c r="AY323">
        <f t="shared" si="14"/>
        <v>2</v>
      </c>
    </row>
    <row r="324" spans="1:51" ht="24.75" customHeight="1" x14ac:dyDescent="0.15">
      <c r="A324" s="325"/>
      <c r="B324" s="326"/>
      <c r="C324" s="326"/>
      <c r="D324" s="326"/>
      <c r="E324" s="326"/>
      <c r="F324" s="327"/>
      <c r="G324" s="279" t="s">
        <v>655</v>
      </c>
      <c r="H324" s="280"/>
      <c r="I324" s="280"/>
      <c r="J324" s="280"/>
      <c r="K324" s="281"/>
      <c r="L324" s="282" t="s">
        <v>659</v>
      </c>
      <c r="M324" s="283"/>
      <c r="N324" s="283"/>
      <c r="O324" s="283"/>
      <c r="P324" s="283"/>
      <c r="Q324" s="283"/>
      <c r="R324" s="283"/>
      <c r="S324" s="283"/>
      <c r="T324" s="283"/>
      <c r="U324" s="283"/>
      <c r="V324" s="283"/>
      <c r="W324" s="283"/>
      <c r="X324" s="284"/>
      <c r="Y324" s="285">
        <v>3</v>
      </c>
      <c r="Z324" s="286"/>
      <c r="AA324" s="286"/>
      <c r="AB324" s="287"/>
      <c r="AC324" s="279" t="s">
        <v>654</v>
      </c>
      <c r="AD324" s="311"/>
      <c r="AE324" s="311"/>
      <c r="AF324" s="311"/>
      <c r="AG324" s="312"/>
      <c r="AH324" s="282" t="s">
        <v>720</v>
      </c>
      <c r="AI324" s="283"/>
      <c r="AJ324" s="283"/>
      <c r="AK324" s="283"/>
      <c r="AL324" s="283"/>
      <c r="AM324" s="283"/>
      <c r="AN324" s="283"/>
      <c r="AO324" s="283"/>
      <c r="AP324" s="283"/>
      <c r="AQ324" s="283"/>
      <c r="AR324" s="283"/>
      <c r="AS324" s="283"/>
      <c r="AT324" s="284"/>
      <c r="AU324" s="285">
        <v>2</v>
      </c>
      <c r="AV324" s="286"/>
      <c r="AW324" s="286"/>
      <c r="AX324" s="288"/>
      <c r="AY324">
        <f t="shared" si="14"/>
        <v>2</v>
      </c>
    </row>
    <row r="325" spans="1:51" ht="24.75" customHeight="1" x14ac:dyDescent="0.15">
      <c r="A325" s="325"/>
      <c r="B325" s="326"/>
      <c r="C325" s="326"/>
      <c r="D325" s="326"/>
      <c r="E325" s="326"/>
      <c r="F325" s="327"/>
      <c r="G325" s="279" t="s">
        <v>715</v>
      </c>
      <c r="H325" s="280"/>
      <c r="I325" s="280"/>
      <c r="J325" s="280"/>
      <c r="K325" s="281"/>
      <c r="L325" s="282" t="s">
        <v>716</v>
      </c>
      <c r="M325" s="283"/>
      <c r="N325" s="283"/>
      <c r="O325" s="283"/>
      <c r="P325" s="283"/>
      <c r="Q325" s="283"/>
      <c r="R325" s="283"/>
      <c r="S325" s="283"/>
      <c r="T325" s="283"/>
      <c r="U325" s="283"/>
      <c r="V325" s="283"/>
      <c r="W325" s="283"/>
      <c r="X325" s="284"/>
      <c r="Y325" s="285">
        <v>4</v>
      </c>
      <c r="Z325" s="286"/>
      <c r="AA325" s="286"/>
      <c r="AB325" s="287"/>
      <c r="AC325" s="279" t="s">
        <v>655</v>
      </c>
      <c r="AD325" s="311"/>
      <c r="AE325" s="311"/>
      <c r="AF325" s="311"/>
      <c r="AG325" s="312"/>
      <c r="AH325" s="282" t="s">
        <v>659</v>
      </c>
      <c r="AI325" s="283"/>
      <c r="AJ325" s="283"/>
      <c r="AK325" s="283"/>
      <c r="AL325" s="283"/>
      <c r="AM325" s="283"/>
      <c r="AN325" s="283"/>
      <c r="AO325" s="283"/>
      <c r="AP325" s="283"/>
      <c r="AQ325" s="283"/>
      <c r="AR325" s="283"/>
      <c r="AS325" s="283"/>
      <c r="AT325" s="284"/>
      <c r="AU325" s="285">
        <v>5</v>
      </c>
      <c r="AV325" s="286"/>
      <c r="AW325" s="286"/>
      <c r="AX325" s="288"/>
      <c r="AY325">
        <f t="shared" si="14"/>
        <v>2</v>
      </c>
    </row>
    <row r="326" spans="1:51" ht="24.75" customHeight="1" x14ac:dyDescent="0.15">
      <c r="A326" s="325"/>
      <c r="B326" s="326"/>
      <c r="C326" s="326"/>
      <c r="D326" s="326"/>
      <c r="E326" s="326"/>
      <c r="F326" s="327"/>
      <c r="G326" s="279" t="s">
        <v>717</v>
      </c>
      <c r="H326" s="280"/>
      <c r="I326" s="280"/>
      <c r="J326" s="280"/>
      <c r="K326" s="281"/>
      <c r="L326" s="282"/>
      <c r="M326" s="283"/>
      <c r="N326" s="283"/>
      <c r="O326" s="283"/>
      <c r="P326" s="283"/>
      <c r="Q326" s="283"/>
      <c r="R326" s="283"/>
      <c r="S326" s="283"/>
      <c r="T326" s="283"/>
      <c r="U326" s="283"/>
      <c r="V326" s="283"/>
      <c r="W326" s="283"/>
      <c r="X326" s="284"/>
      <c r="Y326" s="285">
        <v>3</v>
      </c>
      <c r="Z326" s="286"/>
      <c r="AA326" s="286"/>
      <c r="AB326" s="287"/>
      <c r="AC326" s="279" t="s">
        <v>656</v>
      </c>
      <c r="AD326" s="311"/>
      <c r="AE326" s="311"/>
      <c r="AF326" s="311"/>
      <c r="AG326" s="312"/>
      <c r="AH326" s="282"/>
      <c r="AI326" s="283"/>
      <c r="AJ326" s="283"/>
      <c r="AK326" s="283"/>
      <c r="AL326" s="283"/>
      <c r="AM326" s="283"/>
      <c r="AN326" s="283"/>
      <c r="AO326" s="283"/>
      <c r="AP326" s="283"/>
      <c r="AQ326" s="283"/>
      <c r="AR326" s="283"/>
      <c r="AS326" s="283"/>
      <c r="AT326" s="284"/>
      <c r="AU326" s="285">
        <v>2</v>
      </c>
      <c r="AV326" s="286"/>
      <c r="AW326" s="286"/>
      <c r="AX326" s="288"/>
      <c r="AY326">
        <f t="shared" si="14"/>
        <v>2</v>
      </c>
    </row>
    <row r="327" spans="1:51" ht="24.75" hidden="1" customHeight="1" x14ac:dyDescent="0.15">
      <c r="A327" s="325"/>
      <c r="B327" s="326"/>
      <c r="C327" s="326"/>
      <c r="D327" s="326"/>
      <c r="E327" s="326"/>
      <c r="F327" s="327"/>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4"/>
        <v>2</v>
      </c>
    </row>
    <row r="328" spans="1:51" ht="24.75" hidden="1" customHeight="1" x14ac:dyDescent="0.15">
      <c r="A328" s="325"/>
      <c r="B328" s="326"/>
      <c r="C328" s="326"/>
      <c r="D328" s="326"/>
      <c r="E328" s="326"/>
      <c r="F328" s="327"/>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4"/>
        <v>2</v>
      </c>
    </row>
    <row r="329" spans="1:51" ht="24.75" hidden="1" customHeight="1" x14ac:dyDescent="0.15">
      <c r="A329" s="325"/>
      <c r="B329" s="326"/>
      <c r="C329" s="326"/>
      <c r="D329" s="326"/>
      <c r="E329" s="326"/>
      <c r="F329" s="327"/>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4"/>
        <v>2</v>
      </c>
    </row>
    <row r="330" spans="1:51" ht="24.75" hidden="1" customHeight="1" x14ac:dyDescent="0.15">
      <c r="A330" s="325"/>
      <c r="B330" s="326"/>
      <c r="C330" s="326"/>
      <c r="D330" s="326"/>
      <c r="E330" s="326"/>
      <c r="F330" s="327"/>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4"/>
        <v>2</v>
      </c>
    </row>
    <row r="331" spans="1:51" ht="24.75" hidden="1" customHeight="1" x14ac:dyDescent="0.15">
      <c r="A331" s="325"/>
      <c r="B331" s="326"/>
      <c r="C331" s="326"/>
      <c r="D331" s="326"/>
      <c r="E331" s="326"/>
      <c r="F331" s="327"/>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4"/>
        <v>2</v>
      </c>
    </row>
    <row r="332" spans="1:51" ht="24.75" hidden="1" customHeight="1" x14ac:dyDescent="0.15">
      <c r="A332" s="325"/>
      <c r="B332" s="326"/>
      <c r="C332" s="326"/>
      <c r="D332" s="326"/>
      <c r="E332" s="326"/>
      <c r="F332" s="327"/>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4"/>
        <v>2</v>
      </c>
    </row>
    <row r="333" spans="1:51" ht="24.75" customHeight="1" x14ac:dyDescent="0.15">
      <c r="A333" s="325"/>
      <c r="B333" s="326"/>
      <c r="C333" s="326"/>
      <c r="D333" s="326"/>
      <c r="E333" s="326"/>
      <c r="F333" s="327"/>
      <c r="G333" s="270" t="s">
        <v>18</v>
      </c>
      <c r="H333" s="271"/>
      <c r="I333" s="271"/>
      <c r="J333" s="271"/>
      <c r="K333" s="271"/>
      <c r="L333" s="272"/>
      <c r="M333" s="273"/>
      <c r="N333" s="273"/>
      <c r="O333" s="273"/>
      <c r="P333" s="273"/>
      <c r="Q333" s="273"/>
      <c r="R333" s="273"/>
      <c r="S333" s="273"/>
      <c r="T333" s="273"/>
      <c r="U333" s="273"/>
      <c r="V333" s="273"/>
      <c r="W333" s="273"/>
      <c r="X333" s="274"/>
      <c r="Y333" s="275">
        <f>SUM(Y323:AB332)</f>
        <v>32</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22</v>
      </c>
      <c r="AV333" s="276"/>
      <c r="AW333" s="276"/>
      <c r="AX333" s="278"/>
      <c r="AY333">
        <f t="shared" si="14"/>
        <v>2</v>
      </c>
    </row>
    <row r="334" spans="1:51" ht="24.75" hidden="1" customHeight="1" x14ac:dyDescent="0.15">
      <c r="A334" s="325"/>
      <c r="B334" s="326"/>
      <c r="C334" s="326"/>
      <c r="D334" s="326"/>
      <c r="E334" s="326"/>
      <c r="F334" s="327"/>
      <c r="G334" s="299" t="s">
        <v>217</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218</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5"/>
      <c r="B335" s="326"/>
      <c r="C335" s="326"/>
      <c r="D335" s="326"/>
      <c r="E335" s="326"/>
      <c r="F335" s="327"/>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5">$AY$334</f>
        <v>0</v>
      </c>
    </row>
    <row r="336" spans="1:51" ht="24.75" hidden="1" customHeight="1" x14ac:dyDescent="0.15">
      <c r="A336" s="325"/>
      <c r="B336" s="326"/>
      <c r="C336" s="326"/>
      <c r="D336" s="326"/>
      <c r="E336" s="326"/>
      <c r="F336" s="327"/>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5"/>
        <v>0</v>
      </c>
    </row>
    <row r="337" spans="1:51" ht="24.75" hidden="1" customHeight="1" x14ac:dyDescent="0.15">
      <c r="A337" s="325"/>
      <c r="B337" s="326"/>
      <c r="C337" s="326"/>
      <c r="D337" s="326"/>
      <c r="E337" s="326"/>
      <c r="F337" s="327"/>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5"/>
        <v>0</v>
      </c>
    </row>
    <row r="338" spans="1:51" ht="24.75" hidden="1" customHeight="1" x14ac:dyDescent="0.15">
      <c r="A338" s="325"/>
      <c r="B338" s="326"/>
      <c r="C338" s="326"/>
      <c r="D338" s="326"/>
      <c r="E338" s="326"/>
      <c r="F338" s="327"/>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5"/>
        <v>0</v>
      </c>
    </row>
    <row r="339" spans="1:51" ht="24.75" hidden="1" customHeight="1" x14ac:dyDescent="0.15">
      <c r="A339" s="325"/>
      <c r="B339" s="326"/>
      <c r="C339" s="326"/>
      <c r="D339" s="326"/>
      <c r="E339" s="326"/>
      <c r="F339" s="327"/>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5"/>
        <v>0</v>
      </c>
    </row>
    <row r="340" spans="1:51" ht="24.75" hidden="1" customHeight="1" x14ac:dyDescent="0.15">
      <c r="A340" s="325"/>
      <c r="B340" s="326"/>
      <c r="C340" s="326"/>
      <c r="D340" s="326"/>
      <c r="E340" s="326"/>
      <c r="F340" s="327"/>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5"/>
        <v>0</v>
      </c>
    </row>
    <row r="341" spans="1:51" ht="24.75" hidden="1" customHeight="1" x14ac:dyDescent="0.15">
      <c r="A341" s="325"/>
      <c r="B341" s="326"/>
      <c r="C341" s="326"/>
      <c r="D341" s="326"/>
      <c r="E341" s="326"/>
      <c r="F341" s="327"/>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5"/>
        <v>0</v>
      </c>
    </row>
    <row r="342" spans="1:51" ht="24.75" hidden="1" customHeight="1" x14ac:dyDescent="0.15">
      <c r="A342" s="325"/>
      <c r="B342" s="326"/>
      <c r="C342" s="326"/>
      <c r="D342" s="326"/>
      <c r="E342" s="326"/>
      <c r="F342" s="327"/>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6">$AY$334</f>
        <v>0</v>
      </c>
    </row>
    <row r="343" spans="1:51" ht="24.75" hidden="1" customHeight="1" x14ac:dyDescent="0.15">
      <c r="A343" s="325"/>
      <c r="B343" s="326"/>
      <c r="C343" s="326"/>
      <c r="D343" s="326"/>
      <c r="E343" s="326"/>
      <c r="F343" s="327"/>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6"/>
        <v>0</v>
      </c>
    </row>
    <row r="344" spans="1:51" ht="24.75" hidden="1" customHeight="1" x14ac:dyDescent="0.15">
      <c r="A344" s="325"/>
      <c r="B344" s="326"/>
      <c r="C344" s="326"/>
      <c r="D344" s="326"/>
      <c r="E344" s="326"/>
      <c r="F344" s="327"/>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6"/>
        <v>0</v>
      </c>
    </row>
    <row r="345" spans="1:51" ht="24.75" hidden="1" customHeight="1" x14ac:dyDescent="0.15">
      <c r="A345" s="325"/>
      <c r="B345" s="326"/>
      <c r="C345" s="326"/>
      <c r="D345" s="326"/>
      <c r="E345" s="326"/>
      <c r="F345" s="327"/>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6"/>
        <v>0</v>
      </c>
    </row>
    <row r="346" spans="1:51" ht="24.75" hidden="1" customHeight="1" thickBot="1" x14ac:dyDescent="0.2">
      <c r="A346" s="325"/>
      <c r="B346" s="326"/>
      <c r="C346" s="326"/>
      <c r="D346" s="326"/>
      <c r="E346" s="326"/>
      <c r="F346" s="327"/>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6"/>
        <v>0</v>
      </c>
    </row>
    <row r="347" spans="1:51" ht="24.75" hidden="1" customHeight="1" x14ac:dyDescent="0.15">
      <c r="A347" s="325"/>
      <c r="B347" s="326"/>
      <c r="C347" s="326"/>
      <c r="D347" s="326"/>
      <c r="E347" s="326"/>
      <c r="F347" s="327"/>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5"/>
      <c r="B348" s="326"/>
      <c r="C348" s="326"/>
      <c r="D348" s="326"/>
      <c r="E348" s="326"/>
      <c r="F348" s="327"/>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5"/>
      <c r="B349" s="326"/>
      <c r="C349" s="326"/>
      <c r="D349" s="326"/>
      <c r="E349" s="326"/>
      <c r="F349" s="327"/>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7">$AY$347</f>
        <v>0</v>
      </c>
    </row>
    <row r="350" spans="1:51" ht="24.75" hidden="1" customHeight="1" x14ac:dyDescent="0.15">
      <c r="A350" s="325"/>
      <c r="B350" s="326"/>
      <c r="C350" s="326"/>
      <c r="D350" s="326"/>
      <c r="E350" s="326"/>
      <c r="F350" s="327"/>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7"/>
        <v>0</v>
      </c>
    </row>
    <row r="351" spans="1:51" ht="24.75" hidden="1" customHeight="1" x14ac:dyDescent="0.15">
      <c r="A351" s="325"/>
      <c r="B351" s="326"/>
      <c r="C351" s="326"/>
      <c r="D351" s="326"/>
      <c r="E351" s="326"/>
      <c r="F351" s="327"/>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7"/>
        <v>0</v>
      </c>
    </row>
    <row r="352" spans="1:51" ht="24.75" hidden="1" customHeight="1" x14ac:dyDescent="0.15">
      <c r="A352" s="325"/>
      <c r="B352" s="326"/>
      <c r="C352" s="326"/>
      <c r="D352" s="326"/>
      <c r="E352" s="326"/>
      <c r="F352" s="327"/>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7"/>
        <v>0</v>
      </c>
    </row>
    <row r="353" spans="1:51" ht="24.75" hidden="1" customHeight="1" x14ac:dyDescent="0.15">
      <c r="A353" s="325"/>
      <c r="B353" s="326"/>
      <c r="C353" s="326"/>
      <c r="D353" s="326"/>
      <c r="E353" s="326"/>
      <c r="F353" s="327"/>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7"/>
        <v>0</v>
      </c>
    </row>
    <row r="354" spans="1:51" ht="24.75" hidden="1" customHeight="1" x14ac:dyDescent="0.15">
      <c r="A354" s="325"/>
      <c r="B354" s="326"/>
      <c r="C354" s="326"/>
      <c r="D354" s="326"/>
      <c r="E354" s="326"/>
      <c r="F354" s="327"/>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7"/>
        <v>0</v>
      </c>
    </row>
    <row r="355" spans="1:51" ht="24.75" hidden="1" customHeight="1" x14ac:dyDescent="0.15">
      <c r="A355" s="325"/>
      <c r="B355" s="326"/>
      <c r="C355" s="326"/>
      <c r="D355" s="326"/>
      <c r="E355" s="326"/>
      <c r="F355" s="327"/>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7"/>
        <v>0</v>
      </c>
    </row>
    <row r="356" spans="1:51" ht="24.75" hidden="1" customHeight="1" x14ac:dyDescent="0.15">
      <c r="A356" s="325"/>
      <c r="B356" s="326"/>
      <c r="C356" s="326"/>
      <c r="D356" s="326"/>
      <c r="E356" s="326"/>
      <c r="F356" s="327"/>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7"/>
        <v>0</v>
      </c>
    </row>
    <row r="357" spans="1:51" ht="24.75" hidden="1" customHeight="1" x14ac:dyDescent="0.15">
      <c r="A357" s="325"/>
      <c r="B357" s="326"/>
      <c r="C357" s="326"/>
      <c r="D357" s="326"/>
      <c r="E357" s="326"/>
      <c r="F357" s="327"/>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7"/>
        <v>0</v>
      </c>
    </row>
    <row r="358" spans="1:51" ht="24.75" hidden="1" customHeight="1" x14ac:dyDescent="0.15">
      <c r="A358" s="325"/>
      <c r="B358" s="326"/>
      <c r="C358" s="326"/>
      <c r="D358" s="326"/>
      <c r="E358" s="326"/>
      <c r="F358" s="327"/>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7"/>
        <v>0</v>
      </c>
    </row>
    <row r="359" spans="1:51" ht="24.75" hidden="1" customHeight="1" x14ac:dyDescent="0.15">
      <c r="A359" s="325"/>
      <c r="B359" s="326"/>
      <c r="C359" s="326"/>
      <c r="D359" s="326"/>
      <c r="E359" s="326"/>
      <c r="F359" s="327"/>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7"/>
        <v>0</v>
      </c>
    </row>
    <row r="360" spans="1:51" ht="24.75" hidden="1" customHeight="1" thickBot="1" x14ac:dyDescent="0.2">
      <c r="A360" s="265" t="s">
        <v>575</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230</v>
      </c>
      <c r="AM360" s="269"/>
      <c r="AN360" s="269"/>
      <c r="AO360" s="79" t="s">
        <v>229</v>
      </c>
      <c r="AP360" s="21"/>
      <c r="AQ360" s="21"/>
      <c r="AR360" s="21"/>
      <c r="AS360" s="21"/>
      <c r="AT360" s="21"/>
      <c r="AU360" s="21"/>
      <c r="AV360" s="21"/>
      <c r="AW360" s="21"/>
      <c r="AX360" s="22"/>
      <c r="AY360">
        <f>COUNTIF($AO$360,"☑")</f>
        <v>0</v>
      </c>
    </row>
    <row r="361" spans="1:51" ht="11.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697</v>
      </c>
      <c r="D366" s="250"/>
      <c r="E366" s="250"/>
      <c r="F366" s="250"/>
      <c r="G366" s="250"/>
      <c r="H366" s="250"/>
      <c r="I366" s="250"/>
      <c r="J366" s="260">
        <v>6000012070001</v>
      </c>
      <c r="K366" s="261"/>
      <c r="L366" s="261"/>
      <c r="M366" s="261"/>
      <c r="N366" s="261"/>
      <c r="O366" s="262"/>
      <c r="P366" s="263" t="s">
        <v>708</v>
      </c>
      <c r="Q366" s="264"/>
      <c r="R366" s="264"/>
      <c r="S366" s="264"/>
      <c r="T366" s="264"/>
      <c r="U366" s="264"/>
      <c r="V366" s="264"/>
      <c r="W366" s="264"/>
      <c r="X366" s="264"/>
      <c r="Y366" s="236">
        <v>393</v>
      </c>
      <c r="Z366" s="237"/>
      <c r="AA366" s="237"/>
      <c r="AB366" s="238"/>
      <c r="AC366" s="222"/>
      <c r="AD366" s="223"/>
      <c r="AE366" s="223"/>
      <c r="AF366" s="223"/>
      <c r="AG366" s="223"/>
      <c r="AH366" s="253" t="s">
        <v>689</v>
      </c>
      <c r="AI366" s="254"/>
      <c r="AJ366" s="254"/>
      <c r="AK366" s="254"/>
      <c r="AL366" s="226" t="s">
        <v>689</v>
      </c>
      <c r="AM366" s="227"/>
      <c r="AN366" s="227"/>
      <c r="AO366" s="228"/>
      <c r="AP366" s="229" t="s">
        <v>696</v>
      </c>
      <c r="AQ366" s="229"/>
      <c r="AR366" s="229"/>
      <c r="AS366" s="229"/>
      <c r="AT366" s="229"/>
      <c r="AU366" s="229"/>
      <c r="AV366" s="229"/>
      <c r="AW366" s="229"/>
      <c r="AX366" s="229"/>
    </row>
    <row r="367" spans="1:51" ht="30" customHeight="1" x14ac:dyDescent="0.15">
      <c r="A367" s="230">
        <v>2</v>
      </c>
      <c r="B367" s="230">
        <v>1</v>
      </c>
      <c r="C367" s="251" t="s">
        <v>698</v>
      </c>
      <c r="D367" s="250"/>
      <c r="E367" s="250"/>
      <c r="F367" s="250"/>
      <c r="G367" s="250"/>
      <c r="H367" s="250"/>
      <c r="I367" s="250"/>
      <c r="J367" s="260">
        <v>6000012070001</v>
      </c>
      <c r="K367" s="261"/>
      <c r="L367" s="261"/>
      <c r="M367" s="261"/>
      <c r="N367" s="261"/>
      <c r="O367" s="262"/>
      <c r="P367" s="263" t="s">
        <v>708</v>
      </c>
      <c r="Q367" s="264"/>
      <c r="R367" s="264"/>
      <c r="S367" s="264"/>
      <c r="T367" s="264"/>
      <c r="U367" s="264"/>
      <c r="V367" s="264"/>
      <c r="W367" s="264"/>
      <c r="X367" s="264"/>
      <c r="Y367" s="236">
        <v>192</v>
      </c>
      <c r="Z367" s="237"/>
      <c r="AA367" s="237"/>
      <c r="AB367" s="238"/>
      <c r="AC367" s="222"/>
      <c r="AD367" s="223"/>
      <c r="AE367" s="223"/>
      <c r="AF367" s="223"/>
      <c r="AG367" s="223"/>
      <c r="AH367" s="253" t="s">
        <v>689</v>
      </c>
      <c r="AI367" s="254"/>
      <c r="AJ367" s="254"/>
      <c r="AK367" s="254"/>
      <c r="AL367" s="226" t="s">
        <v>689</v>
      </c>
      <c r="AM367" s="227"/>
      <c r="AN367" s="227"/>
      <c r="AO367" s="228"/>
      <c r="AP367" s="229" t="s">
        <v>696</v>
      </c>
      <c r="AQ367" s="229"/>
      <c r="AR367" s="229"/>
      <c r="AS367" s="229"/>
      <c r="AT367" s="229"/>
      <c r="AU367" s="229"/>
      <c r="AV367" s="229"/>
      <c r="AW367" s="229"/>
      <c r="AX367" s="229"/>
      <c r="AY367">
        <f>COUNTA($C$367)</f>
        <v>1</v>
      </c>
    </row>
    <row r="368" spans="1:51" ht="30" customHeight="1" x14ac:dyDescent="0.15">
      <c r="A368" s="230">
        <v>3</v>
      </c>
      <c r="B368" s="230">
        <v>1</v>
      </c>
      <c r="C368" s="251" t="s">
        <v>699</v>
      </c>
      <c r="D368" s="250"/>
      <c r="E368" s="250"/>
      <c r="F368" s="250"/>
      <c r="G368" s="250"/>
      <c r="H368" s="250"/>
      <c r="I368" s="250"/>
      <c r="J368" s="260">
        <v>6000012070001</v>
      </c>
      <c r="K368" s="261"/>
      <c r="L368" s="261"/>
      <c r="M368" s="261"/>
      <c r="N368" s="261"/>
      <c r="O368" s="262"/>
      <c r="P368" s="263" t="s">
        <v>708</v>
      </c>
      <c r="Q368" s="264"/>
      <c r="R368" s="264"/>
      <c r="S368" s="264"/>
      <c r="T368" s="264"/>
      <c r="U368" s="264"/>
      <c r="V368" s="264"/>
      <c r="W368" s="264"/>
      <c r="X368" s="264"/>
      <c r="Y368" s="236">
        <v>173</v>
      </c>
      <c r="Z368" s="237"/>
      <c r="AA368" s="237"/>
      <c r="AB368" s="238"/>
      <c r="AC368" s="222"/>
      <c r="AD368" s="223"/>
      <c r="AE368" s="223"/>
      <c r="AF368" s="223"/>
      <c r="AG368" s="223"/>
      <c r="AH368" s="253" t="s">
        <v>689</v>
      </c>
      <c r="AI368" s="254"/>
      <c r="AJ368" s="254"/>
      <c r="AK368" s="254"/>
      <c r="AL368" s="226" t="s">
        <v>689</v>
      </c>
      <c r="AM368" s="227"/>
      <c r="AN368" s="227"/>
      <c r="AO368" s="228"/>
      <c r="AP368" s="229" t="s">
        <v>696</v>
      </c>
      <c r="AQ368" s="229"/>
      <c r="AR368" s="229"/>
      <c r="AS368" s="229"/>
      <c r="AT368" s="229"/>
      <c r="AU368" s="229"/>
      <c r="AV368" s="229"/>
      <c r="AW368" s="229"/>
      <c r="AX368" s="229"/>
      <c r="AY368">
        <f>COUNTA($C$368)</f>
        <v>1</v>
      </c>
    </row>
    <row r="369" spans="1:51" ht="30" customHeight="1" x14ac:dyDescent="0.15">
      <c r="A369" s="230">
        <v>4</v>
      </c>
      <c r="B369" s="230">
        <v>1</v>
      </c>
      <c r="C369" s="251" t="s">
        <v>700</v>
      </c>
      <c r="D369" s="250"/>
      <c r="E369" s="250"/>
      <c r="F369" s="250"/>
      <c r="G369" s="250"/>
      <c r="H369" s="250"/>
      <c r="I369" s="250"/>
      <c r="J369" s="260">
        <v>6000012070001</v>
      </c>
      <c r="K369" s="261"/>
      <c r="L369" s="261"/>
      <c r="M369" s="261"/>
      <c r="N369" s="261"/>
      <c r="O369" s="262"/>
      <c r="P369" s="263" t="s">
        <v>708</v>
      </c>
      <c r="Q369" s="264"/>
      <c r="R369" s="264"/>
      <c r="S369" s="264"/>
      <c r="T369" s="264"/>
      <c r="U369" s="264"/>
      <c r="V369" s="264"/>
      <c r="W369" s="264"/>
      <c r="X369" s="264"/>
      <c r="Y369" s="236">
        <v>124</v>
      </c>
      <c r="Z369" s="237"/>
      <c r="AA369" s="237"/>
      <c r="AB369" s="238"/>
      <c r="AC369" s="222"/>
      <c r="AD369" s="223"/>
      <c r="AE369" s="223"/>
      <c r="AF369" s="223"/>
      <c r="AG369" s="223"/>
      <c r="AH369" s="253" t="s">
        <v>689</v>
      </c>
      <c r="AI369" s="254"/>
      <c r="AJ369" s="254"/>
      <c r="AK369" s="254"/>
      <c r="AL369" s="226" t="s">
        <v>689</v>
      </c>
      <c r="AM369" s="227"/>
      <c r="AN369" s="227"/>
      <c r="AO369" s="228"/>
      <c r="AP369" s="229" t="s">
        <v>696</v>
      </c>
      <c r="AQ369" s="229"/>
      <c r="AR369" s="229"/>
      <c r="AS369" s="229"/>
      <c r="AT369" s="229"/>
      <c r="AU369" s="229"/>
      <c r="AV369" s="229"/>
      <c r="AW369" s="229"/>
      <c r="AX369" s="229"/>
      <c r="AY369">
        <f>COUNTA($C$369)</f>
        <v>1</v>
      </c>
    </row>
    <row r="370" spans="1:51" ht="30" customHeight="1" x14ac:dyDescent="0.15">
      <c r="A370" s="230">
        <v>5</v>
      </c>
      <c r="B370" s="230">
        <v>1</v>
      </c>
      <c r="C370" s="251" t="s">
        <v>701</v>
      </c>
      <c r="D370" s="250"/>
      <c r="E370" s="250"/>
      <c r="F370" s="250"/>
      <c r="G370" s="250"/>
      <c r="H370" s="250"/>
      <c r="I370" s="250"/>
      <c r="J370" s="260">
        <v>6000012070001</v>
      </c>
      <c r="K370" s="261"/>
      <c r="L370" s="261"/>
      <c r="M370" s="261"/>
      <c r="N370" s="261"/>
      <c r="O370" s="262"/>
      <c r="P370" s="263" t="s">
        <v>708</v>
      </c>
      <c r="Q370" s="264"/>
      <c r="R370" s="264"/>
      <c r="S370" s="264"/>
      <c r="T370" s="264"/>
      <c r="U370" s="264"/>
      <c r="V370" s="264"/>
      <c r="W370" s="264"/>
      <c r="X370" s="264"/>
      <c r="Y370" s="236">
        <v>90</v>
      </c>
      <c r="Z370" s="237"/>
      <c r="AA370" s="237"/>
      <c r="AB370" s="238"/>
      <c r="AC370" s="222"/>
      <c r="AD370" s="223"/>
      <c r="AE370" s="223"/>
      <c r="AF370" s="223"/>
      <c r="AG370" s="223"/>
      <c r="AH370" s="253" t="s">
        <v>689</v>
      </c>
      <c r="AI370" s="254"/>
      <c r="AJ370" s="254"/>
      <c r="AK370" s="254"/>
      <c r="AL370" s="226" t="s">
        <v>689</v>
      </c>
      <c r="AM370" s="227"/>
      <c r="AN370" s="227"/>
      <c r="AO370" s="228"/>
      <c r="AP370" s="229" t="s">
        <v>696</v>
      </c>
      <c r="AQ370" s="229"/>
      <c r="AR370" s="229"/>
      <c r="AS370" s="229"/>
      <c r="AT370" s="229"/>
      <c r="AU370" s="229"/>
      <c r="AV370" s="229"/>
      <c r="AW370" s="229"/>
      <c r="AX370" s="229"/>
      <c r="AY370">
        <f>COUNTA($C$370)</f>
        <v>1</v>
      </c>
    </row>
    <row r="371" spans="1:51" ht="30" customHeight="1" x14ac:dyDescent="0.15">
      <c r="A371" s="230">
        <v>6</v>
      </c>
      <c r="B371" s="230">
        <v>1</v>
      </c>
      <c r="C371" s="251" t="s">
        <v>702</v>
      </c>
      <c r="D371" s="250"/>
      <c r="E371" s="250"/>
      <c r="F371" s="250"/>
      <c r="G371" s="250"/>
      <c r="H371" s="250"/>
      <c r="I371" s="250"/>
      <c r="J371" s="260">
        <v>6000012070001</v>
      </c>
      <c r="K371" s="261"/>
      <c r="L371" s="261"/>
      <c r="M371" s="261"/>
      <c r="N371" s="261"/>
      <c r="O371" s="262"/>
      <c r="P371" s="263" t="s">
        <v>708</v>
      </c>
      <c r="Q371" s="264"/>
      <c r="R371" s="264"/>
      <c r="S371" s="264"/>
      <c r="T371" s="264"/>
      <c r="U371" s="264"/>
      <c r="V371" s="264"/>
      <c r="W371" s="264"/>
      <c r="X371" s="264"/>
      <c r="Y371" s="236">
        <v>83</v>
      </c>
      <c r="Z371" s="237"/>
      <c r="AA371" s="237"/>
      <c r="AB371" s="238"/>
      <c r="AC371" s="222"/>
      <c r="AD371" s="223"/>
      <c r="AE371" s="223"/>
      <c r="AF371" s="223"/>
      <c r="AG371" s="223"/>
      <c r="AH371" s="253" t="s">
        <v>689</v>
      </c>
      <c r="AI371" s="254"/>
      <c r="AJ371" s="254"/>
      <c r="AK371" s="254"/>
      <c r="AL371" s="226" t="s">
        <v>689</v>
      </c>
      <c r="AM371" s="227"/>
      <c r="AN371" s="227"/>
      <c r="AO371" s="228"/>
      <c r="AP371" s="229" t="s">
        <v>696</v>
      </c>
      <c r="AQ371" s="229"/>
      <c r="AR371" s="229"/>
      <c r="AS371" s="229"/>
      <c r="AT371" s="229"/>
      <c r="AU371" s="229"/>
      <c r="AV371" s="229"/>
      <c r="AW371" s="229"/>
      <c r="AX371" s="229"/>
      <c r="AY371">
        <f>COUNTA($C$371)</f>
        <v>1</v>
      </c>
    </row>
    <row r="372" spans="1:51" ht="30" customHeight="1" x14ac:dyDescent="0.15">
      <c r="A372" s="230">
        <v>7</v>
      </c>
      <c r="B372" s="230">
        <v>1</v>
      </c>
      <c r="C372" s="251" t="s">
        <v>703</v>
      </c>
      <c r="D372" s="250"/>
      <c r="E372" s="250"/>
      <c r="F372" s="250"/>
      <c r="G372" s="250"/>
      <c r="H372" s="250"/>
      <c r="I372" s="250"/>
      <c r="J372" s="260">
        <v>6000012070001</v>
      </c>
      <c r="K372" s="261"/>
      <c r="L372" s="261"/>
      <c r="M372" s="261"/>
      <c r="N372" s="261"/>
      <c r="O372" s="262"/>
      <c r="P372" s="263" t="s">
        <v>708</v>
      </c>
      <c r="Q372" s="264"/>
      <c r="R372" s="264"/>
      <c r="S372" s="264"/>
      <c r="T372" s="264"/>
      <c r="U372" s="264"/>
      <c r="V372" s="264"/>
      <c r="W372" s="264"/>
      <c r="X372" s="264"/>
      <c r="Y372" s="236">
        <v>83</v>
      </c>
      <c r="Z372" s="237"/>
      <c r="AA372" s="237"/>
      <c r="AB372" s="238"/>
      <c r="AC372" s="222"/>
      <c r="AD372" s="223"/>
      <c r="AE372" s="223"/>
      <c r="AF372" s="223"/>
      <c r="AG372" s="223"/>
      <c r="AH372" s="253" t="s">
        <v>689</v>
      </c>
      <c r="AI372" s="254"/>
      <c r="AJ372" s="254"/>
      <c r="AK372" s="254"/>
      <c r="AL372" s="226" t="s">
        <v>689</v>
      </c>
      <c r="AM372" s="227"/>
      <c r="AN372" s="227"/>
      <c r="AO372" s="228"/>
      <c r="AP372" s="229" t="s">
        <v>696</v>
      </c>
      <c r="AQ372" s="229"/>
      <c r="AR372" s="229"/>
      <c r="AS372" s="229"/>
      <c r="AT372" s="229"/>
      <c r="AU372" s="229"/>
      <c r="AV372" s="229"/>
      <c r="AW372" s="229"/>
      <c r="AX372" s="229"/>
      <c r="AY372">
        <f>COUNTA($C$372)</f>
        <v>1</v>
      </c>
    </row>
    <row r="373" spans="1:51" ht="30" customHeight="1" x14ac:dyDescent="0.15">
      <c r="A373" s="230">
        <v>8</v>
      </c>
      <c r="B373" s="230">
        <v>1</v>
      </c>
      <c r="C373" s="251" t="s">
        <v>704</v>
      </c>
      <c r="D373" s="250"/>
      <c r="E373" s="250"/>
      <c r="F373" s="250"/>
      <c r="G373" s="250"/>
      <c r="H373" s="250"/>
      <c r="I373" s="250"/>
      <c r="J373" s="260">
        <v>6000012070001</v>
      </c>
      <c r="K373" s="261"/>
      <c r="L373" s="261"/>
      <c r="M373" s="261"/>
      <c r="N373" s="261"/>
      <c r="O373" s="262"/>
      <c r="P373" s="263" t="s">
        <v>708</v>
      </c>
      <c r="Q373" s="264"/>
      <c r="R373" s="264"/>
      <c r="S373" s="264"/>
      <c r="T373" s="264"/>
      <c r="U373" s="264"/>
      <c r="V373" s="264"/>
      <c r="W373" s="264"/>
      <c r="X373" s="264"/>
      <c r="Y373" s="236">
        <v>72</v>
      </c>
      <c r="Z373" s="237"/>
      <c r="AA373" s="237"/>
      <c r="AB373" s="238"/>
      <c r="AC373" s="222"/>
      <c r="AD373" s="223"/>
      <c r="AE373" s="223"/>
      <c r="AF373" s="223"/>
      <c r="AG373" s="223"/>
      <c r="AH373" s="253" t="s">
        <v>689</v>
      </c>
      <c r="AI373" s="254"/>
      <c r="AJ373" s="254"/>
      <c r="AK373" s="254"/>
      <c r="AL373" s="226" t="s">
        <v>689</v>
      </c>
      <c r="AM373" s="227"/>
      <c r="AN373" s="227"/>
      <c r="AO373" s="228"/>
      <c r="AP373" s="229" t="s">
        <v>696</v>
      </c>
      <c r="AQ373" s="229"/>
      <c r="AR373" s="229"/>
      <c r="AS373" s="229"/>
      <c r="AT373" s="229"/>
      <c r="AU373" s="229"/>
      <c r="AV373" s="229"/>
      <c r="AW373" s="229"/>
      <c r="AX373" s="229"/>
      <c r="AY373">
        <f>COUNTA($C$373)</f>
        <v>1</v>
      </c>
    </row>
    <row r="374" spans="1:51" ht="30" customHeight="1" x14ac:dyDescent="0.15">
      <c r="A374" s="230">
        <v>9</v>
      </c>
      <c r="B374" s="230">
        <v>1</v>
      </c>
      <c r="C374" s="251" t="s">
        <v>706</v>
      </c>
      <c r="D374" s="250"/>
      <c r="E374" s="250"/>
      <c r="F374" s="250"/>
      <c r="G374" s="250"/>
      <c r="H374" s="250"/>
      <c r="I374" s="250"/>
      <c r="J374" s="260">
        <v>6000012070001</v>
      </c>
      <c r="K374" s="261"/>
      <c r="L374" s="261"/>
      <c r="M374" s="261"/>
      <c r="N374" s="261"/>
      <c r="O374" s="262"/>
      <c r="P374" s="263" t="s">
        <v>708</v>
      </c>
      <c r="Q374" s="264"/>
      <c r="R374" s="264"/>
      <c r="S374" s="264"/>
      <c r="T374" s="264"/>
      <c r="U374" s="264"/>
      <c r="V374" s="264"/>
      <c r="W374" s="264"/>
      <c r="X374" s="264"/>
      <c r="Y374" s="236">
        <v>69</v>
      </c>
      <c r="Z374" s="237"/>
      <c r="AA374" s="237"/>
      <c r="AB374" s="238"/>
      <c r="AC374" s="222"/>
      <c r="AD374" s="223"/>
      <c r="AE374" s="223"/>
      <c r="AF374" s="223"/>
      <c r="AG374" s="223"/>
      <c r="AH374" s="253" t="s">
        <v>689</v>
      </c>
      <c r="AI374" s="254"/>
      <c r="AJ374" s="254"/>
      <c r="AK374" s="254"/>
      <c r="AL374" s="226" t="s">
        <v>689</v>
      </c>
      <c r="AM374" s="227"/>
      <c r="AN374" s="227"/>
      <c r="AO374" s="228"/>
      <c r="AP374" s="229" t="s">
        <v>696</v>
      </c>
      <c r="AQ374" s="229"/>
      <c r="AR374" s="229"/>
      <c r="AS374" s="229"/>
      <c r="AT374" s="229"/>
      <c r="AU374" s="229"/>
      <c r="AV374" s="229"/>
      <c r="AW374" s="229"/>
      <c r="AX374" s="229"/>
      <c r="AY374">
        <f>COUNTA($C$374)</f>
        <v>1</v>
      </c>
    </row>
    <row r="375" spans="1:51" ht="30" customHeight="1" x14ac:dyDescent="0.15">
      <c r="A375" s="230">
        <v>10</v>
      </c>
      <c r="B375" s="230">
        <v>1</v>
      </c>
      <c r="C375" s="251" t="s">
        <v>705</v>
      </c>
      <c r="D375" s="250"/>
      <c r="E375" s="250"/>
      <c r="F375" s="250"/>
      <c r="G375" s="250"/>
      <c r="H375" s="250"/>
      <c r="I375" s="250"/>
      <c r="J375" s="260">
        <v>6000012070001</v>
      </c>
      <c r="K375" s="261"/>
      <c r="L375" s="261"/>
      <c r="M375" s="261"/>
      <c r="N375" s="261"/>
      <c r="O375" s="262"/>
      <c r="P375" s="263" t="s">
        <v>708</v>
      </c>
      <c r="Q375" s="264"/>
      <c r="R375" s="264"/>
      <c r="S375" s="264"/>
      <c r="T375" s="264"/>
      <c r="U375" s="264"/>
      <c r="V375" s="264"/>
      <c r="W375" s="264"/>
      <c r="X375" s="264"/>
      <c r="Y375" s="236">
        <v>67</v>
      </c>
      <c r="Z375" s="237"/>
      <c r="AA375" s="237"/>
      <c r="AB375" s="238"/>
      <c r="AC375" s="222"/>
      <c r="AD375" s="223"/>
      <c r="AE375" s="223"/>
      <c r="AF375" s="223"/>
      <c r="AG375" s="223"/>
      <c r="AH375" s="253" t="s">
        <v>689</v>
      </c>
      <c r="AI375" s="254"/>
      <c r="AJ375" s="254"/>
      <c r="AK375" s="254"/>
      <c r="AL375" s="226" t="s">
        <v>689</v>
      </c>
      <c r="AM375" s="227"/>
      <c r="AN375" s="227"/>
      <c r="AO375" s="228"/>
      <c r="AP375" s="229" t="s">
        <v>696</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660</v>
      </c>
      <c r="D399" s="250"/>
      <c r="E399" s="250"/>
      <c r="F399" s="250"/>
      <c r="G399" s="250"/>
      <c r="H399" s="250"/>
      <c r="I399" s="250"/>
      <c r="J399" s="233">
        <v>1010401023102</v>
      </c>
      <c r="K399" s="234"/>
      <c r="L399" s="234"/>
      <c r="M399" s="234"/>
      <c r="N399" s="234"/>
      <c r="O399" s="234"/>
      <c r="P399" s="252" t="s">
        <v>661</v>
      </c>
      <c r="Q399" s="235"/>
      <c r="R399" s="235"/>
      <c r="S399" s="235"/>
      <c r="T399" s="235"/>
      <c r="U399" s="235"/>
      <c r="V399" s="235"/>
      <c r="W399" s="235"/>
      <c r="X399" s="235"/>
      <c r="Y399" s="236">
        <v>32</v>
      </c>
      <c r="Z399" s="237"/>
      <c r="AA399" s="237"/>
      <c r="AB399" s="238"/>
      <c r="AC399" s="222" t="s">
        <v>251</v>
      </c>
      <c r="AD399" s="223"/>
      <c r="AE399" s="223"/>
      <c r="AF399" s="223"/>
      <c r="AG399" s="223"/>
      <c r="AH399" s="253">
        <v>1</v>
      </c>
      <c r="AI399" s="254"/>
      <c r="AJ399" s="254"/>
      <c r="AK399" s="254"/>
      <c r="AL399" s="226">
        <v>99.7</v>
      </c>
      <c r="AM399" s="227"/>
      <c r="AN399" s="227"/>
      <c r="AO399" s="228"/>
      <c r="AP399" s="229" t="s">
        <v>662</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9" customHeight="1" x14ac:dyDescent="0.15">
      <c r="A432" s="230">
        <v>1</v>
      </c>
      <c r="B432" s="230">
        <v>1</v>
      </c>
      <c r="C432" s="251" t="s">
        <v>660</v>
      </c>
      <c r="D432" s="250"/>
      <c r="E432" s="250"/>
      <c r="F432" s="250"/>
      <c r="G432" s="250"/>
      <c r="H432" s="250"/>
      <c r="I432" s="250"/>
      <c r="J432" s="233">
        <v>1010401023102</v>
      </c>
      <c r="K432" s="234"/>
      <c r="L432" s="234"/>
      <c r="M432" s="234"/>
      <c r="N432" s="234"/>
      <c r="O432" s="234"/>
      <c r="P432" s="252" t="s">
        <v>724</v>
      </c>
      <c r="Q432" s="235"/>
      <c r="R432" s="235"/>
      <c r="S432" s="235"/>
      <c r="T432" s="235"/>
      <c r="U432" s="235"/>
      <c r="V432" s="235"/>
      <c r="W432" s="235"/>
      <c r="X432" s="235"/>
      <c r="Y432" s="236">
        <v>32</v>
      </c>
      <c r="Z432" s="237"/>
      <c r="AA432" s="237"/>
      <c r="AB432" s="238"/>
      <c r="AC432" s="222" t="s">
        <v>251</v>
      </c>
      <c r="AD432" s="223"/>
      <c r="AE432" s="223"/>
      <c r="AF432" s="223"/>
      <c r="AG432" s="223"/>
      <c r="AH432" s="253">
        <v>2</v>
      </c>
      <c r="AI432" s="254"/>
      <c r="AJ432" s="254"/>
      <c r="AK432" s="254"/>
      <c r="AL432" s="226">
        <v>94.5</v>
      </c>
      <c r="AM432" s="227"/>
      <c r="AN432" s="227"/>
      <c r="AO432" s="228"/>
      <c r="AP432" s="229" t="s">
        <v>282</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55.5" customHeight="1" x14ac:dyDescent="0.15">
      <c r="A465" s="230">
        <v>1</v>
      </c>
      <c r="B465" s="230">
        <v>1</v>
      </c>
      <c r="C465" s="251" t="s">
        <v>718</v>
      </c>
      <c r="D465" s="250"/>
      <c r="E465" s="250"/>
      <c r="F465" s="250"/>
      <c r="G465" s="250"/>
      <c r="H465" s="250"/>
      <c r="I465" s="250"/>
      <c r="J465" s="233">
        <v>3010401011971</v>
      </c>
      <c r="K465" s="234"/>
      <c r="L465" s="234"/>
      <c r="M465" s="234"/>
      <c r="N465" s="234"/>
      <c r="O465" s="234"/>
      <c r="P465" s="252" t="s">
        <v>719</v>
      </c>
      <c r="Q465" s="235"/>
      <c r="R465" s="235"/>
      <c r="S465" s="235"/>
      <c r="T465" s="235"/>
      <c r="U465" s="235"/>
      <c r="V465" s="235"/>
      <c r="W465" s="235"/>
      <c r="X465" s="235"/>
      <c r="Y465" s="236">
        <v>22</v>
      </c>
      <c r="Z465" s="237"/>
      <c r="AA465" s="237"/>
      <c r="AB465" s="238"/>
      <c r="AC465" s="222" t="s">
        <v>251</v>
      </c>
      <c r="AD465" s="223"/>
      <c r="AE465" s="223"/>
      <c r="AF465" s="223"/>
      <c r="AG465" s="223"/>
      <c r="AH465" s="253">
        <v>2</v>
      </c>
      <c r="AI465" s="254"/>
      <c r="AJ465" s="254"/>
      <c r="AK465" s="254"/>
      <c r="AL465" s="226">
        <v>70.73</v>
      </c>
      <c r="AM465" s="227"/>
      <c r="AN465" s="227"/>
      <c r="AO465" s="228"/>
      <c r="AP465" s="229" t="s">
        <v>282</v>
      </c>
      <c r="AQ465" s="229"/>
      <c r="AR465" s="229"/>
      <c r="AS465" s="229"/>
      <c r="AT465" s="229"/>
      <c r="AU465" s="229"/>
      <c r="AV465" s="229"/>
      <c r="AW465" s="229"/>
      <c r="AX465" s="229"/>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customSheetViews>
    <customSheetView guid="{D0050EC1-9F24-447F-B7A9-32063D213744}" scale="70" showPageBreaks="1" fitToPage="1" printArea="1" hiddenRows="1" hiddenColumns="1" view="pageBreakPreview">
      <selection activeCell="BE9" sqref="BE9"/>
      <rowBreaks count="1" manualBreakCount="1">
        <brk id="36"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41" priority="1053">
      <formula>IF(RIGHT(TEXT(P14,"0.#"),1)=".",FALSE,TRUE)</formula>
    </cfRule>
    <cfRule type="expression" dxfId="840" priority="1054">
      <formula>IF(RIGHT(TEXT(P14,"0.#"),1)=".",TRUE,FALSE)</formula>
    </cfRule>
  </conditionalFormatting>
  <conditionalFormatting sqref="P18:AX18">
    <cfRule type="expression" dxfId="839" priority="1051">
      <formula>IF(RIGHT(TEXT(P18,"0.#"),1)=".",FALSE,TRUE)</formula>
    </cfRule>
    <cfRule type="expression" dxfId="838" priority="1052">
      <formula>IF(RIGHT(TEXT(P18,"0.#"),1)=".",TRUE,FALSE)</formula>
    </cfRule>
  </conditionalFormatting>
  <conditionalFormatting sqref="Y311">
    <cfRule type="expression" dxfId="837" priority="1049">
      <formula>IF(RIGHT(TEXT(Y311,"0.#"),1)=".",FALSE,TRUE)</formula>
    </cfRule>
    <cfRule type="expression" dxfId="836" priority="1050">
      <formula>IF(RIGHT(TEXT(Y311,"0.#"),1)=".",TRUE,FALSE)</formula>
    </cfRule>
  </conditionalFormatting>
  <conditionalFormatting sqref="Y320">
    <cfRule type="expression" dxfId="835" priority="1047">
      <formula>IF(RIGHT(TEXT(Y320,"0.#"),1)=".",FALSE,TRUE)</formula>
    </cfRule>
    <cfRule type="expression" dxfId="834" priority="1048">
      <formula>IF(RIGHT(TEXT(Y320,"0.#"),1)=".",TRUE,FALSE)</formula>
    </cfRule>
  </conditionalFormatting>
  <conditionalFormatting sqref="Y351:Y358 Y349 Y338:Y345 Y336 Y325:Y332 Y323">
    <cfRule type="expression" dxfId="833" priority="1027">
      <formula>IF(RIGHT(TEXT(Y323,"0.#"),1)=".",FALSE,TRUE)</formula>
    </cfRule>
    <cfRule type="expression" dxfId="832" priority="1028">
      <formula>IF(RIGHT(TEXT(Y323,"0.#"),1)=".",TRUE,FALSE)</formula>
    </cfRule>
  </conditionalFormatting>
  <conditionalFormatting sqref="P15:AJ17 P13:AX13 AR15:AX15">
    <cfRule type="expression" dxfId="831" priority="1045">
      <formula>IF(RIGHT(TEXT(P13,"0.#"),1)=".",FALSE,TRUE)</formula>
    </cfRule>
    <cfRule type="expression" dxfId="830" priority="1046">
      <formula>IF(RIGHT(TEXT(P13,"0.#"),1)=".",TRUE,FALSE)</formula>
    </cfRule>
  </conditionalFormatting>
  <conditionalFormatting sqref="P19:AJ19">
    <cfRule type="expression" dxfId="829" priority="1043">
      <formula>IF(RIGHT(TEXT(P19,"0.#"),1)=".",FALSE,TRUE)</formula>
    </cfRule>
    <cfRule type="expression" dxfId="828" priority="1044">
      <formula>IF(RIGHT(TEXT(P19,"0.#"),1)=".",TRUE,FALSE)</formula>
    </cfRule>
  </conditionalFormatting>
  <conditionalFormatting sqref="AE32 AQ32">
    <cfRule type="expression" dxfId="827" priority="1041">
      <formula>IF(RIGHT(TEXT(AE32,"0.#"),1)=".",FALSE,TRUE)</formula>
    </cfRule>
    <cfRule type="expression" dxfId="826" priority="1042">
      <formula>IF(RIGHT(TEXT(AE32,"0.#"),1)=".",TRUE,FALSE)</formula>
    </cfRule>
  </conditionalFormatting>
  <conditionalFormatting sqref="Y312:Y319 Y310">
    <cfRule type="expression" dxfId="825" priority="1039">
      <formula>IF(RIGHT(TEXT(Y310,"0.#"),1)=".",FALSE,TRUE)</formula>
    </cfRule>
    <cfRule type="expression" dxfId="824" priority="1040">
      <formula>IF(RIGHT(TEXT(Y310,"0.#"),1)=".",TRUE,FALSE)</formula>
    </cfRule>
  </conditionalFormatting>
  <conditionalFormatting sqref="AU311">
    <cfRule type="expression" dxfId="823" priority="1037">
      <formula>IF(RIGHT(TEXT(AU311,"0.#"),1)=".",FALSE,TRUE)</formula>
    </cfRule>
    <cfRule type="expression" dxfId="822" priority="1038">
      <formula>IF(RIGHT(TEXT(AU311,"0.#"),1)=".",TRUE,FALSE)</formula>
    </cfRule>
  </conditionalFormatting>
  <conditionalFormatting sqref="AU320">
    <cfRule type="expression" dxfId="821" priority="1035">
      <formula>IF(RIGHT(TEXT(AU320,"0.#"),1)=".",FALSE,TRUE)</formula>
    </cfRule>
    <cfRule type="expression" dxfId="820" priority="1036">
      <formula>IF(RIGHT(TEXT(AU320,"0.#"),1)=".",TRUE,FALSE)</formula>
    </cfRule>
  </conditionalFormatting>
  <conditionalFormatting sqref="AU312:AU319 AU310">
    <cfRule type="expression" dxfId="819" priority="1033">
      <formula>IF(RIGHT(TEXT(AU310,"0.#"),1)=".",FALSE,TRUE)</formula>
    </cfRule>
    <cfRule type="expression" dxfId="818" priority="1034">
      <formula>IF(RIGHT(TEXT(AU310,"0.#"),1)=".",TRUE,FALSE)</formula>
    </cfRule>
  </conditionalFormatting>
  <conditionalFormatting sqref="Y350 Y337 Y324">
    <cfRule type="expression" dxfId="817" priority="1031">
      <formula>IF(RIGHT(TEXT(Y324,"0.#"),1)=".",FALSE,TRUE)</formula>
    </cfRule>
    <cfRule type="expression" dxfId="816" priority="1032">
      <formula>IF(RIGHT(TEXT(Y324,"0.#"),1)=".",TRUE,FALSE)</formula>
    </cfRule>
  </conditionalFormatting>
  <conditionalFormatting sqref="Y359 Y346 Y333">
    <cfRule type="expression" dxfId="815" priority="1029">
      <formula>IF(RIGHT(TEXT(Y333,"0.#"),1)=".",FALSE,TRUE)</formula>
    </cfRule>
    <cfRule type="expression" dxfId="814" priority="1030">
      <formula>IF(RIGHT(TEXT(Y333,"0.#"),1)=".",TRUE,FALSE)</formula>
    </cfRule>
  </conditionalFormatting>
  <conditionalFormatting sqref="AU350 AU337">
    <cfRule type="expression" dxfId="813" priority="1025">
      <formula>IF(RIGHT(TEXT(AU337,"0.#"),1)=".",FALSE,TRUE)</formula>
    </cfRule>
    <cfRule type="expression" dxfId="812" priority="1026">
      <formula>IF(RIGHT(TEXT(AU337,"0.#"),1)=".",TRUE,FALSE)</formula>
    </cfRule>
  </conditionalFormatting>
  <conditionalFormatting sqref="AU359 AU346 AU333">
    <cfRule type="expression" dxfId="811" priority="1023">
      <formula>IF(RIGHT(TEXT(AU333,"0.#"),1)=".",FALSE,TRUE)</formula>
    </cfRule>
    <cfRule type="expression" dxfId="810" priority="1024">
      <formula>IF(RIGHT(TEXT(AU333,"0.#"),1)=".",TRUE,FALSE)</formula>
    </cfRule>
  </conditionalFormatting>
  <conditionalFormatting sqref="AU351:AU358 AU349 AU338:AU345 AU336 AU327:AU332">
    <cfRule type="expression" dxfId="809" priority="1021">
      <formula>IF(RIGHT(TEXT(AU327,"0.#"),1)=".",FALSE,TRUE)</formula>
    </cfRule>
    <cfRule type="expression" dxfId="808" priority="1022">
      <formula>IF(RIGHT(TEXT(AU327,"0.#"),1)=".",TRUE,FALSE)</formula>
    </cfRule>
  </conditionalFormatting>
  <conditionalFormatting sqref="AI32">
    <cfRule type="expression" dxfId="807" priority="1019">
      <formula>IF(RIGHT(TEXT(AI32,"0.#"),1)=".",FALSE,TRUE)</formula>
    </cfRule>
    <cfRule type="expression" dxfId="806" priority="1020">
      <formula>IF(RIGHT(TEXT(AI32,"0.#"),1)=".",TRUE,FALSE)</formula>
    </cfRule>
  </conditionalFormatting>
  <conditionalFormatting sqref="AM32">
    <cfRule type="expression" dxfId="805" priority="1017">
      <formula>IF(RIGHT(TEXT(AM32,"0.#"),1)=".",FALSE,TRUE)</formula>
    </cfRule>
    <cfRule type="expression" dxfId="804" priority="1018">
      <formula>IF(RIGHT(TEXT(AM32,"0.#"),1)=".",TRUE,FALSE)</formula>
    </cfRule>
  </conditionalFormatting>
  <conditionalFormatting sqref="AE33">
    <cfRule type="expression" dxfId="803" priority="1015">
      <formula>IF(RIGHT(TEXT(AE33,"0.#"),1)=".",FALSE,TRUE)</formula>
    </cfRule>
    <cfRule type="expression" dxfId="802" priority="1016">
      <formula>IF(RIGHT(TEXT(AE33,"0.#"),1)=".",TRUE,FALSE)</formula>
    </cfRule>
  </conditionalFormatting>
  <conditionalFormatting sqref="AI33">
    <cfRule type="expression" dxfId="801" priority="1013">
      <formula>IF(RIGHT(TEXT(AI33,"0.#"),1)=".",FALSE,TRUE)</formula>
    </cfRule>
    <cfRule type="expression" dxfId="800" priority="1014">
      <formula>IF(RIGHT(TEXT(AI33,"0.#"),1)=".",TRUE,FALSE)</formula>
    </cfRule>
  </conditionalFormatting>
  <conditionalFormatting sqref="AM33">
    <cfRule type="expression" dxfId="799" priority="1011">
      <formula>IF(RIGHT(TEXT(AM33,"0.#"),1)=".",FALSE,TRUE)</formula>
    </cfRule>
    <cfRule type="expression" dxfId="798" priority="1012">
      <formula>IF(RIGHT(TEXT(AM33,"0.#"),1)=".",TRUE,FALSE)</formula>
    </cfRule>
  </conditionalFormatting>
  <conditionalFormatting sqref="AQ33">
    <cfRule type="expression" dxfId="797" priority="1009">
      <formula>IF(RIGHT(TEXT(AQ33,"0.#"),1)=".",FALSE,TRUE)</formula>
    </cfRule>
    <cfRule type="expression" dxfId="796" priority="1010">
      <formula>IF(RIGHT(TEXT(AQ33,"0.#"),1)=".",TRUE,FALSE)</formula>
    </cfRule>
  </conditionalFormatting>
  <conditionalFormatting sqref="AE210">
    <cfRule type="expression" dxfId="795" priority="1007">
      <formula>IF(RIGHT(TEXT(AE210,"0.#"),1)=".",FALSE,TRUE)</formula>
    </cfRule>
    <cfRule type="expression" dxfId="794" priority="1008">
      <formula>IF(RIGHT(TEXT(AE210,"0.#"),1)=".",TRUE,FALSE)</formula>
    </cfRule>
  </conditionalFormatting>
  <conditionalFormatting sqref="AE211">
    <cfRule type="expression" dxfId="793" priority="1005">
      <formula>IF(RIGHT(TEXT(AE211,"0.#"),1)=".",FALSE,TRUE)</formula>
    </cfRule>
    <cfRule type="expression" dxfId="792" priority="1006">
      <formula>IF(RIGHT(TEXT(AE211,"0.#"),1)=".",TRUE,FALSE)</formula>
    </cfRule>
  </conditionalFormatting>
  <conditionalFormatting sqref="AE212">
    <cfRule type="expression" dxfId="791" priority="1003">
      <formula>IF(RIGHT(TEXT(AE212,"0.#"),1)=".",FALSE,TRUE)</formula>
    </cfRule>
    <cfRule type="expression" dxfId="790" priority="1004">
      <formula>IF(RIGHT(TEXT(AE212,"0.#"),1)=".",TRUE,FALSE)</formula>
    </cfRule>
  </conditionalFormatting>
  <conditionalFormatting sqref="AI212">
    <cfRule type="expression" dxfId="789" priority="1001">
      <formula>IF(RIGHT(TEXT(AI212,"0.#"),1)=".",FALSE,TRUE)</formula>
    </cfRule>
    <cfRule type="expression" dxfId="788" priority="1002">
      <formula>IF(RIGHT(TEXT(AI212,"0.#"),1)=".",TRUE,FALSE)</formula>
    </cfRule>
  </conditionalFormatting>
  <conditionalFormatting sqref="AI211">
    <cfRule type="expression" dxfId="787" priority="999">
      <formula>IF(RIGHT(TEXT(AI211,"0.#"),1)=".",FALSE,TRUE)</formula>
    </cfRule>
    <cfRule type="expression" dxfId="786" priority="1000">
      <formula>IF(RIGHT(TEXT(AI211,"0.#"),1)=".",TRUE,FALSE)</formula>
    </cfRule>
  </conditionalFormatting>
  <conditionalFormatting sqref="AI210">
    <cfRule type="expression" dxfId="785" priority="997">
      <formula>IF(RIGHT(TEXT(AI210,"0.#"),1)=".",FALSE,TRUE)</formula>
    </cfRule>
    <cfRule type="expression" dxfId="784" priority="998">
      <formula>IF(RIGHT(TEXT(AI210,"0.#"),1)=".",TRUE,FALSE)</formula>
    </cfRule>
  </conditionalFormatting>
  <conditionalFormatting sqref="AM210">
    <cfRule type="expression" dxfId="783" priority="995">
      <formula>IF(RIGHT(TEXT(AM210,"0.#"),1)=".",FALSE,TRUE)</formula>
    </cfRule>
    <cfRule type="expression" dxfId="782" priority="996">
      <formula>IF(RIGHT(TEXT(AM210,"0.#"),1)=".",TRUE,FALSE)</formula>
    </cfRule>
  </conditionalFormatting>
  <conditionalFormatting sqref="AM211">
    <cfRule type="expression" dxfId="781" priority="993">
      <formula>IF(RIGHT(TEXT(AM211,"0.#"),1)=".",FALSE,TRUE)</formula>
    </cfRule>
    <cfRule type="expression" dxfId="780" priority="994">
      <formula>IF(RIGHT(TEXT(AM211,"0.#"),1)=".",TRUE,FALSE)</formula>
    </cfRule>
  </conditionalFormatting>
  <conditionalFormatting sqref="AM212">
    <cfRule type="expression" dxfId="779" priority="991">
      <formula>IF(RIGHT(TEXT(AM212,"0.#"),1)=".",FALSE,TRUE)</formula>
    </cfRule>
    <cfRule type="expression" dxfId="778" priority="992">
      <formula>IF(RIGHT(TEXT(AM212,"0.#"),1)=".",TRUE,FALSE)</formula>
    </cfRule>
  </conditionalFormatting>
  <conditionalFormatting sqref="AL376:AO395">
    <cfRule type="expression" dxfId="777" priority="987">
      <formula>IF(AND(AL376&gt;=0, RIGHT(TEXT(AL376,"0.#"),1)&lt;&gt;"."),TRUE,FALSE)</formula>
    </cfRule>
    <cfRule type="expression" dxfId="776" priority="988">
      <formula>IF(AND(AL376&gt;=0, RIGHT(TEXT(AL376,"0.#"),1)="."),TRUE,FALSE)</formula>
    </cfRule>
    <cfRule type="expression" dxfId="775" priority="989">
      <formula>IF(AND(AL376&lt;0, RIGHT(TEXT(AL376,"0.#"),1)&lt;&gt;"."),TRUE,FALSE)</formula>
    </cfRule>
    <cfRule type="expression" dxfId="774" priority="990">
      <formula>IF(AND(AL376&lt;0, RIGHT(TEXT(AL376,"0.#"),1)="."),TRUE,FALSE)</formula>
    </cfRule>
  </conditionalFormatting>
  <conditionalFormatting sqref="AQ210:AQ212">
    <cfRule type="expression" dxfId="773" priority="985">
      <formula>IF(RIGHT(TEXT(AQ210,"0.#"),1)=".",FALSE,TRUE)</formula>
    </cfRule>
    <cfRule type="expression" dxfId="772" priority="986">
      <formula>IF(RIGHT(TEXT(AQ210,"0.#"),1)=".",TRUE,FALSE)</formula>
    </cfRule>
  </conditionalFormatting>
  <conditionalFormatting sqref="AU210:AU212">
    <cfRule type="expression" dxfId="771" priority="983">
      <formula>IF(RIGHT(TEXT(AU210,"0.#"),1)=".",FALSE,TRUE)</formula>
    </cfRule>
    <cfRule type="expression" dxfId="770" priority="984">
      <formula>IF(RIGHT(TEXT(AU210,"0.#"),1)=".",TRUE,FALSE)</formula>
    </cfRule>
  </conditionalFormatting>
  <conditionalFormatting sqref="Y368:Y395">
    <cfRule type="expression" dxfId="769" priority="981">
      <formula>IF(RIGHT(TEXT(Y368,"0.#"),1)=".",FALSE,TRUE)</formula>
    </cfRule>
    <cfRule type="expression" dxfId="768" priority="982">
      <formula>IF(RIGHT(TEXT(Y368,"0.#"),1)=".",TRUE,FALSE)</formula>
    </cfRule>
  </conditionalFormatting>
  <conditionalFormatting sqref="AL631:AO660">
    <cfRule type="expression" dxfId="767" priority="977">
      <formula>IF(AND(AL631&gt;=0, RIGHT(TEXT(AL631,"0.#"),1)&lt;&gt;"."),TRUE,FALSE)</formula>
    </cfRule>
    <cfRule type="expression" dxfId="766" priority="978">
      <formula>IF(AND(AL631&gt;=0, RIGHT(TEXT(AL631,"0.#"),1)="."),TRUE,FALSE)</formula>
    </cfRule>
    <cfRule type="expression" dxfId="765" priority="979">
      <formula>IF(AND(AL631&lt;0, RIGHT(TEXT(AL631,"0.#"),1)&lt;&gt;"."),TRUE,FALSE)</formula>
    </cfRule>
    <cfRule type="expression" dxfId="764" priority="980">
      <formula>IF(AND(AL631&lt;0, RIGHT(TEXT(AL631,"0.#"),1)="."),TRUE,FALSE)</formula>
    </cfRule>
  </conditionalFormatting>
  <conditionalFormatting sqref="Y631:Y660">
    <cfRule type="expression" dxfId="763" priority="975">
      <formula>IF(RIGHT(TEXT(Y631,"0.#"),1)=".",FALSE,TRUE)</formula>
    </cfRule>
    <cfRule type="expression" dxfId="762" priority="976">
      <formula>IF(RIGHT(TEXT(Y631,"0.#"),1)=".",TRUE,FALSE)</formula>
    </cfRule>
  </conditionalFormatting>
  <conditionalFormatting sqref="AL366:AO366">
    <cfRule type="expression" dxfId="761" priority="971">
      <formula>IF(AND(AL366&gt;=0, RIGHT(TEXT(AL366,"0.#"),1)&lt;&gt;"."),TRUE,FALSE)</formula>
    </cfRule>
    <cfRule type="expression" dxfId="760" priority="972">
      <formula>IF(AND(AL366&gt;=0, RIGHT(TEXT(AL366,"0.#"),1)="."),TRUE,FALSE)</formula>
    </cfRule>
    <cfRule type="expression" dxfId="759" priority="973">
      <formula>IF(AND(AL366&lt;0, RIGHT(TEXT(AL366,"0.#"),1)&lt;&gt;"."),TRUE,FALSE)</formula>
    </cfRule>
    <cfRule type="expression" dxfId="758" priority="974">
      <formula>IF(AND(AL366&lt;0, RIGHT(TEXT(AL366,"0.#"),1)="."),TRUE,FALSE)</formula>
    </cfRule>
  </conditionalFormatting>
  <conditionalFormatting sqref="Y366:Y367">
    <cfRule type="expression" dxfId="757" priority="969">
      <formula>IF(RIGHT(TEXT(Y366,"0.#"),1)=".",FALSE,TRUE)</formula>
    </cfRule>
    <cfRule type="expression" dxfId="756" priority="970">
      <formula>IF(RIGHT(TEXT(Y366,"0.#"),1)=".",TRUE,FALSE)</formula>
    </cfRule>
  </conditionalFormatting>
  <conditionalFormatting sqref="Y401:Y428">
    <cfRule type="expression" dxfId="755" priority="907">
      <formula>IF(RIGHT(TEXT(Y401,"0.#"),1)=".",FALSE,TRUE)</formula>
    </cfRule>
    <cfRule type="expression" dxfId="754" priority="908">
      <formula>IF(RIGHT(TEXT(Y401,"0.#"),1)=".",TRUE,FALSE)</formula>
    </cfRule>
  </conditionalFormatting>
  <conditionalFormatting sqref="Y399:Y400">
    <cfRule type="expression" dxfId="753" priority="901">
      <formula>IF(RIGHT(TEXT(Y399,"0.#"),1)=".",FALSE,TRUE)</formula>
    </cfRule>
    <cfRule type="expression" dxfId="752" priority="902">
      <formula>IF(RIGHT(TEXT(Y399,"0.#"),1)=".",TRUE,FALSE)</formula>
    </cfRule>
  </conditionalFormatting>
  <conditionalFormatting sqref="Y434:Y461">
    <cfRule type="expression" dxfId="751" priority="895">
      <formula>IF(RIGHT(TEXT(Y434,"0.#"),1)=".",FALSE,TRUE)</formula>
    </cfRule>
    <cfRule type="expression" dxfId="750" priority="896">
      <formula>IF(RIGHT(TEXT(Y434,"0.#"),1)=".",TRUE,FALSE)</formula>
    </cfRule>
  </conditionalFormatting>
  <conditionalFormatting sqref="Y433">
    <cfRule type="expression" dxfId="749" priority="889">
      <formula>IF(RIGHT(TEXT(Y433,"0.#"),1)=".",FALSE,TRUE)</formula>
    </cfRule>
    <cfRule type="expression" dxfId="748" priority="890">
      <formula>IF(RIGHT(TEXT(Y433,"0.#"),1)=".",TRUE,FALSE)</formula>
    </cfRule>
  </conditionalFormatting>
  <conditionalFormatting sqref="Y467:Y494">
    <cfRule type="expression" dxfId="747" priority="883">
      <formula>IF(RIGHT(TEXT(Y467,"0.#"),1)=".",FALSE,TRUE)</formula>
    </cfRule>
    <cfRule type="expression" dxfId="746" priority="884">
      <formula>IF(RIGHT(TEXT(Y467,"0.#"),1)=".",TRUE,FALSE)</formula>
    </cfRule>
  </conditionalFormatting>
  <conditionalFormatting sqref="Y466">
    <cfRule type="expression" dxfId="745" priority="877">
      <formula>IF(RIGHT(TEXT(Y466,"0.#"),1)=".",FALSE,TRUE)</formula>
    </cfRule>
    <cfRule type="expression" dxfId="744" priority="878">
      <formula>IF(RIGHT(TEXT(Y466,"0.#"),1)=".",TRUE,FALSE)</formula>
    </cfRule>
  </conditionalFormatting>
  <conditionalFormatting sqref="Y500:Y527">
    <cfRule type="expression" dxfId="743" priority="871">
      <formula>IF(RIGHT(TEXT(Y500,"0.#"),1)=".",FALSE,TRUE)</formula>
    </cfRule>
    <cfRule type="expression" dxfId="742" priority="872">
      <formula>IF(RIGHT(TEXT(Y500,"0.#"),1)=".",TRUE,FALSE)</formula>
    </cfRule>
  </conditionalFormatting>
  <conditionalFormatting sqref="Y498:Y499">
    <cfRule type="expression" dxfId="741" priority="865">
      <formula>IF(RIGHT(TEXT(Y498,"0.#"),1)=".",FALSE,TRUE)</formula>
    </cfRule>
    <cfRule type="expression" dxfId="740" priority="866">
      <formula>IF(RIGHT(TEXT(Y498,"0.#"),1)=".",TRUE,FALSE)</formula>
    </cfRule>
  </conditionalFormatting>
  <conditionalFormatting sqref="Y533:Y560">
    <cfRule type="expression" dxfId="739" priority="859">
      <formula>IF(RIGHT(TEXT(Y533,"0.#"),1)=".",FALSE,TRUE)</formula>
    </cfRule>
    <cfRule type="expression" dxfId="738" priority="860">
      <formula>IF(RIGHT(TEXT(Y533,"0.#"),1)=".",TRUE,FALSE)</formula>
    </cfRule>
  </conditionalFormatting>
  <conditionalFormatting sqref="W23">
    <cfRule type="expression" dxfId="737" priority="967">
      <formula>IF(RIGHT(TEXT(W23,"0.#"),1)=".",FALSE,TRUE)</formula>
    </cfRule>
    <cfRule type="expression" dxfId="736" priority="968">
      <formula>IF(RIGHT(TEXT(W23,"0.#"),1)=".",TRUE,FALSE)</formula>
    </cfRule>
  </conditionalFormatting>
  <conditionalFormatting sqref="W24:W27">
    <cfRule type="expression" dxfId="735" priority="965">
      <formula>IF(RIGHT(TEXT(W24,"0.#"),1)=".",FALSE,TRUE)</formula>
    </cfRule>
    <cfRule type="expression" dxfId="734" priority="966">
      <formula>IF(RIGHT(TEXT(W24,"0.#"),1)=".",TRUE,FALSE)</formula>
    </cfRule>
  </conditionalFormatting>
  <conditionalFormatting sqref="W28">
    <cfRule type="expression" dxfId="733" priority="963">
      <formula>IF(RIGHT(TEXT(W28,"0.#"),1)=".",FALSE,TRUE)</formula>
    </cfRule>
    <cfRule type="expression" dxfId="732" priority="964">
      <formula>IF(RIGHT(TEXT(W28,"0.#"),1)=".",TRUE,FALSE)</formula>
    </cfRule>
  </conditionalFormatting>
  <conditionalFormatting sqref="AE202">
    <cfRule type="expression" dxfId="731" priority="955">
      <formula>IF(RIGHT(TEXT(AE202,"0.#"),1)=".",FALSE,TRUE)</formula>
    </cfRule>
    <cfRule type="expression" dxfId="730" priority="956">
      <formula>IF(RIGHT(TEXT(AE202,"0.#"),1)=".",TRUE,FALSE)</formula>
    </cfRule>
  </conditionalFormatting>
  <conditionalFormatting sqref="AE203">
    <cfRule type="expression" dxfId="729" priority="953">
      <formula>IF(RIGHT(TEXT(AE203,"0.#"),1)=".",FALSE,TRUE)</formula>
    </cfRule>
    <cfRule type="expression" dxfId="728" priority="954">
      <formula>IF(RIGHT(TEXT(AE203,"0.#"),1)=".",TRUE,FALSE)</formula>
    </cfRule>
  </conditionalFormatting>
  <conditionalFormatting sqref="AE204">
    <cfRule type="expression" dxfId="727" priority="951">
      <formula>IF(RIGHT(TEXT(AE204,"0.#"),1)=".",FALSE,TRUE)</formula>
    </cfRule>
    <cfRule type="expression" dxfId="726" priority="952">
      <formula>IF(RIGHT(TEXT(AE204,"0.#"),1)=".",TRUE,FALSE)</formula>
    </cfRule>
  </conditionalFormatting>
  <conditionalFormatting sqref="AI204">
    <cfRule type="expression" dxfId="725" priority="949">
      <formula>IF(RIGHT(TEXT(AI204,"0.#"),1)=".",FALSE,TRUE)</formula>
    </cfRule>
    <cfRule type="expression" dxfId="724" priority="950">
      <formula>IF(RIGHT(TEXT(AI204,"0.#"),1)=".",TRUE,FALSE)</formula>
    </cfRule>
  </conditionalFormatting>
  <conditionalFormatting sqref="AI203">
    <cfRule type="expression" dxfId="723" priority="947">
      <formula>IF(RIGHT(TEXT(AI203,"0.#"),1)=".",FALSE,TRUE)</formula>
    </cfRule>
    <cfRule type="expression" dxfId="722" priority="948">
      <formula>IF(RIGHT(TEXT(AI203,"0.#"),1)=".",TRUE,FALSE)</formula>
    </cfRule>
  </conditionalFormatting>
  <conditionalFormatting sqref="AI202">
    <cfRule type="expression" dxfId="721" priority="945">
      <formula>IF(RIGHT(TEXT(AI202,"0.#"),1)=".",FALSE,TRUE)</formula>
    </cfRule>
    <cfRule type="expression" dxfId="720" priority="946">
      <formula>IF(RIGHT(TEXT(AI202,"0.#"),1)=".",TRUE,FALSE)</formula>
    </cfRule>
  </conditionalFormatting>
  <conditionalFormatting sqref="AM202">
    <cfRule type="expression" dxfId="719" priority="943">
      <formula>IF(RIGHT(TEXT(AM202,"0.#"),1)=".",FALSE,TRUE)</formula>
    </cfRule>
    <cfRule type="expression" dxfId="718" priority="944">
      <formula>IF(RIGHT(TEXT(AM202,"0.#"),1)=".",TRUE,FALSE)</formula>
    </cfRule>
  </conditionalFormatting>
  <conditionalFormatting sqref="AM203">
    <cfRule type="expression" dxfId="717" priority="941">
      <formula>IF(RIGHT(TEXT(AM203,"0.#"),1)=".",FALSE,TRUE)</formula>
    </cfRule>
    <cfRule type="expression" dxfId="716" priority="942">
      <formula>IF(RIGHT(TEXT(AM203,"0.#"),1)=".",TRUE,FALSE)</formula>
    </cfRule>
  </conditionalFormatting>
  <conditionalFormatting sqref="AM204">
    <cfRule type="expression" dxfId="715" priority="939">
      <formula>IF(RIGHT(TEXT(AM204,"0.#"),1)=".",FALSE,TRUE)</formula>
    </cfRule>
    <cfRule type="expression" dxfId="714" priority="940">
      <formula>IF(RIGHT(TEXT(AM204,"0.#"),1)=".",TRUE,FALSE)</formula>
    </cfRule>
  </conditionalFormatting>
  <conditionalFormatting sqref="AQ202:AQ204">
    <cfRule type="expression" dxfId="713" priority="937">
      <formula>IF(RIGHT(TEXT(AQ202,"0.#"),1)=".",FALSE,TRUE)</formula>
    </cfRule>
    <cfRule type="expression" dxfId="712" priority="938">
      <formula>IF(RIGHT(TEXT(AQ202,"0.#"),1)=".",TRUE,FALSE)</formula>
    </cfRule>
  </conditionalFormatting>
  <conditionalFormatting sqref="AU202:AU204">
    <cfRule type="expression" dxfId="711" priority="935">
      <formula>IF(RIGHT(TEXT(AU202,"0.#"),1)=".",FALSE,TRUE)</formula>
    </cfRule>
    <cfRule type="expression" dxfId="710" priority="936">
      <formula>IF(RIGHT(TEXT(AU202,"0.#"),1)=".",TRUE,FALSE)</formula>
    </cfRule>
  </conditionalFormatting>
  <conditionalFormatting sqref="AE205">
    <cfRule type="expression" dxfId="709" priority="933">
      <formula>IF(RIGHT(TEXT(AE205,"0.#"),1)=".",FALSE,TRUE)</formula>
    </cfRule>
    <cfRule type="expression" dxfId="708" priority="934">
      <formula>IF(RIGHT(TEXT(AE205,"0.#"),1)=".",TRUE,FALSE)</formula>
    </cfRule>
  </conditionalFormatting>
  <conditionalFormatting sqref="AE206">
    <cfRule type="expression" dxfId="707" priority="931">
      <formula>IF(RIGHT(TEXT(AE206,"0.#"),1)=".",FALSE,TRUE)</formula>
    </cfRule>
    <cfRule type="expression" dxfId="706" priority="932">
      <formula>IF(RIGHT(TEXT(AE206,"0.#"),1)=".",TRUE,FALSE)</formula>
    </cfRule>
  </conditionalFormatting>
  <conditionalFormatting sqref="AE207">
    <cfRule type="expression" dxfId="705" priority="929">
      <formula>IF(RIGHT(TEXT(AE207,"0.#"),1)=".",FALSE,TRUE)</formula>
    </cfRule>
    <cfRule type="expression" dxfId="704" priority="930">
      <formula>IF(RIGHT(TEXT(AE207,"0.#"),1)=".",TRUE,FALSE)</formula>
    </cfRule>
  </conditionalFormatting>
  <conditionalFormatting sqref="AI207">
    <cfRule type="expression" dxfId="703" priority="927">
      <formula>IF(RIGHT(TEXT(AI207,"0.#"),1)=".",FALSE,TRUE)</formula>
    </cfRule>
    <cfRule type="expression" dxfId="702" priority="928">
      <formula>IF(RIGHT(TEXT(AI207,"0.#"),1)=".",TRUE,FALSE)</formula>
    </cfRule>
  </conditionalFormatting>
  <conditionalFormatting sqref="AI206">
    <cfRule type="expression" dxfId="701" priority="925">
      <formula>IF(RIGHT(TEXT(AI206,"0.#"),1)=".",FALSE,TRUE)</formula>
    </cfRule>
    <cfRule type="expression" dxfId="700" priority="926">
      <formula>IF(RIGHT(TEXT(AI206,"0.#"),1)=".",TRUE,FALSE)</formula>
    </cfRule>
  </conditionalFormatting>
  <conditionalFormatting sqref="AI205">
    <cfRule type="expression" dxfId="699" priority="923">
      <formula>IF(RIGHT(TEXT(AI205,"0.#"),1)=".",FALSE,TRUE)</formula>
    </cfRule>
    <cfRule type="expression" dxfId="698" priority="924">
      <formula>IF(RIGHT(TEXT(AI205,"0.#"),1)=".",TRUE,FALSE)</formula>
    </cfRule>
  </conditionalFormatting>
  <conditionalFormatting sqref="AM205">
    <cfRule type="expression" dxfId="697" priority="921">
      <formula>IF(RIGHT(TEXT(AM205,"0.#"),1)=".",FALSE,TRUE)</formula>
    </cfRule>
    <cfRule type="expression" dxfId="696" priority="922">
      <formula>IF(RIGHT(TEXT(AM205,"0.#"),1)=".",TRUE,FALSE)</formula>
    </cfRule>
  </conditionalFormatting>
  <conditionalFormatting sqref="AM206">
    <cfRule type="expression" dxfId="695" priority="919">
      <formula>IF(RIGHT(TEXT(AM206,"0.#"),1)=".",FALSE,TRUE)</formula>
    </cfRule>
    <cfRule type="expression" dxfId="694" priority="920">
      <formula>IF(RIGHT(TEXT(AM206,"0.#"),1)=".",TRUE,FALSE)</formula>
    </cfRule>
  </conditionalFormatting>
  <conditionalFormatting sqref="AM207">
    <cfRule type="expression" dxfId="693" priority="917">
      <formula>IF(RIGHT(TEXT(AM207,"0.#"),1)=".",FALSE,TRUE)</formula>
    </cfRule>
    <cfRule type="expression" dxfId="692" priority="918">
      <formula>IF(RIGHT(TEXT(AM207,"0.#"),1)=".",TRUE,FALSE)</formula>
    </cfRule>
  </conditionalFormatting>
  <conditionalFormatting sqref="AQ205:AQ207">
    <cfRule type="expression" dxfId="691" priority="915">
      <formula>IF(RIGHT(TEXT(AQ205,"0.#"),1)=".",FALSE,TRUE)</formula>
    </cfRule>
    <cfRule type="expression" dxfId="690" priority="916">
      <formula>IF(RIGHT(TEXT(AQ205,"0.#"),1)=".",TRUE,FALSE)</formula>
    </cfRule>
  </conditionalFormatting>
  <conditionalFormatting sqref="AU205:AU207">
    <cfRule type="expression" dxfId="689" priority="913">
      <formula>IF(RIGHT(TEXT(AU205,"0.#"),1)=".",FALSE,TRUE)</formula>
    </cfRule>
    <cfRule type="expression" dxfId="688" priority="914">
      <formula>IF(RIGHT(TEXT(AU205,"0.#"),1)=".",TRUE,FALSE)</formula>
    </cfRule>
  </conditionalFormatting>
  <conditionalFormatting sqref="AL401:AO428">
    <cfRule type="expression" dxfId="687" priority="909">
      <formula>IF(AND(AL401&gt;=0, RIGHT(TEXT(AL401,"0.#"),1)&lt;&gt;"."),TRUE,FALSE)</formula>
    </cfRule>
    <cfRule type="expression" dxfId="686" priority="910">
      <formula>IF(AND(AL401&gt;=0, RIGHT(TEXT(AL401,"0.#"),1)="."),TRUE,FALSE)</formula>
    </cfRule>
    <cfRule type="expression" dxfId="685" priority="911">
      <formula>IF(AND(AL401&lt;0, RIGHT(TEXT(AL401,"0.#"),1)&lt;&gt;"."),TRUE,FALSE)</formula>
    </cfRule>
    <cfRule type="expression" dxfId="684" priority="912">
      <formula>IF(AND(AL401&lt;0, RIGHT(TEXT(AL401,"0.#"),1)="."),TRUE,FALSE)</formula>
    </cfRule>
  </conditionalFormatting>
  <conditionalFormatting sqref="AL399:AO400">
    <cfRule type="expression" dxfId="683" priority="903">
      <formula>IF(AND(AL399&gt;=0, RIGHT(TEXT(AL399,"0.#"),1)&lt;&gt;"."),TRUE,FALSE)</formula>
    </cfRule>
    <cfRule type="expression" dxfId="682" priority="904">
      <formula>IF(AND(AL399&gt;=0, RIGHT(TEXT(AL399,"0.#"),1)="."),TRUE,FALSE)</formula>
    </cfRule>
    <cfRule type="expression" dxfId="681" priority="905">
      <formula>IF(AND(AL399&lt;0, RIGHT(TEXT(AL399,"0.#"),1)&lt;&gt;"."),TRUE,FALSE)</formula>
    </cfRule>
    <cfRule type="expression" dxfId="680" priority="906">
      <formula>IF(AND(AL399&lt;0, RIGHT(TEXT(AL399,"0.#"),1)="."),TRUE,FALSE)</formula>
    </cfRule>
  </conditionalFormatting>
  <conditionalFormatting sqref="AL434:AO461">
    <cfRule type="expression" dxfId="679" priority="897">
      <formula>IF(AND(AL434&gt;=0, RIGHT(TEXT(AL434,"0.#"),1)&lt;&gt;"."),TRUE,FALSE)</formula>
    </cfRule>
    <cfRule type="expression" dxfId="678" priority="898">
      <formula>IF(AND(AL434&gt;=0, RIGHT(TEXT(AL434,"0.#"),1)="."),TRUE,FALSE)</formula>
    </cfRule>
    <cfRule type="expression" dxfId="677" priority="899">
      <formula>IF(AND(AL434&lt;0, RIGHT(TEXT(AL434,"0.#"),1)&lt;&gt;"."),TRUE,FALSE)</formula>
    </cfRule>
    <cfRule type="expression" dxfId="676" priority="900">
      <formula>IF(AND(AL434&lt;0, RIGHT(TEXT(AL434,"0.#"),1)="."),TRUE,FALSE)</formula>
    </cfRule>
  </conditionalFormatting>
  <conditionalFormatting sqref="AL433:AO433">
    <cfRule type="expression" dxfId="675" priority="891">
      <formula>IF(AND(AL433&gt;=0, RIGHT(TEXT(AL433,"0.#"),1)&lt;&gt;"."),TRUE,FALSE)</formula>
    </cfRule>
    <cfRule type="expression" dxfId="674" priority="892">
      <formula>IF(AND(AL433&gt;=0, RIGHT(TEXT(AL433,"0.#"),1)="."),TRUE,FALSE)</formula>
    </cfRule>
    <cfRule type="expression" dxfId="673" priority="893">
      <formula>IF(AND(AL433&lt;0, RIGHT(TEXT(AL433,"0.#"),1)&lt;&gt;"."),TRUE,FALSE)</formula>
    </cfRule>
    <cfRule type="expression" dxfId="672" priority="894">
      <formula>IF(AND(AL433&lt;0, RIGHT(TEXT(AL433,"0.#"),1)="."),TRUE,FALSE)</formula>
    </cfRule>
  </conditionalFormatting>
  <conditionalFormatting sqref="AL467:AO494">
    <cfRule type="expression" dxfId="671" priority="885">
      <formula>IF(AND(AL467&gt;=0, RIGHT(TEXT(AL467,"0.#"),1)&lt;&gt;"."),TRUE,FALSE)</formula>
    </cfRule>
    <cfRule type="expression" dxfId="670" priority="886">
      <formula>IF(AND(AL467&gt;=0, RIGHT(TEXT(AL467,"0.#"),1)="."),TRUE,FALSE)</formula>
    </cfRule>
    <cfRule type="expression" dxfId="669" priority="887">
      <formula>IF(AND(AL467&lt;0, RIGHT(TEXT(AL467,"0.#"),1)&lt;&gt;"."),TRUE,FALSE)</formula>
    </cfRule>
    <cfRule type="expression" dxfId="668" priority="888">
      <formula>IF(AND(AL467&lt;0, RIGHT(TEXT(AL467,"0.#"),1)="."),TRUE,FALSE)</formula>
    </cfRule>
  </conditionalFormatting>
  <conditionalFormatting sqref="AL466:AO466">
    <cfRule type="expression" dxfId="667" priority="879">
      <formula>IF(AND(AL466&gt;=0, RIGHT(TEXT(AL466,"0.#"),1)&lt;&gt;"."),TRUE,FALSE)</formula>
    </cfRule>
    <cfRule type="expression" dxfId="666" priority="880">
      <formula>IF(AND(AL466&gt;=0, RIGHT(TEXT(AL466,"0.#"),1)="."),TRUE,FALSE)</formula>
    </cfRule>
    <cfRule type="expression" dxfId="665" priority="881">
      <formula>IF(AND(AL466&lt;0, RIGHT(TEXT(AL466,"0.#"),1)&lt;&gt;"."),TRUE,FALSE)</formula>
    </cfRule>
    <cfRule type="expression" dxfId="664" priority="882">
      <formula>IF(AND(AL466&lt;0, RIGHT(TEXT(AL466,"0.#"),1)="."),TRUE,FALSE)</formula>
    </cfRule>
  </conditionalFormatting>
  <conditionalFormatting sqref="AL500:AO527">
    <cfRule type="expression" dxfId="663" priority="873">
      <formula>IF(AND(AL500&gt;=0, RIGHT(TEXT(AL500,"0.#"),1)&lt;&gt;"."),TRUE,FALSE)</formula>
    </cfRule>
    <cfRule type="expression" dxfId="662" priority="874">
      <formula>IF(AND(AL500&gt;=0, RIGHT(TEXT(AL500,"0.#"),1)="."),TRUE,FALSE)</formula>
    </cfRule>
    <cfRule type="expression" dxfId="661" priority="875">
      <formula>IF(AND(AL500&lt;0, RIGHT(TEXT(AL500,"0.#"),1)&lt;&gt;"."),TRUE,FALSE)</formula>
    </cfRule>
    <cfRule type="expression" dxfId="660" priority="876">
      <formula>IF(AND(AL500&lt;0, RIGHT(TEXT(AL500,"0.#"),1)="."),TRUE,FALSE)</formula>
    </cfRule>
  </conditionalFormatting>
  <conditionalFormatting sqref="AL498:AO499">
    <cfRule type="expression" dxfId="659" priority="867">
      <formula>IF(AND(AL498&gt;=0, RIGHT(TEXT(AL498,"0.#"),1)&lt;&gt;"."),TRUE,FALSE)</formula>
    </cfRule>
    <cfRule type="expression" dxfId="658" priority="868">
      <formula>IF(AND(AL498&gt;=0, RIGHT(TEXT(AL498,"0.#"),1)="."),TRUE,FALSE)</formula>
    </cfRule>
    <cfRule type="expression" dxfId="657" priority="869">
      <formula>IF(AND(AL498&lt;0, RIGHT(TEXT(AL498,"0.#"),1)&lt;&gt;"."),TRUE,FALSE)</formula>
    </cfRule>
    <cfRule type="expression" dxfId="656" priority="870">
      <formula>IF(AND(AL498&lt;0, RIGHT(TEXT(AL498,"0.#"),1)="."),TRUE,FALSE)</formula>
    </cfRule>
  </conditionalFormatting>
  <conditionalFormatting sqref="AL533:AO560">
    <cfRule type="expression" dxfId="655" priority="861">
      <formula>IF(AND(AL533&gt;=0, RIGHT(TEXT(AL533,"0.#"),1)&lt;&gt;"."),TRUE,FALSE)</formula>
    </cfRule>
    <cfRule type="expression" dxfId="654" priority="862">
      <formula>IF(AND(AL533&gt;=0, RIGHT(TEXT(AL533,"0.#"),1)="."),TRUE,FALSE)</formula>
    </cfRule>
    <cfRule type="expression" dxfId="653" priority="863">
      <formula>IF(AND(AL533&lt;0, RIGHT(TEXT(AL533,"0.#"),1)&lt;&gt;"."),TRUE,FALSE)</formula>
    </cfRule>
    <cfRule type="expression" dxfId="652" priority="864">
      <formula>IF(AND(AL533&lt;0, RIGHT(TEXT(AL533,"0.#"),1)="."),TRUE,FALSE)</formula>
    </cfRule>
  </conditionalFormatting>
  <conditionalFormatting sqref="AL531:AO532">
    <cfRule type="expression" dxfId="651" priority="855">
      <formula>IF(AND(AL531&gt;=0, RIGHT(TEXT(AL531,"0.#"),1)&lt;&gt;"."),TRUE,FALSE)</formula>
    </cfRule>
    <cfRule type="expression" dxfId="650" priority="856">
      <formula>IF(AND(AL531&gt;=0, RIGHT(TEXT(AL531,"0.#"),1)="."),TRUE,FALSE)</formula>
    </cfRule>
    <cfRule type="expression" dxfId="649" priority="857">
      <formula>IF(AND(AL531&lt;0, RIGHT(TEXT(AL531,"0.#"),1)&lt;&gt;"."),TRUE,FALSE)</formula>
    </cfRule>
    <cfRule type="expression" dxfId="648" priority="858">
      <formula>IF(AND(AL531&lt;0, RIGHT(TEXT(AL531,"0.#"),1)="."),TRUE,FALSE)</formula>
    </cfRule>
  </conditionalFormatting>
  <conditionalFormatting sqref="Y531:Y532">
    <cfRule type="expression" dxfId="647" priority="853">
      <formula>IF(RIGHT(TEXT(Y531,"0.#"),1)=".",FALSE,TRUE)</formula>
    </cfRule>
    <cfRule type="expression" dxfId="646" priority="854">
      <formula>IF(RIGHT(TEXT(Y531,"0.#"),1)=".",TRUE,FALSE)</formula>
    </cfRule>
  </conditionalFormatting>
  <conditionalFormatting sqref="AL566:AO593">
    <cfRule type="expression" dxfId="645" priority="849">
      <formula>IF(AND(AL566&gt;=0, RIGHT(TEXT(AL566,"0.#"),1)&lt;&gt;"."),TRUE,FALSE)</formula>
    </cfRule>
    <cfRule type="expression" dxfId="644" priority="850">
      <formula>IF(AND(AL566&gt;=0, RIGHT(TEXT(AL566,"0.#"),1)="."),TRUE,FALSE)</formula>
    </cfRule>
    <cfRule type="expression" dxfId="643" priority="851">
      <formula>IF(AND(AL566&lt;0, RIGHT(TEXT(AL566,"0.#"),1)&lt;&gt;"."),TRUE,FALSE)</formula>
    </cfRule>
    <cfRule type="expression" dxfId="642" priority="852">
      <formula>IF(AND(AL566&lt;0, RIGHT(TEXT(AL566,"0.#"),1)="."),TRUE,FALSE)</formula>
    </cfRule>
  </conditionalFormatting>
  <conditionalFormatting sqref="Y566:Y593">
    <cfRule type="expression" dxfId="641" priority="847">
      <formula>IF(RIGHT(TEXT(Y566,"0.#"),1)=".",FALSE,TRUE)</formula>
    </cfRule>
    <cfRule type="expression" dxfId="640" priority="848">
      <formula>IF(RIGHT(TEXT(Y566,"0.#"),1)=".",TRUE,FALSE)</formula>
    </cfRule>
  </conditionalFormatting>
  <conditionalFormatting sqref="AL564:AO565">
    <cfRule type="expression" dxfId="639" priority="843">
      <formula>IF(AND(AL564&gt;=0, RIGHT(TEXT(AL564,"0.#"),1)&lt;&gt;"."),TRUE,FALSE)</formula>
    </cfRule>
    <cfRule type="expression" dxfId="638" priority="844">
      <formula>IF(AND(AL564&gt;=0, RIGHT(TEXT(AL564,"0.#"),1)="."),TRUE,FALSE)</formula>
    </cfRule>
    <cfRule type="expression" dxfId="637" priority="845">
      <formula>IF(AND(AL564&lt;0, RIGHT(TEXT(AL564,"0.#"),1)&lt;&gt;"."),TRUE,FALSE)</formula>
    </cfRule>
    <cfRule type="expression" dxfId="636" priority="846">
      <formula>IF(AND(AL564&lt;0, RIGHT(TEXT(AL564,"0.#"),1)="."),TRUE,FALSE)</formula>
    </cfRule>
  </conditionalFormatting>
  <conditionalFormatting sqref="Y564:Y565">
    <cfRule type="expression" dxfId="635" priority="841">
      <formula>IF(RIGHT(TEXT(Y564,"0.#"),1)=".",FALSE,TRUE)</formula>
    </cfRule>
    <cfRule type="expression" dxfId="634" priority="842">
      <formula>IF(RIGHT(TEXT(Y564,"0.#"),1)=".",TRUE,FALSE)</formula>
    </cfRule>
  </conditionalFormatting>
  <conditionalFormatting sqref="AL599:AO626">
    <cfRule type="expression" dxfId="633" priority="837">
      <formula>IF(AND(AL599&gt;=0, RIGHT(TEXT(AL599,"0.#"),1)&lt;&gt;"."),TRUE,FALSE)</formula>
    </cfRule>
    <cfRule type="expression" dxfId="632" priority="838">
      <formula>IF(AND(AL599&gt;=0, RIGHT(TEXT(AL599,"0.#"),1)="."),TRUE,FALSE)</formula>
    </cfRule>
    <cfRule type="expression" dxfId="631" priority="839">
      <formula>IF(AND(AL599&lt;0, RIGHT(TEXT(AL599,"0.#"),1)&lt;&gt;"."),TRUE,FALSE)</formula>
    </cfRule>
    <cfRule type="expression" dxfId="630" priority="840">
      <formula>IF(AND(AL599&lt;0, RIGHT(TEXT(AL599,"0.#"),1)="."),TRUE,FALSE)</formula>
    </cfRule>
  </conditionalFormatting>
  <conditionalFormatting sqref="Y599:Y626">
    <cfRule type="expression" dxfId="629" priority="835">
      <formula>IF(RIGHT(TEXT(Y599,"0.#"),1)=".",FALSE,TRUE)</formula>
    </cfRule>
    <cfRule type="expression" dxfId="628" priority="836">
      <formula>IF(RIGHT(TEXT(Y599,"0.#"),1)=".",TRUE,FALSE)</formula>
    </cfRule>
  </conditionalFormatting>
  <conditionalFormatting sqref="AL597:AO598">
    <cfRule type="expression" dxfId="627" priority="831">
      <formula>IF(AND(AL597&gt;=0, RIGHT(TEXT(AL597,"0.#"),1)&lt;&gt;"."),TRUE,FALSE)</formula>
    </cfRule>
    <cfRule type="expression" dxfId="626" priority="832">
      <formula>IF(AND(AL597&gt;=0, RIGHT(TEXT(AL597,"0.#"),1)="."),TRUE,FALSE)</formula>
    </cfRule>
    <cfRule type="expression" dxfId="625" priority="833">
      <formula>IF(AND(AL597&lt;0, RIGHT(TEXT(AL597,"0.#"),1)&lt;&gt;"."),TRUE,FALSE)</formula>
    </cfRule>
    <cfRule type="expression" dxfId="624" priority="834">
      <formula>IF(AND(AL597&lt;0, RIGHT(TEXT(AL597,"0.#"),1)="."),TRUE,FALSE)</formula>
    </cfRule>
  </conditionalFormatting>
  <conditionalFormatting sqref="Y597:Y598">
    <cfRule type="expression" dxfId="623" priority="829">
      <formula>IF(RIGHT(TEXT(Y597,"0.#"),1)=".",FALSE,TRUE)</formula>
    </cfRule>
    <cfRule type="expression" dxfId="622" priority="830">
      <formula>IF(RIGHT(TEXT(Y597,"0.#"),1)=".",TRUE,FALSE)</formula>
    </cfRule>
  </conditionalFormatting>
  <conditionalFormatting sqref="AU33">
    <cfRule type="expression" dxfId="621" priority="825">
      <formula>IF(RIGHT(TEXT(AU33,"0.#"),1)=".",FALSE,TRUE)</formula>
    </cfRule>
    <cfRule type="expression" dxfId="620" priority="826">
      <formula>IF(RIGHT(TEXT(AU33,"0.#"),1)=".",TRUE,FALSE)</formula>
    </cfRule>
  </conditionalFormatting>
  <conditionalFormatting sqref="AU32">
    <cfRule type="expression" dxfId="619" priority="827">
      <formula>IF(RIGHT(TEXT(AU32,"0.#"),1)=".",FALSE,TRUE)</formula>
    </cfRule>
    <cfRule type="expression" dxfId="618" priority="828">
      <formula>IF(RIGHT(TEXT(AU32,"0.#"),1)=".",TRUE,FALSE)</formula>
    </cfRule>
  </conditionalFormatting>
  <conditionalFormatting sqref="P29:AC29">
    <cfRule type="expression" dxfId="617" priority="823">
      <formula>IF(RIGHT(TEXT(P29,"0.#"),1)=".",FALSE,TRUE)</formula>
    </cfRule>
    <cfRule type="expression" dxfId="616" priority="824">
      <formula>IF(RIGHT(TEXT(P29,"0.#"),1)=".",TRUE,FALSE)</formula>
    </cfRule>
  </conditionalFormatting>
  <conditionalFormatting sqref="AM40">
    <cfRule type="expression" dxfId="615" priority="807">
      <formula>IF(RIGHT(TEXT(AM40,"0.#"),1)=".",FALSE,TRUE)</formula>
    </cfRule>
    <cfRule type="expression" dxfId="614" priority="808">
      <formula>IF(RIGHT(TEXT(AM40,"0.#"),1)=".",TRUE,FALSE)</formula>
    </cfRule>
  </conditionalFormatting>
  <conditionalFormatting sqref="AE39">
    <cfRule type="expression" dxfId="613" priority="821">
      <formula>IF(RIGHT(TEXT(AE39,"0.#"),1)=".",FALSE,TRUE)</formula>
    </cfRule>
    <cfRule type="expression" dxfId="612" priority="822">
      <formula>IF(RIGHT(TEXT(AE39,"0.#"),1)=".",TRUE,FALSE)</formula>
    </cfRule>
  </conditionalFormatting>
  <conditionalFormatting sqref="AQ39:AQ41">
    <cfRule type="expression" dxfId="611" priority="803">
      <formula>IF(RIGHT(TEXT(AQ39,"0.#"),1)=".",FALSE,TRUE)</formula>
    </cfRule>
    <cfRule type="expression" dxfId="610" priority="804">
      <formula>IF(RIGHT(TEXT(AQ39,"0.#"),1)=".",TRUE,FALSE)</formula>
    </cfRule>
  </conditionalFormatting>
  <conditionalFormatting sqref="AU39:AU41">
    <cfRule type="expression" dxfId="609" priority="801">
      <formula>IF(RIGHT(TEXT(AU39,"0.#"),1)=".",FALSE,TRUE)</formula>
    </cfRule>
    <cfRule type="expression" dxfId="608" priority="802">
      <formula>IF(RIGHT(TEXT(AU39,"0.#"),1)=".",TRUE,FALSE)</formula>
    </cfRule>
  </conditionalFormatting>
  <conditionalFormatting sqref="AE40">
    <cfRule type="expression" dxfId="607" priority="819">
      <formula>IF(RIGHT(TEXT(AE40,"0.#"),1)=".",FALSE,TRUE)</formula>
    </cfRule>
    <cfRule type="expression" dxfId="606" priority="820">
      <formula>IF(RIGHT(TEXT(AE40,"0.#"),1)=".",TRUE,FALSE)</formula>
    </cfRule>
  </conditionalFormatting>
  <conditionalFormatting sqref="AE41">
    <cfRule type="expression" dxfId="605" priority="817">
      <formula>IF(RIGHT(TEXT(AE41,"0.#"),1)=".",FALSE,TRUE)</formula>
    </cfRule>
    <cfRule type="expression" dxfId="604" priority="818">
      <formula>IF(RIGHT(TEXT(AE41,"0.#"),1)=".",TRUE,FALSE)</formula>
    </cfRule>
  </conditionalFormatting>
  <conditionalFormatting sqref="AM39">
    <cfRule type="expression" dxfId="603" priority="809">
      <formula>IF(RIGHT(TEXT(AM39,"0.#"),1)=".",FALSE,TRUE)</formula>
    </cfRule>
    <cfRule type="expression" dxfId="602" priority="810">
      <formula>IF(RIGHT(TEXT(AM39,"0.#"),1)=".",TRUE,FALSE)</formula>
    </cfRule>
  </conditionalFormatting>
  <conditionalFormatting sqref="AI39">
    <cfRule type="expression" dxfId="601" priority="811">
      <formula>IF(RIGHT(TEXT(AI39,"0.#"),1)=".",FALSE,TRUE)</formula>
    </cfRule>
    <cfRule type="expression" dxfId="600" priority="812">
      <formula>IF(RIGHT(TEXT(AI39,"0.#"),1)=".",TRUE,FALSE)</formula>
    </cfRule>
  </conditionalFormatting>
  <conditionalFormatting sqref="AI40">
    <cfRule type="expression" dxfId="599" priority="813">
      <formula>IF(RIGHT(TEXT(AI40,"0.#"),1)=".",FALSE,TRUE)</formula>
    </cfRule>
    <cfRule type="expression" dxfId="598" priority="814">
      <formula>IF(RIGHT(TEXT(AI40,"0.#"),1)=".",TRUE,FALSE)</formula>
    </cfRule>
  </conditionalFormatting>
  <conditionalFormatting sqref="AM69">
    <cfRule type="expression" dxfId="597" priority="773">
      <formula>IF(RIGHT(TEXT(AM69,"0.#"),1)=".",FALSE,TRUE)</formula>
    </cfRule>
    <cfRule type="expression" dxfId="596" priority="774">
      <formula>IF(RIGHT(TEXT(AM69,"0.#"),1)=".",TRUE,FALSE)</formula>
    </cfRule>
  </conditionalFormatting>
  <conditionalFormatting sqref="AE70 AM70">
    <cfRule type="expression" dxfId="595" priority="771">
      <formula>IF(RIGHT(TEXT(AE70,"0.#"),1)=".",FALSE,TRUE)</formula>
    </cfRule>
    <cfRule type="expression" dxfId="594" priority="772">
      <formula>IF(RIGHT(TEXT(AE70,"0.#"),1)=".",TRUE,FALSE)</formula>
    </cfRule>
  </conditionalFormatting>
  <conditionalFormatting sqref="AI70">
    <cfRule type="expression" dxfId="593" priority="769">
      <formula>IF(RIGHT(TEXT(AI70,"0.#"),1)=".",FALSE,TRUE)</formula>
    </cfRule>
    <cfRule type="expression" dxfId="592" priority="770">
      <formula>IF(RIGHT(TEXT(AI70,"0.#"),1)=".",TRUE,FALSE)</formula>
    </cfRule>
  </conditionalFormatting>
  <conditionalFormatting sqref="AQ70">
    <cfRule type="expression" dxfId="591" priority="767">
      <formula>IF(RIGHT(TEXT(AQ70,"0.#"),1)=".",FALSE,TRUE)</formula>
    </cfRule>
    <cfRule type="expression" dxfId="590" priority="768">
      <formula>IF(RIGHT(TEXT(AQ70,"0.#"),1)=".",TRUE,FALSE)</formula>
    </cfRule>
  </conditionalFormatting>
  <conditionalFormatting sqref="AE69 AQ69">
    <cfRule type="expression" dxfId="589" priority="777">
      <formula>IF(RIGHT(TEXT(AE69,"0.#"),1)=".",FALSE,TRUE)</formula>
    </cfRule>
    <cfRule type="expression" dxfId="588" priority="778">
      <formula>IF(RIGHT(TEXT(AE69,"0.#"),1)=".",TRUE,FALSE)</formula>
    </cfRule>
  </conditionalFormatting>
  <conditionalFormatting sqref="AI69">
    <cfRule type="expression" dxfId="587" priority="775">
      <formula>IF(RIGHT(TEXT(AI69,"0.#"),1)=".",FALSE,TRUE)</formula>
    </cfRule>
    <cfRule type="expression" dxfId="586" priority="776">
      <formula>IF(RIGHT(TEXT(AI69,"0.#"),1)=".",TRUE,FALSE)</formula>
    </cfRule>
  </conditionalFormatting>
  <conditionalFormatting sqref="AE66">
    <cfRule type="expression" dxfId="585" priority="765">
      <formula>IF(RIGHT(TEXT(AE66,"0.#"),1)=".",FALSE,TRUE)</formula>
    </cfRule>
    <cfRule type="expression" dxfId="584" priority="766">
      <formula>IF(RIGHT(TEXT(AE66,"0.#"),1)=".",TRUE,FALSE)</formula>
    </cfRule>
  </conditionalFormatting>
  <conditionalFormatting sqref="AI66">
    <cfRule type="expression" dxfId="583" priority="763">
      <formula>IF(RIGHT(TEXT(AI66,"0.#"),1)=".",FALSE,TRUE)</formula>
    </cfRule>
    <cfRule type="expression" dxfId="582" priority="764">
      <formula>IF(RIGHT(TEXT(AI66,"0.#"),1)=".",TRUE,FALSE)</formula>
    </cfRule>
  </conditionalFormatting>
  <conditionalFormatting sqref="AM66">
    <cfRule type="expression" dxfId="581" priority="761">
      <formula>IF(RIGHT(TEXT(AM66,"0.#"),1)=".",FALSE,TRUE)</formula>
    </cfRule>
    <cfRule type="expression" dxfId="580" priority="762">
      <formula>IF(RIGHT(TEXT(AM66,"0.#"),1)=".",TRUE,FALSE)</formula>
    </cfRule>
  </conditionalFormatting>
  <conditionalFormatting sqref="AE67">
    <cfRule type="expression" dxfId="579" priority="759">
      <formula>IF(RIGHT(TEXT(AE67,"0.#"),1)=".",FALSE,TRUE)</formula>
    </cfRule>
    <cfRule type="expression" dxfId="578" priority="760">
      <formula>IF(RIGHT(TEXT(AE67,"0.#"),1)=".",TRUE,FALSE)</formula>
    </cfRule>
  </conditionalFormatting>
  <conditionalFormatting sqref="AI67">
    <cfRule type="expression" dxfId="577" priority="757">
      <formula>IF(RIGHT(TEXT(AI67,"0.#"),1)=".",FALSE,TRUE)</formula>
    </cfRule>
    <cfRule type="expression" dxfId="576" priority="758">
      <formula>IF(RIGHT(TEXT(AI67,"0.#"),1)=".",TRUE,FALSE)</formula>
    </cfRule>
  </conditionalFormatting>
  <conditionalFormatting sqref="AM67">
    <cfRule type="expression" dxfId="575" priority="755">
      <formula>IF(RIGHT(TEXT(AM67,"0.#"),1)=".",FALSE,TRUE)</formula>
    </cfRule>
    <cfRule type="expression" dxfId="574" priority="756">
      <formula>IF(RIGHT(TEXT(AM67,"0.#"),1)=".",TRUE,FALSE)</formula>
    </cfRule>
  </conditionalFormatting>
  <conditionalFormatting sqref="AU66">
    <cfRule type="expression" dxfId="573" priority="751">
      <formula>IF(RIGHT(TEXT(AU66,"0.#"),1)=".",FALSE,TRUE)</formula>
    </cfRule>
    <cfRule type="expression" dxfId="572" priority="752">
      <formula>IF(RIGHT(TEXT(AU66,"0.#"),1)=".",TRUE,FALSE)</formula>
    </cfRule>
  </conditionalFormatting>
  <conditionalFormatting sqref="AU67">
    <cfRule type="expression" dxfId="571" priority="749">
      <formula>IF(RIGHT(TEXT(AU67,"0.#"),1)=".",FALSE,TRUE)</formula>
    </cfRule>
    <cfRule type="expression" dxfId="570" priority="750">
      <formula>IF(RIGHT(TEXT(AU67,"0.#"),1)=".",TRUE,FALSE)</formula>
    </cfRule>
  </conditionalFormatting>
  <conditionalFormatting sqref="AM35">
    <cfRule type="expression" dxfId="569" priority="689">
      <formula>IF(RIGHT(TEXT(AM35,"0.#"),1)=".",FALSE,TRUE)</formula>
    </cfRule>
    <cfRule type="expression" dxfId="568" priority="690">
      <formula>IF(RIGHT(TEXT(AM35,"0.#"),1)=".",TRUE,FALSE)</formula>
    </cfRule>
  </conditionalFormatting>
  <conditionalFormatting sqref="AE36 AM36">
    <cfRule type="expression" dxfId="567" priority="687">
      <formula>IF(RIGHT(TEXT(AE36,"0.#"),1)=".",FALSE,TRUE)</formula>
    </cfRule>
    <cfRule type="expression" dxfId="566" priority="688">
      <formula>IF(RIGHT(TEXT(AE36,"0.#"),1)=".",TRUE,FALSE)</formula>
    </cfRule>
  </conditionalFormatting>
  <conditionalFormatting sqref="AI36">
    <cfRule type="expression" dxfId="565" priority="685">
      <formula>IF(RIGHT(TEXT(AI36,"0.#"),1)=".",FALSE,TRUE)</formula>
    </cfRule>
    <cfRule type="expression" dxfId="564" priority="686">
      <formula>IF(RIGHT(TEXT(AI36,"0.#"),1)=".",TRUE,FALSE)</formula>
    </cfRule>
  </conditionalFormatting>
  <conditionalFormatting sqref="AQ36">
    <cfRule type="expression" dxfId="563" priority="683">
      <formula>IF(RIGHT(TEXT(AQ36,"0.#"),1)=".",FALSE,TRUE)</formula>
    </cfRule>
    <cfRule type="expression" dxfId="562" priority="684">
      <formula>IF(RIGHT(TEXT(AQ36,"0.#"),1)=".",TRUE,FALSE)</formula>
    </cfRule>
  </conditionalFormatting>
  <conditionalFormatting sqref="AE35 AQ35">
    <cfRule type="expression" dxfId="561" priority="693">
      <formula>IF(RIGHT(TEXT(AE35,"0.#"),1)=".",FALSE,TRUE)</formula>
    </cfRule>
    <cfRule type="expression" dxfId="560" priority="694">
      <formula>IF(RIGHT(TEXT(AE35,"0.#"),1)=".",TRUE,FALSE)</formula>
    </cfRule>
  </conditionalFormatting>
  <conditionalFormatting sqref="AI35">
    <cfRule type="expression" dxfId="559" priority="691">
      <formula>IF(RIGHT(TEXT(AI35,"0.#"),1)=".",FALSE,TRUE)</formula>
    </cfRule>
    <cfRule type="expression" dxfId="558" priority="692">
      <formula>IF(RIGHT(TEXT(AI35,"0.#"),1)=".",TRUE,FALSE)</formula>
    </cfRule>
  </conditionalFormatting>
  <conditionalFormatting sqref="AM103">
    <cfRule type="expression" dxfId="557" priority="677">
      <formula>IF(RIGHT(TEXT(AM103,"0.#"),1)=".",FALSE,TRUE)</formula>
    </cfRule>
    <cfRule type="expression" dxfId="556" priority="678">
      <formula>IF(RIGHT(TEXT(AM103,"0.#"),1)=".",TRUE,FALSE)</formula>
    </cfRule>
  </conditionalFormatting>
  <conditionalFormatting sqref="AM104">
    <cfRule type="expression" dxfId="555" priority="675">
      <formula>IF(RIGHT(TEXT(AM104,"0.#"),1)=".",FALSE,TRUE)</formula>
    </cfRule>
    <cfRule type="expression" dxfId="554" priority="676">
      <formula>IF(RIGHT(TEXT(AM104,"0.#"),1)=".",TRUE,FALSE)</formula>
    </cfRule>
  </conditionalFormatting>
  <conditionalFormatting sqref="AQ104">
    <cfRule type="expression" dxfId="553" priority="671">
      <formula>IF(RIGHT(TEXT(AQ104,"0.#"),1)=".",FALSE,TRUE)</formula>
    </cfRule>
    <cfRule type="expression" dxfId="552" priority="672">
      <formula>IF(RIGHT(TEXT(AQ104,"0.#"),1)=".",TRUE,FALSE)</formula>
    </cfRule>
  </conditionalFormatting>
  <conditionalFormatting sqref="AQ103">
    <cfRule type="expression" dxfId="551" priority="681">
      <formula>IF(RIGHT(TEXT(AQ103,"0.#"),1)=".",FALSE,TRUE)</formula>
    </cfRule>
    <cfRule type="expression" dxfId="550" priority="682">
      <formula>IF(RIGHT(TEXT(AQ103,"0.#"),1)=".",TRUE,FALSE)</formula>
    </cfRule>
  </conditionalFormatting>
  <conditionalFormatting sqref="AM137">
    <cfRule type="expression" dxfId="549" priority="665">
      <formula>IF(RIGHT(TEXT(AM137,"0.#"),1)=".",FALSE,TRUE)</formula>
    </cfRule>
    <cfRule type="expression" dxfId="548" priority="666">
      <formula>IF(RIGHT(TEXT(AM137,"0.#"),1)=".",TRUE,FALSE)</formula>
    </cfRule>
  </conditionalFormatting>
  <conditionalFormatting sqref="AM138">
    <cfRule type="expression" dxfId="547" priority="663">
      <formula>IF(RIGHT(TEXT(AM138,"0.#"),1)=".",FALSE,TRUE)</formula>
    </cfRule>
    <cfRule type="expression" dxfId="546" priority="664">
      <formula>IF(RIGHT(TEXT(AM138,"0.#"),1)=".",TRUE,FALSE)</formula>
    </cfRule>
  </conditionalFormatting>
  <conditionalFormatting sqref="AQ138">
    <cfRule type="expression" dxfId="545" priority="659">
      <formula>IF(RIGHT(TEXT(AQ138,"0.#"),1)=".",FALSE,TRUE)</formula>
    </cfRule>
    <cfRule type="expression" dxfId="544" priority="660">
      <formula>IF(RIGHT(TEXT(AQ138,"0.#"),1)=".",TRUE,FALSE)</formula>
    </cfRule>
  </conditionalFormatting>
  <conditionalFormatting sqref="AQ137">
    <cfRule type="expression" dxfId="543" priority="669">
      <formula>IF(RIGHT(TEXT(AQ137,"0.#"),1)=".",FALSE,TRUE)</formula>
    </cfRule>
    <cfRule type="expression" dxfId="542" priority="670">
      <formula>IF(RIGHT(TEXT(AQ137,"0.#"),1)=".",TRUE,FALSE)</formula>
    </cfRule>
  </conditionalFormatting>
  <conditionalFormatting sqref="AM171">
    <cfRule type="expression" dxfId="541" priority="653">
      <formula>IF(RIGHT(TEXT(AM171,"0.#"),1)=".",FALSE,TRUE)</formula>
    </cfRule>
    <cfRule type="expression" dxfId="540" priority="654">
      <formula>IF(RIGHT(TEXT(AM171,"0.#"),1)=".",TRUE,FALSE)</formula>
    </cfRule>
  </conditionalFormatting>
  <conditionalFormatting sqref="AE172 AM172">
    <cfRule type="expression" dxfId="539" priority="651">
      <formula>IF(RIGHT(TEXT(AE172,"0.#"),1)=".",FALSE,TRUE)</formula>
    </cfRule>
    <cfRule type="expression" dxfId="538" priority="652">
      <formula>IF(RIGHT(TEXT(AE172,"0.#"),1)=".",TRUE,FALSE)</formula>
    </cfRule>
  </conditionalFormatting>
  <conditionalFormatting sqref="AI172">
    <cfRule type="expression" dxfId="537" priority="649">
      <formula>IF(RIGHT(TEXT(AI172,"0.#"),1)=".",FALSE,TRUE)</formula>
    </cfRule>
    <cfRule type="expression" dxfId="536" priority="650">
      <formula>IF(RIGHT(TEXT(AI172,"0.#"),1)=".",TRUE,FALSE)</formula>
    </cfRule>
  </conditionalFormatting>
  <conditionalFormatting sqref="AQ172">
    <cfRule type="expression" dxfId="535" priority="647">
      <formula>IF(RIGHT(TEXT(AQ172,"0.#"),1)=".",FALSE,TRUE)</formula>
    </cfRule>
    <cfRule type="expression" dxfId="534" priority="648">
      <formula>IF(RIGHT(TEXT(AQ172,"0.#"),1)=".",TRUE,FALSE)</formula>
    </cfRule>
  </conditionalFormatting>
  <conditionalFormatting sqref="AE171 AQ171">
    <cfRule type="expression" dxfId="533" priority="657">
      <formula>IF(RIGHT(TEXT(AE171,"0.#"),1)=".",FALSE,TRUE)</formula>
    </cfRule>
    <cfRule type="expression" dxfId="532" priority="658">
      <formula>IF(RIGHT(TEXT(AE171,"0.#"),1)=".",TRUE,FALSE)</formula>
    </cfRule>
  </conditionalFormatting>
  <conditionalFormatting sqref="AI171">
    <cfRule type="expression" dxfId="531" priority="655">
      <formula>IF(RIGHT(TEXT(AI171,"0.#"),1)=".",FALSE,TRUE)</formula>
    </cfRule>
    <cfRule type="expression" dxfId="530" priority="656">
      <formula>IF(RIGHT(TEXT(AI171,"0.#"),1)=".",TRUE,FALSE)</formula>
    </cfRule>
  </conditionalFormatting>
  <conditionalFormatting sqref="AM73">
    <cfRule type="expression" dxfId="529" priority="633">
      <formula>IF(RIGHT(TEXT(AM73,"0.#"),1)=".",FALSE,TRUE)</formula>
    </cfRule>
    <cfRule type="expression" dxfId="528" priority="634">
      <formula>IF(RIGHT(TEXT(AM73,"0.#"),1)=".",TRUE,FALSE)</formula>
    </cfRule>
  </conditionalFormatting>
  <conditionalFormatting sqref="AM74">
    <cfRule type="expression" dxfId="527" priority="631">
      <formula>IF(RIGHT(TEXT(AM74,"0.#"),1)=".",FALSE,TRUE)</formula>
    </cfRule>
    <cfRule type="expression" dxfId="526" priority="632">
      <formula>IF(RIGHT(TEXT(AM74,"0.#"),1)=".",TRUE,FALSE)</formula>
    </cfRule>
  </conditionalFormatting>
  <conditionalFormatting sqref="AQ73:AQ75">
    <cfRule type="expression" dxfId="525" priority="627">
      <formula>IF(RIGHT(TEXT(AQ73,"0.#"),1)=".",FALSE,TRUE)</formula>
    </cfRule>
    <cfRule type="expression" dxfId="524" priority="628">
      <formula>IF(RIGHT(TEXT(AQ73,"0.#"),1)=".",TRUE,FALSE)</formula>
    </cfRule>
  </conditionalFormatting>
  <conditionalFormatting sqref="AE175">
    <cfRule type="expression" dxfId="523" priority="579">
      <formula>IF(RIGHT(TEXT(AE175,"0.#"),1)=".",FALSE,TRUE)</formula>
    </cfRule>
    <cfRule type="expression" dxfId="522" priority="580">
      <formula>IF(RIGHT(TEXT(AE175,"0.#"),1)=".",TRUE,FALSE)</formula>
    </cfRule>
  </conditionalFormatting>
  <conditionalFormatting sqref="AM177">
    <cfRule type="expression" dxfId="521" priority="563">
      <formula>IF(RIGHT(TEXT(AM177,"0.#"),1)=".",FALSE,TRUE)</formula>
    </cfRule>
    <cfRule type="expression" dxfId="520" priority="564">
      <formula>IF(RIGHT(TEXT(AM177,"0.#"),1)=".",TRUE,FALSE)</formula>
    </cfRule>
  </conditionalFormatting>
  <conditionalFormatting sqref="AE176">
    <cfRule type="expression" dxfId="519" priority="577">
      <formula>IF(RIGHT(TEXT(AE176,"0.#"),1)=".",FALSE,TRUE)</formula>
    </cfRule>
    <cfRule type="expression" dxfId="518" priority="578">
      <formula>IF(RIGHT(TEXT(AE176,"0.#"),1)=".",TRUE,FALSE)</formula>
    </cfRule>
  </conditionalFormatting>
  <conditionalFormatting sqref="AE177">
    <cfRule type="expression" dxfId="517" priority="575">
      <formula>IF(RIGHT(TEXT(AE177,"0.#"),1)=".",FALSE,TRUE)</formula>
    </cfRule>
    <cfRule type="expression" dxfId="516" priority="576">
      <formula>IF(RIGHT(TEXT(AE177,"0.#"),1)=".",TRUE,FALSE)</formula>
    </cfRule>
  </conditionalFormatting>
  <conditionalFormatting sqref="AI177">
    <cfRule type="expression" dxfId="515" priority="573">
      <formula>IF(RIGHT(TEXT(AI177,"0.#"),1)=".",FALSE,TRUE)</formula>
    </cfRule>
    <cfRule type="expression" dxfId="514" priority="574">
      <formula>IF(RIGHT(TEXT(AI177,"0.#"),1)=".",TRUE,FALSE)</formula>
    </cfRule>
  </conditionalFormatting>
  <conditionalFormatting sqref="AI176">
    <cfRule type="expression" dxfId="513" priority="571">
      <formula>IF(RIGHT(TEXT(AI176,"0.#"),1)=".",FALSE,TRUE)</formula>
    </cfRule>
    <cfRule type="expression" dxfId="512" priority="572">
      <formula>IF(RIGHT(TEXT(AI176,"0.#"),1)=".",TRUE,FALSE)</formula>
    </cfRule>
  </conditionalFormatting>
  <conditionalFormatting sqref="AI175">
    <cfRule type="expression" dxfId="511" priority="569">
      <formula>IF(RIGHT(TEXT(AI175,"0.#"),1)=".",FALSE,TRUE)</formula>
    </cfRule>
    <cfRule type="expression" dxfId="510" priority="570">
      <formula>IF(RIGHT(TEXT(AI175,"0.#"),1)=".",TRUE,FALSE)</formula>
    </cfRule>
  </conditionalFormatting>
  <conditionalFormatting sqref="AM175">
    <cfRule type="expression" dxfId="509" priority="567">
      <formula>IF(RIGHT(TEXT(AM175,"0.#"),1)=".",FALSE,TRUE)</formula>
    </cfRule>
    <cfRule type="expression" dxfId="508" priority="568">
      <formula>IF(RIGHT(TEXT(AM175,"0.#"),1)=".",TRUE,FALSE)</formula>
    </cfRule>
  </conditionalFormatting>
  <conditionalFormatting sqref="AM176">
    <cfRule type="expression" dxfId="507" priority="565">
      <formula>IF(RIGHT(TEXT(AM176,"0.#"),1)=".",FALSE,TRUE)</formula>
    </cfRule>
    <cfRule type="expression" dxfId="506" priority="566">
      <formula>IF(RIGHT(TEXT(AM176,"0.#"),1)=".",TRUE,FALSE)</formula>
    </cfRule>
  </conditionalFormatting>
  <conditionalFormatting sqref="AQ175:AQ177">
    <cfRule type="expression" dxfId="505" priority="561">
      <formula>IF(RIGHT(TEXT(AQ175,"0.#"),1)=".",FALSE,TRUE)</formula>
    </cfRule>
    <cfRule type="expression" dxfId="504" priority="562">
      <formula>IF(RIGHT(TEXT(AQ175,"0.#"),1)=".",TRUE,FALSE)</formula>
    </cfRule>
  </conditionalFormatting>
  <conditionalFormatting sqref="AU175:AU177">
    <cfRule type="expression" dxfId="503" priority="559">
      <formula>IF(RIGHT(TEXT(AU175,"0.#"),1)=".",FALSE,TRUE)</formula>
    </cfRule>
    <cfRule type="expression" dxfId="502" priority="560">
      <formula>IF(RIGHT(TEXT(AU175,"0.#"),1)=".",TRUE,FALSE)</formula>
    </cfRule>
  </conditionalFormatting>
  <conditionalFormatting sqref="AE61">
    <cfRule type="expression" dxfId="501" priority="513">
      <formula>IF(RIGHT(TEXT(AE61,"0.#"),1)=".",FALSE,TRUE)</formula>
    </cfRule>
    <cfRule type="expression" dxfId="500" priority="514">
      <formula>IF(RIGHT(TEXT(AE61,"0.#"),1)=".",TRUE,FALSE)</formula>
    </cfRule>
  </conditionalFormatting>
  <conditionalFormatting sqref="AE62">
    <cfRule type="expression" dxfId="499" priority="511">
      <formula>IF(RIGHT(TEXT(AE62,"0.#"),1)=".",FALSE,TRUE)</formula>
    </cfRule>
    <cfRule type="expression" dxfId="498" priority="512">
      <formula>IF(RIGHT(TEXT(AE62,"0.#"),1)=".",TRUE,FALSE)</formula>
    </cfRule>
  </conditionalFormatting>
  <conditionalFormatting sqref="AM61">
    <cfRule type="expression" dxfId="497" priority="501">
      <formula>IF(RIGHT(TEXT(AM61,"0.#"),1)=".",FALSE,TRUE)</formula>
    </cfRule>
    <cfRule type="expression" dxfId="496" priority="502">
      <formula>IF(RIGHT(TEXT(AM61,"0.#"),1)=".",TRUE,FALSE)</formula>
    </cfRule>
  </conditionalFormatting>
  <conditionalFormatting sqref="AE63">
    <cfRule type="expression" dxfId="495" priority="509">
      <formula>IF(RIGHT(TEXT(AE63,"0.#"),1)=".",FALSE,TRUE)</formula>
    </cfRule>
    <cfRule type="expression" dxfId="494" priority="510">
      <formula>IF(RIGHT(TEXT(AE63,"0.#"),1)=".",TRUE,FALSE)</formula>
    </cfRule>
  </conditionalFormatting>
  <conditionalFormatting sqref="AI63">
    <cfRule type="expression" dxfId="493" priority="507">
      <formula>IF(RIGHT(TEXT(AI63,"0.#"),1)=".",FALSE,TRUE)</formula>
    </cfRule>
    <cfRule type="expression" dxfId="492" priority="508">
      <formula>IF(RIGHT(TEXT(AI63,"0.#"),1)=".",TRUE,FALSE)</formula>
    </cfRule>
  </conditionalFormatting>
  <conditionalFormatting sqref="AI62">
    <cfRule type="expression" dxfId="491" priority="505">
      <formula>IF(RIGHT(TEXT(AI62,"0.#"),1)=".",FALSE,TRUE)</formula>
    </cfRule>
    <cfRule type="expression" dxfId="490" priority="506">
      <formula>IF(RIGHT(TEXT(AI62,"0.#"),1)=".",TRUE,FALSE)</formula>
    </cfRule>
  </conditionalFormatting>
  <conditionalFormatting sqref="AI61">
    <cfRule type="expression" dxfId="489" priority="503">
      <formula>IF(RIGHT(TEXT(AI61,"0.#"),1)=".",FALSE,TRUE)</formula>
    </cfRule>
    <cfRule type="expression" dxfId="488" priority="504">
      <formula>IF(RIGHT(TEXT(AI61,"0.#"),1)=".",TRUE,FALSE)</formula>
    </cfRule>
  </conditionalFormatting>
  <conditionalFormatting sqref="AM62">
    <cfRule type="expression" dxfId="487" priority="499">
      <formula>IF(RIGHT(TEXT(AM62,"0.#"),1)=".",FALSE,TRUE)</formula>
    </cfRule>
    <cfRule type="expression" dxfId="486" priority="500">
      <formula>IF(RIGHT(TEXT(AM62,"0.#"),1)=".",TRUE,FALSE)</formula>
    </cfRule>
  </conditionalFormatting>
  <conditionalFormatting sqref="AM63">
    <cfRule type="expression" dxfId="485" priority="497">
      <formula>IF(RIGHT(TEXT(AM63,"0.#"),1)=".",FALSE,TRUE)</formula>
    </cfRule>
    <cfRule type="expression" dxfId="484" priority="498">
      <formula>IF(RIGHT(TEXT(AM63,"0.#"),1)=".",TRUE,FALSE)</formula>
    </cfRule>
  </conditionalFormatting>
  <conditionalFormatting sqref="AQ61:AQ63">
    <cfRule type="expression" dxfId="483" priority="495">
      <formula>IF(RIGHT(TEXT(AQ61,"0.#"),1)=".",FALSE,TRUE)</formula>
    </cfRule>
    <cfRule type="expression" dxfId="482" priority="496">
      <formula>IF(RIGHT(TEXT(AQ61,"0.#"),1)=".",TRUE,FALSE)</formula>
    </cfRule>
  </conditionalFormatting>
  <conditionalFormatting sqref="AU61:AU63">
    <cfRule type="expression" dxfId="481" priority="493">
      <formula>IF(RIGHT(TEXT(AU61,"0.#"),1)=".",FALSE,TRUE)</formula>
    </cfRule>
    <cfRule type="expression" dxfId="480" priority="494">
      <formula>IF(RIGHT(TEXT(AU61,"0.#"),1)=".",TRUE,FALSE)</formula>
    </cfRule>
  </conditionalFormatting>
  <conditionalFormatting sqref="AE95">
    <cfRule type="expression" dxfId="479" priority="491">
      <formula>IF(RIGHT(TEXT(AE95,"0.#"),1)=".",FALSE,TRUE)</formula>
    </cfRule>
    <cfRule type="expression" dxfId="478" priority="492">
      <formula>IF(RIGHT(TEXT(AE95,"0.#"),1)=".",TRUE,FALSE)</formula>
    </cfRule>
  </conditionalFormatting>
  <conditionalFormatting sqref="AE96">
    <cfRule type="expression" dxfId="477" priority="489">
      <formula>IF(RIGHT(TEXT(AE96,"0.#"),1)=".",FALSE,TRUE)</formula>
    </cfRule>
    <cfRule type="expression" dxfId="476" priority="490">
      <formula>IF(RIGHT(TEXT(AE96,"0.#"),1)=".",TRUE,FALSE)</formula>
    </cfRule>
  </conditionalFormatting>
  <conditionalFormatting sqref="AM95">
    <cfRule type="expression" dxfId="475" priority="479">
      <formula>IF(RIGHT(TEXT(AM95,"0.#"),1)=".",FALSE,TRUE)</formula>
    </cfRule>
    <cfRule type="expression" dxfId="474" priority="480">
      <formula>IF(RIGHT(TEXT(AM95,"0.#"),1)=".",TRUE,FALSE)</formula>
    </cfRule>
  </conditionalFormatting>
  <conditionalFormatting sqref="AE97">
    <cfRule type="expression" dxfId="473" priority="487">
      <formula>IF(RIGHT(TEXT(AE97,"0.#"),1)=".",FALSE,TRUE)</formula>
    </cfRule>
    <cfRule type="expression" dxfId="472" priority="488">
      <formula>IF(RIGHT(TEXT(AE97,"0.#"),1)=".",TRUE,FALSE)</formula>
    </cfRule>
  </conditionalFormatting>
  <conditionalFormatting sqref="AI97">
    <cfRule type="expression" dxfId="471" priority="485">
      <formula>IF(RIGHT(TEXT(AI97,"0.#"),1)=".",FALSE,TRUE)</formula>
    </cfRule>
    <cfRule type="expression" dxfId="470" priority="486">
      <formula>IF(RIGHT(TEXT(AI97,"0.#"),1)=".",TRUE,FALSE)</formula>
    </cfRule>
  </conditionalFormatting>
  <conditionalFormatting sqref="AI96">
    <cfRule type="expression" dxfId="469" priority="483">
      <formula>IF(RIGHT(TEXT(AI96,"0.#"),1)=".",FALSE,TRUE)</formula>
    </cfRule>
    <cfRule type="expression" dxfId="468" priority="484">
      <formula>IF(RIGHT(TEXT(AI96,"0.#"),1)=".",TRUE,FALSE)</formula>
    </cfRule>
  </conditionalFormatting>
  <conditionalFormatting sqref="AI95">
    <cfRule type="expression" dxfId="467" priority="481">
      <formula>IF(RIGHT(TEXT(AI95,"0.#"),1)=".",FALSE,TRUE)</formula>
    </cfRule>
    <cfRule type="expression" dxfId="466" priority="482">
      <formula>IF(RIGHT(TEXT(AI95,"0.#"),1)=".",TRUE,FALSE)</formula>
    </cfRule>
  </conditionalFormatting>
  <conditionalFormatting sqref="AM96">
    <cfRule type="expression" dxfId="465" priority="477">
      <formula>IF(RIGHT(TEXT(AM96,"0.#"),1)=".",FALSE,TRUE)</formula>
    </cfRule>
    <cfRule type="expression" dxfId="464" priority="478">
      <formula>IF(RIGHT(TEXT(AM96,"0.#"),1)=".",TRUE,FALSE)</formula>
    </cfRule>
  </conditionalFormatting>
  <conditionalFormatting sqref="AM97">
    <cfRule type="expression" dxfId="463" priority="475">
      <formula>IF(RIGHT(TEXT(AM97,"0.#"),1)=".",FALSE,TRUE)</formula>
    </cfRule>
    <cfRule type="expression" dxfId="462" priority="476">
      <formula>IF(RIGHT(TEXT(AM97,"0.#"),1)=".",TRUE,FALSE)</formula>
    </cfRule>
  </conditionalFormatting>
  <conditionalFormatting sqref="AQ95:AQ97">
    <cfRule type="expression" dxfId="461" priority="473">
      <formula>IF(RIGHT(TEXT(AQ95,"0.#"),1)=".",FALSE,TRUE)</formula>
    </cfRule>
    <cfRule type="expression" dxfId="460" priority="474">
      <formula>IF(RIGHT(TEXT(AQ95,"0.#"),1)=".",TRUE,FALSE)</formula>
    </cfRule>
  </conditionalFormatting>
  <conditionalFormatting sqref="AU95:AU97">
    <cfRule type="expression" dxfId="459" priority="471">
      <formula>IF(RIGHT(TEXT(AU95,"0.#"),1)=".",FALSE,TRUE)</formula>
    </cfRule>
    <cfRule type="expression" dxfId="458" priority="472">
      <formula>IF(RIGHT(TEXT(AU95,"0.#"),1)=".",TRUE,FALSE)</formula>
    </cfRule>
  </conditionalFormatting>
  <conditionalFormatting sqref="AE129">
    <cfRule type="expression" dxfId="457" priority="469">
      <formula>IF(RIGHT(TEXT(AE129,"0.#"),1)=".",FALSE,TRUE)</formula>
    </cfRule>
    <cfRule type="expression" dxfId="456" priority="470">
      <formula>IF(RIGHT(TEXT(AE129,"0.#"),1)=".",TRUE,FALSE)</formula>
    </cfRule>
  </conditionalFormatting>
  <conditionalFormatting sqref="AE130">
    <cfRule type="expression" dxfId="455" priority="467">
      <formula>IF(RIGHT(TEXT(AE130,"0.#"),1)=".",FALSE,TRUE)</formula>
    </cfRule>
    <cfRule type="expression" dxfId="454" priority="468">
      <formula>IF(RIGHT(TEXT(AE130,"0.#"),1)=".",TRUE,FALSE)</formula>
    </cfRule>
  </conditionalFormatting>
  <conditionalFormatting sqref="AM129">
    <cfRule type="expression" dxfId="453" priority="457">
      <formula>IF(RIGHT(TEXT(AM129,"0.#"),1)=".",FALSE,TRUE)</formula>
    </cfRule>
    <cfRule type="expression" dxfId="452" priority="458">
      <formula>IF(RIGHT(TEXT(AM129,"0.#"),1)=".",TRUE,FALSE)</formula>
    </cfRule>
  </conditionalFormatting>
  <conditionalFormatting sqref="AE131">
    <cfRule type="expression" dxfId="451" priority="465">
      <formula>IF(RIGHT(TEXT(AE131,"0.#"),1)=".",FALSE,TRUE)</formula>
    </cfRule>
    <cfRule type="expression" dxfId="450" priority="466">
      <formula>IF(RIGHT(TEXT(AE131,"0.#"),1)=".",TRUE,FALSE)</formula>
    </cfRule>
  </conditionalFormatting>
  <conditionalFormatting sqref="AI131">
    <cfRule type="expression" dxfId="449" priority="463">
      <formula>IF(RIGHT(TEXT(AI131,"0.#"),1)=".",FALSE,TRUE)</formula>
    </cfRule>
    <cfRule type="expression" dxfId="448" priority="464">
      <formula>IF(RIGHT(TEXT(AI131,"0.#"),1)=".",TRUE,FALSE)</formula>
    </cfRule>
  </conditionalFormatting>
  <conditionalFormatting sqref="AI130">
    <cfRule type="expression" dxfId="447" priority="461">
      <formula>IF(RIGHT(TEXT(AI130,"0.#"),1)=".",FALSE,TRUE)</formula>
    </cfRule>
    <cfRule type="expression" dxfId="446" priority="462">
      <formula>IF(RIGHT(TEXT(AI130,"0.#"),1)=".",TRUE,FALSE)</formula>
    </cfRule>
  </conditionalFormatting>
  <conditionalFormatting sqref="AI129">
    <cfRule type="expression" dxfId="445" priority="459">
      <formula>IF(RIGHT(TEXT(AI129,"0.#"),1)=".",FALSE,TRUE)</formula>
    </cfRule>
    <cfRule type="expression" dxfId="444" priority="460">
      <formula>IF(RIGHT(TEXT(AI129,"0.#"),1)=".",TRUE,FALSE)</formula>
    </cfRule>
  </conditionalFormatting>
  <conditionalFormatting sqref="AM130">
    <cfRule type="expression" dxfId="443" priority="455">
      <formula>IF(RIGHT(TEXT(AM130,"0.#"),1)=".",FALSE,TRUE)</formula>
    </cfRule>
    <cfRule type="expression" dxfId="442" priority="456">
      <formula>IF(RIGHT(TEXT(AM130,"0.#"),1)=".",TRUE,FALSE)</formula>
    </cfRule>
  </conditionalFormatting>
  <conditionalFormatting sqref="AM131">
    <cfRule type="expression" dxfId="441" priority="453">
      <formula>IF(RIGHT(TEXT(AM131,"0.#"),1)=".",FALSE,TRUE)</formula>
    </cfRule>
    <cfRule type="expression" dxfId="440" priority="454">
      <formula>IF(RIGHT(TEXT(AM131,"0.#"),1)=".",TRUE,FALSE)</formula>
    </cfRule>
  </conditionalFormatting>
  <conditionalFormatting sqref="AQ129:AQ131">
    <cfRule type="expression" dxfId="439" priority="451">
      <formula>IF(RIGHT(TEXT(AQ129,"0.#"),1)=".",FALSE,TRUE)</formula>
    </cfRule>
    <cfRule type="expression" dxfId="438" priority="452">
      <formula>IF(RIGHT(TEXT(AQ129,"0.#"),1)=".",TRUE,FALSE)</formula>
    </cfRule>
  </conditionalFormatting>
  <conditionalFormatting sqref="AU129:AU131">
    <cfRule type="expression" dxfId="437" priority="449">
      <formula>IF(RIGHT(TEXT(AU129,"0.#"),1)=".",FALSE,TRUE)</formula>
    </cfRule>
    <cfRule type="expression" dxfId="436" priority="450">
      <formula>IF(RIGHT(TEXT(AU129,"0.#"),1)=".",TRUE,FALSE)</formula>
    </cfRule>
  </conditionalFormatting>
  <conditionalFormatting sqref="AE163">
    <cfRule type="expression" dxfId="435" priority="447">
      <formula>IF(RIGHT(TEXT(AE163,"0.#"),1)=".",FALSE,TRUE)</formula>
    </cfRule>
    <cfRule type="expression" dxfId="434" priority="448">
      <formula>IF(RIGHT(TEXT(AE163,"0.#"),1)=".",TRUE,FALSE)</formula>
    </cfRule>
  </conditionalFormatting>
  <conditionalFormatting sqref="AE164">
    <cfRule type="expression" dxfId="433" priority="445">
      <formula>IF(RIGHT(TEXT(AE164,"0.#"),1)=".",FALSE,TRUE)</formula>
    </cfRule>
    <cfRule type="expression" dxfId="432" priority="446">
      <formula>IF(RIGHT(TEXT(AE164,"0.#"),1)=".",TRUE,FALSE)</formula>
    </cfRule>
  </conditionalFormatting>
  <conditionalFormatting sqref="AM163">
    <cfRule type="expression" dxfId="431" priority="435">
      <formula>IF(RIGHT(TEXT(AM163,"0.#"),1)=".",FALSE,TRUE)</formula>
    </cfRule>
    <cfRule type="expression" dxfId="430" priority="436">
      <formula>IF(RIGHT(TEXT(AM163,"0.#"),1)=".",TRUE,FALSE)</formula>
    </cfRule>
  </conditionalFormatting>
  <conditionalFormatting sqref="AE165">
    <cfRule type="expression" dxfId="429" priority="443">
      <formula>IF(RIGHT(TEXT(AE165,"0.#"),1)=".",FALSE,TRUE)</formula>
    </cfRule>
    <cfRule type="expression" dxfId="428" priority="444">
      <formula>IF(RIGHT(TEXT(AE165,"0.#"),1)=".",TRUE,FALSE)</formula>
    </cfRule>
  </conditionalFormatting>
  <conditionalFormatting sqref="AI165">
    <cfRule type="expression" dxfId="427" priority="441">
      <formula>IF(RIGHT(TEXT(AI165,"0.#"),1)=".",FALSE,TRUE)</formula>
    </cfRule>
    <cfRule type="expression" dxfId="426" priority="442">
      <formula>IF(RIGHT(TEXT(AI165,"0.#"),1)=".",TRUE,FALSE)</formula>
    </cfRule>
  </conditionalFormatting>
  <conditionalFormatting sqref="AI164">
    <cfRule type="expression" dxfId="425" priority="439">
      <formula>IF(RIGHT(TEXT(AI164,"0.#"),1)=".",FALSE,TRUE)</formula>
    </cfRule>
    <cfRule type="expression" dxfId="424" priority="440">
      <formula>IF(RIGHT(TEXT(AI164,"0.#"),1)=".",TRUE,FALSE)</formula>
    </cfRule>
  </conditionalFormatting>
  <conditionalFormatting sqref="AI163">
    <cfRule type="expression" dxfId="423" priority="437">
      <formula>IF(RIGHT(TEXT(AI163,"0.#"),1)=".",FALSE,TRUE)</formula>
    </cfRule>
    <cfRule type="expression" dxfId="422" priority="438">
      <formula>IF(RIGHT(TEXT(AI163,"0.#"),1)=".",TRUE,FALSE)</formula>
    </cfRule>
  </conditionalFormatting>
  <conditionalFormatting sqref="AM164">
    <cfRule type="expression" dxfId="421" priority="433">
      <formula>IF(RIGHT(TEXT(AM164,"0.#"),1)=".",FALSE,TRUE)</formula>
    </cfRule>
    <cfRule type="expression" dxfId="420" priority="434">
      <formula>IF(RIGHT(TEXT(AM164,"0.#"),1)=".",TRUE,FALSE)</formula>
    </cfRule>
  </conditionalFormatting>
  <conditionalFormatting sqref="AM165">
    <cfRule type="expression" dxfId="419" priority="431">
      <formula>IF(RIGHT(TEXT(AM165,"0.#"),1)=".",FALSE,TRUE)</formula>
    </cfRule>
    <cfRule type="expression" dxfId="418" priority="432">
      <formula>IF(RIGHT(TEXT(AM165,"0.#"),1)=".",TRUE,FALSE)</formula>
    </cfRule>
  </conditionalFormatting>
  <conditionalFormatting sqref="AQ163:AQ165">
    <cfRule type="expression" dxfId="417" priority="429">
      <formula>IF(RIGHT(TEXT(AQ163,"0.#"),1)=".",FALSE,TRUE)</formula>
    </cfRule>
    <cfRule type="expression" dxfId="416" priority="430">
      <formula>IF(RIGHT(TEXT(AQ163,"0.#"),1)=".",TRUE,FALSE)</formula>
    </cfRule>
  </conditionalFormatting>
  <conditionalFormatting sqref="AU163:AU165">
    <cfRule type="expression" dxfId="415" priority="427">
      <formula>IF(RIGHT(TEXT(AU163,"0.#"),1)=".",FALSE,TRUE)</formula>
    </cfRule>
    <cfRule type="expression" dxfId="414" priority="428">
      <formula>IF(RIGHT(TEXT(AU163,"0.#"),1)=".",TRUE,FALSE)</formula>
    </cfRule>
  </conditionalFormatting>
  <conditionalFormatting sqref="AE197">
    <cfRule type="expression" dxfId="413" priority="425">
      <formula>IF(RIGHT(TEXT(AE197,"0.#"),1)=".",FALSE,TRUE)</formula>
    </cfRule>
    <cfRule type="expression" dxfId="412" priority="426">
      <formula>IF(RIGHT(TEXT(AE197,"0.#"),1)=".",TRUE,FALSE)</formula>
    </cfRule>
  </conditionalFormatting>
  <conditionalFormatting sqref="AE198">
    <cfRule type="expression" dxfId="411" priority="423">
      <formula>IF(RIGHT(TEXT(AE198,"0.#"),1)=".",FALSE,TRUE)</formula>
    </cfRule>
    <cfRule type="expression" dxfId="410" priority="424">
      <formula>IF(RIGHT(TEXT(AE198,"0.#"),1)=".",TRUE,FALSE)</formula>
    </cfRule>
  </conditionalFormatting>
  <conditionalFormatting sqref="AM197">
    <cfRule type="expression" dxfId="409" priority="413">
      <formula>IF(RIGHT(TEXT(AM197,"0.#"),1)=".",FALSE,TRUE)</formula>
    </cfRule>
    <cfRule type="expression" dxfId="408" priority="414">
      <formula>IF(RIGHT(TEXT(AM197,"0.#"),1)=".",TRUE,FALSE)</formula>
    </cfRule>
  </conditionalFormatting>
  <conditionalFormatting sqref="AE199">
    <cfRule type="expression" dxfId="407" priority="421">
      <formula>IF(RIGHT(TEXT(AE199,"0.#"),1)=".",FALSE,TRUE)</formula>
    </cfRule>
    <cfRule type="expression" dxfId="406" priority="422">
      <formula>IF(RIGHT(TEXT(AE199,"0.#"),1)=".",TRUE,FALSE)</formula>
    </cfRule>
  </conditionalFormatting>
  <conditionalFormatting sqref="AI199">
    <cfRule type="expression" dxfId="405" priority="419">
      <formula>IF(RIGHT(TEXT(AI199,"0.#"),1)=".",FALSE,TRUE)</formula>
    </cfRule>
    <cfRule type="expression" dxfId="404" priority="420">
      <formula>IF(RIGHT(TEXT(AI199,"0.#"),1)=".",TRUE,FALSE)</formula>
    </cfRule>
  </conditionalFormatting>
  <conditionalFormatting sqref="AI198">
    <cfRule type="expression" dxfId="403" priority="417">
      <formula>IF(RIGHT(TEXT(AI198,"0.#"),1)=".",FALSE,TRUE)</formula>
    </cfRule>
    <cfRule type="expression" dxfId="402" priority="418">
      <formula>IF(RIGHT(TEXT(AI198,"0.#"),1)=".",TRUE,FALSE)</formula>
    </cfRule>
  </conditionalFormatting>
  <conditionalFormatting sqref="AI197">
    <cfRule type="expression" dxfId="401" priority="415">
      <formula>IF(RIGHT(TEXT(AI197,"0.#"),1)=".",FALSE,TRUE)</formula>
    </cfRule>
    <cfRule type="expression" dxfId="400" priority="416">
      <formula>IF(RIGHT(TEXT(AI197,"0.#"),1)=".",TRUE,FALSE)</formula>
    </cfRule>
  </conditionalFormatting>
  <conditionalFormatting sqref="AM198">
    <cfRule type="expression" dxfId="399" priority="411">
      <formula>IF(RIGHT(TEXT(AM198,"0.#"),1)=".",FALSE,TRUE)</formula>
    </cfRule>
    <cfRule type="expression" dxfId="398" priority="412">
      <formula>IF(RIGHT(TEXT(AM198,"0.#"),1)=".",TRUE,FALSE)</formula>
    </cfRule>
  </conditionalFormatting>
  <conditionalFormatting sqref="AM199">
    <cfRule type="expression" dxfId="397" priority="409">
      <formula>IF(RIGHT(TEXT(AM199,"0.#"),1)=".",FALSE,TRUE)</formula>
    </cfRule>
    <cfRule type="expression" dxfId="396" priority="410">
      <formula>IF(RIGHT(TEXT(AM199,"0.#"),1)=".",TRUE,FALSE)</formula>
    </cfRule>
  </conditionalFormatting>
  <conditionalFormatting sqref="AQ197:AQ199">
    <cfRule type="expression" dxfId="395" priority="407">
      <formula>IF(RIGHT(TEXT(AQ197,"0.#"),1)=".",FALSE,TRUE)</formula>
    </cfRule>
    <cfRule type="expression" dxfId="394" priority="408">
      <formula>IF(RIGHT(TEXT(AQ197,"0.#"),1)=".",TRUE,FALSE)</formula>
    </cfRule>
  </conditionalFormatting>
  <conditionalFormatting sqref="AU197:AU199">
    <cfRule type="expression" dxfId="393" priority="405">
      <formula>IF(RIGHT(TEXT(AU197,"0.#"),1)=".",FALSE,TRUE)</formula>
    </cfRule>
    <cfRule type="expression" dxfId="392" priority="406">
      <formula>IF(RIGHT(TEXT(AU197,"0.#"),1)=".",TRUE,FALSE)</formula>
    </cfRule>
  </conditionalFormatting>
  <conditionalFormatting sqref="AQ134">
    <cfRule type="expression" dxfId="391" priority="403">
      <formula>IF(RIGHT(TEXT(AQ134,"0.#"),1)=".",FALSE,TRUE)</formula>
    </cfRule>
    <cfRule type="expression" dxfId="390" priority="404">
      <formula>IF(RIGHT(TEXT(AQ134,"0.#"),1)=".",TRUE,FALSE)</formula>
    </cfRule>
  </conditionalFormatting>
  <conditionalFormatting sqref="AM134">
    <cfRule type="expression" dxfId="389" priority="399">
      <formula>IF(RIGHT(TEXT(AM134,"0.#"),1)=".",FALSE,TRUE)</formula>
    </cfRule>
    <cfRule type="expression" dxfId="388" priority="400">
      <formula>IF(RIGHT(TEXT(AM134,"0.#"),1)=".",TRUE,FALSE)</formula>
    </cfRule>
  </conditionalFormatting>
  <conditionalFormatting sqref="AM135">
    <cfRule type="expression" dxfId="387" priority="393">
      <formula>IF(RIGHT(TEXT(AM135,"0.#"),1)=".",FALSE,TRUE)</formula>
    </cfRule>
    <cfRule type="expression" dxfId="386" priority="394">
      <formula>IF(RIGHT(TEXT(AM135,"0.#"),1)=".",TRUE,FALSE)</formula>
    </cfRule>
  </conditionalFormatting>
  <conditionalFormatting sqref="AQ135">
    <cfRule type="expression" dxfId="385" priority="391">
      <formula>IF(RIGHT(TEXT(AQ135,"0.#"),1)=".",FALSE,TRUE)</formula>
    </cfRule>
    <cfRule type="expression" dxfId="384" priority="392">
      <formula>IF(RIGHT(TEXT(AQ135,"0.#"),1)=".",TRUE,FALSE)</formula>
    </cfRule>
  </conditionalFormatting>
  <conditionalFormatting sqref="AU134">
    <cfRule type="expression" dxfId="383" priority="389">
      <formula>IF(RIGHT(TEXT(AU134,"0.#"),1)=".",FALSE,TRUE)</formula>
    </cfRule>
    <cfRule type="expression" dxfId="382" priority="390">
      <formula>IF(RIGHT(TEXT(AU134,"0.#"),1)=".",TRUE,FALSE)</formula>
    </cfRule>
  </conditionalFormatting>
  <conditionalFormatting sqref="AU135">
    <cfRule type="expression" dxfId="381" priority="387">
      <formula>IF(RIGHT(TEXT(AU135,"0.#"),1)=".",FALSE,TRUE)</formula>
    </cfRule>
    <cfRule type="expression" dxfId="380" priority="388">
      <formula>IF(RIGHT(TEXT(AU135,"0.#"),1)=".",TRUE,FALSE)</formula>
    </cfRule>
  </conditionalFormatting>
  <conditionalFormatting sqref="AE168 AQ168">
    <cfRule type="expression" dxfId="379" priority="385">
      <formula>IF(RIGHT(TEXT(AE168,"0.#"),1)=".",FALSE,TRUE)</formula>
    </cfRule>
    <cfRule type="expression" dxfId="378" priority="386">
      <formula>IF(RIGHT(TEXT(AE168,"0.#"),1)=".",TRUE,FALSE)</formula>
    </cfRule>
  </conditionalFormatting>
  <conditionalFormatting sqref="AI168">
    <cfRule type="expression" dxfId="377" priority="383">
      <formula>IF(RIGHT(TEXT(AI168,"0.#"),1)=".",FALSE,TRUE)</formula>
    </cfRule>
    <cfRule type="expression" dxfId="376" priority="384">
      <formula>IF(RIGHT(TEXT(AI168,"0.#"),1)=".",TRUE,FALSE)</formula>
    </cfRule>
  </conditionalFormatting>
  <conditionalFormatting sqref="AM168">
    <cfRule type="expression" dxfId="375" priority="381">
      <formula>IF(RIGHT(TEXT(AM168,"0.#"),1)=".",FALSE,TRUE)</formula>
    </cfRule>
    <cfRule type="expression" dxfId="374" priority="382">
      <formula>IF(RIGHT(TEXT(AM168,"0.#"),1)=".",TRUE,FALSE)</formula>
    </cfRule>
  </conditionalFormatting>
  <conditionalFormatting sqref="AE169">
    <cfRule type="expression" dxfId="373" priority="379">
      <formula>IF(RIGHT(TEXT(AE169,"0.#"),1)=".",FALSE,TRUE)</formula>
    </cfRule>
    <cfRule type="expression" dxfId="372" priority="380">
      <formula>IF(RIGHT(TEXT(AE169,"0.#"),1)=".",TRUE,FALSE)</formula>
    </cfRule>
  </conditionalFormatting>
  <conditionalFormatting sqref="AI169">
    <cfRule type="expression" dxfId="371" priority="377">
      <formula>IF(RIGHT(TEXT(AI169,"0.#"),1)=".",FALSE,TRUE)</formula>
    </cfRule>
    <cfRule type="expression" dxfId="370" priority="378">
      <formula>IF(RIGHT(TEXT(AI169,"0.#"),1)=".",TRUE,FALSE)</formula>
    </cfRule>
  </conditionalFormatting>
  <conditionalFormatting sqref="AM169">
    <cfRule type="expression" dxfId="369" priority="375">
      <formula>IF(RIGHT(TEXT(AM169,"0.#"),1)=".",FALSE,TRUE)</formula>
    </cfRule>
    <cfRule type="expression" dxfId="368" priority="376">
      <formula>IF(RIGHT(TEXT(AM169,"0.#"),1)=".",TRUE,FALSE)</formula>
    </cfRule>
  </conditionalFormatting>
  <conditionalFormatting sqref="AQ169">
    <cfRule type="expression" dxfId="367" priority="373">
      <formula>IF(RIGHT(TEXT(AQ169,"0.#"),1)=".",FALSE,TRUE)</formula>
    </cfRule>
    <cfRule type="expression" dxfId="366" priority="374">
      <formula>IF(RIGHT(TEXT(AQ169,"0.#"),1)=".",TRUE,FALSE)</formula>
    </cfRule>
  </conditionalFormatting>
  <conditionalFormatting sqref="AU168">
    <cfRule type="expression" dxfId="365" priority="371">
      <formula>IF(RIGHT(TEXT(AU168,"0.#"),1)=".",FALSE,TRUE)</formula>
    </cfRule>
    <cfRule type="expression" dxfId="364" priority="372">
      <formula>IF(RIGHT(TEXT(AU168,"0.#"),1)=".",TRUE,FALSE)</formula>
    </cfRule>
  </conditionalFormatting>
  <conditionalFormatting sqref="AU169">
    <cfRule type="expression" dxfId="363" priority="369">
      <formula>IF(RIGHT(TEXT(AU169,"0.#"),1)=".",FALSE,TRUE)</formula>
    </cfRule>
    <cfRule type="expression" dxfId="362" priority="370">
      <formula>IF(RIGHT(TEXT(AU169,"0.#"),1)=".",TRUE,FALSE)</formula>
    </cfRule>
  </conditionalFormatting>
  <conditionalFormatting sqref="AE90">
    <cfRule type="expression" dxfId="361" priority="367">
      <formula>IF(RIGHT(TEXT(AE90,"0.#"),1)=".",FALSE,TRUE)</formula>
    </cfRule>
    <cfRule type="expression" dxfId="360" priority="368">
      <formula>IF(RIGHT(TEXT(AE90,"0.#"),1)=".",TRUE,FALSE)</formula>
    </cfRule>
  </conditionalFormatting>
  <conditionalFormatting sqref="AE91">
    <cfRule type="expression" dxfId="359" priority="365">
      <formula>IF(RIGHT(TEXT(AE91,"0.#"),1)=".",FALSE,TRUE)</formula>
    </cfRule>
    <cfRule type="expression" dxfId="358" priority="366">
      <formula>IF(RIGHT(TEXT(AE91,"0.#"),1)=".",TRUE,FALSE)</formula>
    </cfRule>
  </conditionalFormatting>
  <conditionalFormatting sqref="AM90">
    <cfRule type="expression" dxfId="357" priority="355">
      <formula>IF(RIGHT(TEXT(AM90,"0.#"),1)=".",FALSE,TRUE)</formula>
    </cfRule>
    <cfRule type="expression" dxfId="356" priority="356">
      <formula>IF(RIGHT(TEXT(AM90,"0.#"),1)=".",TRUE,FALSE)</formula>
    </cfRule>
  </conditionalFormatting>
  <conditionalFormatting sqref="AE92">
    <cfRule type="expression" dxfId="355" priority="363">
      <formula>IF(RIGHT(TEXT(AE92,"0.#"),1)=".",FALSE,TRUE)</formula>
    </cfRule>
    <cfRule type="expression" dxfId="354" priority="364">
      <formula>IF(RIGHT(TEXT(AE92,"0.#"),1)=".",TRUE,FALSE)</formula>
    </cfRule>
  </conditionalFormatting>
  <conditionalFormatting sqref="AI92">
    <cfRule type="expression" dxfId="353" priority="361">
      <formula>IF(RIGHT(TEXT(AI92,"0.#"),1)=".",FALSE,TRUE)</formula>
    </cfRule>
    <cfRule type="expression" dxfId="352" priority="362">
      <formula>IF(RIGHT(TEXT(AI92,"0.#"),1)=".",TRUE,FALSE)</formula>
    </cfRule>
  </conditionalFormatting>
  <conditionalFormatting sqref="AI91">
    <cfRule type="expression" dxfId="351" priority="359">
      <formula>IF(RIGHT(TEXT(AI91,"0.#"),1)=".",FALSE,TRUE)</formula>
    </cfRule>
    <cfRule type="expression" dxfId="350" priority="360">
      <formula>IF(RIGHT(TEXT(AI91,"0.#"),1)=".",TRUE,FALSE)</formula>
    </cfRule>
  </conditionalFormatting>
  <conditionalFormatting sqref="AI90">
    <cfRule type="expression" dxfId="349" priority="357">
      <formula>IF(RIGHT(TEXT(AI90,"0.#"),1)=".",FALSE,TRUE)</formula>
    </cfRule>
    <cfRule type="expression" dxfId="348" priority="358">
      <formula>IF(RIGHT(TEXT(AI90,"0.#"),1)=".",TRUE,FALSE)</formula>
    </cfRule>
  </conditionalFormatting>
  <conditionalFormatting sqref="AM91">
    <cfRule type="expression" dxfId="347" priority="353">
      <formula>IF(RIGHT(TEXT(AM91,"0.#"),1)=".",FALSE,TRUE)</formula>
    </cfRule>
    <cfRule type="expression" dxfId="346" priority="354">
      <formula>IF(RIGHT(TEXT(AM91,"0.#"),1)=".",TRUE,FALSE)</formula>
    </cfRule>
  </conditionalFormatting>
  <conditionalFormatting sqref="AM92">
    <cfRule type="expression" dxfId="345" priority="351">
      <formula>IF(RIGHT(TEXT(AM92,"0.#"),1)=".",FALSE,TRUE)</formula>
    </cfRule>
    <cfRule type="expression" dxfId="344" priority="352">
      <formula>IF(RIGHT(TEXT(AM92,"0.#"),1)=".",TRUE,FALSE)</formula>
    </cfRule>
  </conditionalFormatting>
  <conditionalFormatting sqref="AQ90:AQ92">
    <cfRule type="expression" dxfId="343" priority="349">
      <formula>IF(RIGHT(TEXT(AQ90,"0.#"),1)=".",FALSE,TRUE)</formula>
    </cfRule>
    <cfRule type="expression" dxfId="342" priority="350">
      <formula>IF(RIGHT(TEXT(AQ90,"0.#"),1)=".",TRUE,FALSE)</formula>
    </cfRule>
  </conditionalFormatting>
  <conditionalFormatting sqref="AU90:AU92">
    <cfRule type="expression" dxfId="341" priority="347">
      <formula>IF(RIGHT(TEXT(AU90,"0.#"),1)=".",FALSE,TRUE)</formula>
    </cfRule>
    <cfRule type="expression" dxfId="340" priority="348">
      <formula>IF(RIGHT(TEXT(AU90,"0.#"),1)=".",TRUE,FALSE)</formula>
    </cfRule>
  </conditionalFormatting>
  <conditionalFormatting sqref="AE85">
    <cfRule type="expression" dxfId="339" priority="345">
      <formula>IF(RIGHT(TEXT(AE85,"0.#"),1)=".",FALSE,TRUE)</formula>
    </cfRule>
    <cfRule type="expression" dxfId="338" priority="346">
      <formula>IF(RIGHT(TEXT(AE85,"0.#"),1)=".",TRUE,FALSE)</formula>
    </cfRule>
  </conditionalFormatting>
  <conditionalFormatting sqref="AE86">
    <cfRule type="expression" dxfId="337" priority="343">
      <formula>IF(RIGHT(TEXT(AE86,"0.#"),1)=".",FALSE,TRUE)</formula>
    </cfRule>
    <cfRule type="expression" dxfId="336" priority="344">
      <formula>IF(RIGHT(TEXT(AE86,"0.#"),1)=".",TRUE,FALSE)</formula>
    </cfRule>
  </conditionalFormatting>
  <conditionalFormatting sqref="AM85">
    <cfRule type="expression" dxfId="335" priority="333">
      <formula>IF(RIGHT(TEXT(AM85,"0.#"),1)=".",FALSE,TRUE)</formula>
    </cfRule>
    <cfRule type="expression" dxfId="334" priority="334">
      <formula>IF(RIGHT(TEXT(AM85,"0.#"),1)=".",TRUE,FALSE)</formula>
    </cfRule>
  </conditionalFormatting>
  <conditionalFormatting sqref="AE87">
    <cfRule type="expression" dxfId="333" priority="341">
      <formula>IF(RIGHT(TEXT(AE87,"0.#"),1)=".",FALSE,TRUE)</formula>
    </cfRule>
    <cfRule type="expression" dxfId="332" priority="342">
      <formula>IF(RIGHT(TEXT(AE87,"0.#"),1)=".",TRUE,FALSE)</formula>
    </cfRule>
  </conditionalFormatting>
  <conditionalFormatting sqref="AI87">
    <cfRule type="expression" dxfId="331" priority="339">
      <formula>IF(RIGHT(TEXT(AI87,"0.#"),1)=".",FALSE,TRUE)</formula>
    </cfRule>
    <cfRule type="expression" dxfId="330" priority="340">
      <formula>IF(RIGHT(TEXT(AI87,"0.#"),1)=".",TRUE,FALSE)</formula>
    </cfRule>
  </conditionalFormatting>
  <conditionalFormatting sqref="AI86">
    <cfRule type="expression" dxfId="329" priority="337">
      <formula>IF(RIGHT(TEXT(AI86,"0.#"),1)=".",FALSE,TRUE)</formula>
    </cfRule>
    <cfRule type="expression" dxfId="328" priority="338">
      <formula>IF(RIGHT(TEXT(AI86,"0.#"),1)=".",TRUE,FALSE)</formula>
    </cfRule>
  </conditionalFormatting>
  <conditionalFormatting sqref="AI85">
    <cfRule type="expression" dxfId="327" priority="335">
      <formula>IF(RIGHT(TEXT(AI85,"0.#"),1)=".",FALSE,TRUE)</formula>
    </cfRule>
    <cfRule type="expression" dxfId="326" priority="336">
      <formula>IF(RIGHT(TEXT(AI85,"0.#"),1)=".",TRUE,FALSE)</formula>
    </cfRule>
  </conditionalFormatting>
  <conditionalFormatting sqref="AM86">
    <cfRule type="expression" dxfId="325" priority="331">
      <formula>IF(RIGHT(TEXT(AM86,"0.#"),1)=".",FALSE,TRUE)</formula>
    </cfRule>
    <cfRule type="expression" dxfId="324" priority="332">
      <formula>IF(RIGHT(TEXT(AM86,"0.#"),1)=".",TRUE,FALSE)</formula>
    </cfRule>
  </conditionalFormatting>
  <conditionalFormatting sqref="AM87">
    <cfRule type="expression" dxfId="323" priority="329">
      <formula>IF(RIGHT(TEXT(AM87,"0.#"),1)=".",FALSE,TRUE)</formula>
    </cfRule>
    <cfRule type="expression" dxfId="322" priority="330">
      <formula>IF(RIGHT(TEXT(AM87,"0.#"),1)=".",TRUE,FALSE)</formula>
    </cfRule>
  </conditionalFormatting>
  <conditionalFormatting sqref="AQ85:AQ87">
    <cfRule type="expression" dxfId="321" priority="327">
      <formula>IF(RIGHT(TEXT(AQ85,"0.#"),1)=".",FALSE,TRUE)</formula>
    </cfRule>
    <cfRule type="expression" dxfId="320" priority="328">
      <formula>IF(RIGHT(TEXT(AQ85,"0.#"),1)=".",TRUE,FALSE)</formula>
    </cfRule>
  </conditionalFormatting>
  <conditionalFormatting sqref="AU85:AU87">
    <cfRule type="expression" dxfId="319" priority="325">
      <formula>IF(RIGHT(TEXT(AU85,"0.#"),1)=".",FALSE,TRUE)</formula>
    </cfRule>
    <cfRule type="expression" dxfId="318" priority="326">
      <formula>IF(RIGHT(TEXT(AU85,"0.#"),1)=".",TRUE,FALSE)</formula>
    </cfRule>
  </conditionalFormatting>
  <conditionalFormatting sqref="AE124">
    <cfRule type="expression" dxfId="317" priority="323">
      <formula>IF(RIGHT(TEXT(AE124,"0.#"),1)=".",FALSE,TRUE)</formula>
    </cfRule>
    <cfRule type="expression" dxfId="316" priority="324">
      <formula>IF(RIGHT(TEXT(AE124,"0.#"),1)=".",TRUE,FALSE)</formula>
    </cfRule>
  </conditionalFormatting>
  <conditionalFormatting sqref="AE125">
    <cfRule type="expression" dxfId="315" priority="321">
      <formula>IF(RIGHT(TEXT(AE125,"0.#"),1)=".",FALSE,TRUE)</formula>
    </cfRule>
    <cfRule type="expression" dxfId="314" priority="322">
      <formula>IF(RIGHT(TEXT(AE125,"0.#"),1)=".",TRUE,FALSE)</formula>
    </cfRule>
  </conditionalFormatting>
  <conditionalFormatting sqref="AM124">
    <cfRule type="expression" dxfId="313" priority="311">
      <formula>IF(RIGHT(TEXT(AM124,"0.#"),1)=".",FALSE,TRUE)</formula>
    </cfRule>
    <cfRule type="expression" dxfId="312" priority="312">
      <formula>IF(RIGHT(TEXT(AM124,"0.#"),1)=".",TRUE,FALSE)</formula>
    </cfRule>
  </conditionalFormatting>
  <conditionalFormatting sqref="AE126">
    <cfRule type="expression" dxfId="311" priority="319">
      <formula>IF(RIGHT(TEXT(AE126,"0.#"),1)=".",FALSE,TRUE)</formula>
    </cfRule>
    <cfRule type="expression" dxfId="310" priority="320">
      <formula>IF(RIGHT(TEXT(AE126,"0.#"),1)=".",TRUE,FALSE)</formula>
    </cfRule>
  </conditionalFormatting>
  <conditionalFormatting sqref="AI126">
    <cfRule type="expression" dxfId="309" priority="317">
      <formula>IF(RIGHT(TEXT(AI126,"0.#"),1)=".",FALSE,TRUE)</formula>
    </cfRule>
    <cfRule type="expression" dxfId="308" priority="318">
      <formula>IF(RIGHT(TEXT(AI126,"0.#"),1)=".",TRUE,FALSE)</formula>
    </cfRule>
  </conditionalFormatting>
  <conditionalFormatting sqref="AI125">
    <cfRule type="expression" dxfId="307" priority="315">
      <formula>IF(RIGHT(TEXT(AI125,"0.#"),1)=".",FALSE,TRUE)</formula>
    </cfRule>
    <cfRule type="expression" dxfId="306" priority="316">
      <formula>IF(RIGHT(TEXT(AI125,"0.#"),1)=".",TRUE,FALSE)</formula>
    </cfRule>
  </conditionalFormatting>
  <conditionalFormatting sqref="AI124">
    <cfRule type="expression" dxfId="305" priority="313">
      <formula>IF(RIGHT(TEXT(AI124,"0.#"),1)=".",FALSE,TRUE)</formula>
    </cfRule>
    <cfRule type="expression" dxfId="304" priority="314">
      <formula>IF(RIGHT(TEXT(AI124,"0.#"),1)=".",TRUE,FALSE)</formula>
    </cfRule>
  </conditionalFormatting>
  <conditionalFormatting sqref="AM125">
    <cfRule type="expression" dxfId="303" priority="309">
      <formula>IF(RIGHT(TEXT(AM125,"0.#"),1)=".",FALSE,TRUE)</formula>
    </cfRule>
    <cfRule type="expression" dxfId="302" priority="310">
      <formula>IF(RIGHT(TEXT(AM125,"0.#"),1)=".",TRUE,FALSE)</formula>
    </cfRule>
  </conditionalFormatting>
  <conditionalFormatting sqref="AM126">
    <cfRule type="expression" dxfId="301" priority="307">
      <formula>IF(RIGHT(TEXT(AM126,"0.#"),1)=".",FALSE,TRUE)</formula>
    </cfRule>
    <cfRule type="expression" dxfId="300" priority="308">
      <formula>IF(RIGHT(TEXT(AM126,"0.#"),1)=".",TRUE,FALSE)</formula>
    </cfRule>
  </conditionalFormatting>
  <conditionalFormatting sqref="AQ124:AQ126">
    <cfRule type="expression" dxfId="299" priority="305">
      <formula>IF(RIGHT(TEXT(AQ124,"0.#"),1)=".",FALSE,TRUE)</formula>
    </cfRule>
    <cfRule type="expression" dxfId="298" priority="306">
      <formula>IF(RIGHT(TEXT(AQ124,"0.#"),1)=".",TRUE,FALSE)</formula>
    </cfRule>
  </conditionalFormatting>
  <conditionalFormatting sqref="AU124:AU126">
    <cfRule type="expression" dxfId="297" priority="303">
      <formula>IF(RIGHT(TEXT(AU124,"0.#"),1)=".",FALSE,TRUE)</formula>
    </cfRule>
    <cfRule type="expression" dxfId="296" priority="304">
      <formula>IF(RIGHT(TEXT(AU124,"0.#"),1)=".",TRUE,FALSE)</formula>
    </cfRule>
  </conditionalFormatting>
  <conditionalFormatting sqref="AE119">
    <cfRule type="expression" dxfId="295" priority="301">
      <formula>IF(RIGHT(TEXT(AE119,"0.#"),1)=".",FALSE,TRUE)</formula>
    </cfRule>
    <cfRule type="expression" dxfId="294" priority="302">
      <formula>IF(RIGHT(TEXT(AE119,"0.#"),1)=".",TRUE,FALSE)</formula>
    </cfRule>
  </conditionalFormatting>
  <conditionalFormatting sqref="AE120">
    <cfRule type="expression" dxfId="293" priority="299">
      <formula>IF(RIGHT(TEXT(AE120,"0.#"),1)=".",FALSE,TRUE)</formula>
    </cfRule>
    <cfRule type="expression" dxfId="292" priority="300">
      <formula>IF(RIGHT(TEXT(AE120,"0.#"),1)=".",TRUE,FALSE)</formula>
    </cfRule>
  </conditionalFormatting>
  <conditionalFormatting sqref="AM119">
    <cfRule type="expression" dxfId="291" priority="289">
      <formula>IF(RIGHT(TEXT(AM119,"0.#"),1)=".",FALSE,TRUE)</formula>
    </cfRule>
    <cfRule type="expression" dxfId="290" priority="290">
      <formula>IF(RIGHT(TEXT(AM119,"0.#"),1)=".",TRUE,FALSE)</formula>
    </cfRule>
  </conditionalFormatting>
  <conditionalFormatting sqref="AE121">
    <cfRule type="expression" dxfId="289" priority="297">
      <formula>IF(RIGHT(TEXT(AE121,"0.#"),1)=".",FALSE,TRUE)</formula>
    </cfRule>
    <cfRule type="expression" dxfId="288" priority="298">
      <formula>IF(RIGHT(TEXT(AE121,"0.#"),1)=".",TRUE,FALSE)</formula>
    </cfRule>
  </conditionalFormatting>
  <conditionalFormatting sqref="AI121">
    <cfRule type="expression" dxfId="287" priority="295">
      <formula>IF(RIGHT(TEXT(AI121,"0.#"),1)=".",FALSE,TRUE)</formula>
    </cfRule>
    <cfRule type="expression" dxfId="286" priority="296">
      <formula>IF(RIGHT(TEXT(AI121,"0.#"),1)=".",TRUE,FALSE)</formula>
    </cfRule>
  </conditionalFormatting>
  <conditionalFormatting sqref="AI120">
    <cfRule type="expression" dxfId="285" priority="293">
      <formula>IF(RIGHT(TEXT(AI120,"0.#"),1)=".",FALSE,TRUE)</formula>
    </cfRule>
    <cfRule type="expression" dxfId="284" priority="294">
      <formula>IF(RIGHT(TEXT(AI120,"0.#"),1)=".",TRUE,FALSE)</formula>
    </cfRule>
  </conditionalFormatting>
  <conditionalFormatting sqref="AI119">
    <cfRule type="expression" dxfId="283" priority="291">
      <formula>IF(RIGHT(TEXT(AI119,"0.#"),1)=".",FALSE,TRUE)</formula>
    </cfRule>
    <cfRule type="expression" dxfId="282" priority="292">
      <formula>IF(RIGHT(TEXT(AI119,"0.#"),1)=".",TRUE,FALSE)</formula>
    </cfRule>
  </conditionalFormatting>
  <conditionalFormatting sqref="AM120">
    <cfRule type="expression" dxfId="281" priority="287">
      <formula>IF(RIGHT(TEXT(AM120,"0.#"),1)=".",FALSE,TRUE)</formula>
    </cfRule>
    <cfRule type="expression" dxfId="280" priority="288">
      <formula>IF(RIGHT(TEXT(AM120,"0.#"),1)=".",TRUE,FALSE)</formula>
    </cfRule>
  </conditionalFormatting>
  <conditionalFormatting sqref="AM121">
    <cfRule type="expression" dxfId="279" priority="285">
      <formula>IF(RIGHT(TEXT(AM121,"0.#"),1)=".",FALSE,TRUE)</formula>
    </cfRule>
    <cfRule type="expression" dxfId="278" priority="286">
      <formula>IF(RIGHT(TEXT(AM121,"0.#"),1)=".",TRUE,FALSE)</formula>
    </cfRule>
  </conditionalFormatting>
  <conditionalFormatting sqref="AQ119:AQ121">
    <cfRule type="expression" dxfId="277" priority="283">
      <formula>IF(RIGHT(TEXT(AQ119,"0.#"),1)=".",FALSE,TRUE)</formula>
    </cfRule>
    <cfRule type="expression" dxfId="276" priority="284">
      <formula>IF(RIGHT(TEXT(AQ119,"0.#"),1)=".",TRUE,FALSE)</formula>
    </cfRule>
  </conditionalFormatting>
  <conditionalFormatting sqref="AU119:AU121">
    <cfRule type="expression" dxfId="275" priority="281">
      <formula>IF(RIGHT(TEXT(AU119,"0.#"),1)=".",FALSE,TRUE)</formula>
    </cfRule>
    <cfRule type="expression" dxfId="274" priority="282">
      <formula>IF(RIGHT(TEXT(AU119,"0.#"),1)=".",TRUE,FALSE)</formula>
    </cfRule>
  </conditionalFormatting>
  <conditionalFormatting sqref="AE158">
    <cfRule type="expression" dxfId="273" priority="279">
      <formula>IF(RIGHT(TEXT(AE158,"0.#"),1)=".",FALSE,TRUE)</formula>
    </cfRule>
    <cfRule type="expression" dxfId="272" priority="280">
      <formula>IF(RIGHT(TEXT(AE158,"0.#"),1)=".",TRUE,FALSE)</formula>
    </cfRule>
  </conditionalFormatting>
  <conditionalFormatting sqref="AE159">
    <cfRule type="expression" dxfId="271" priority="277">
      <formula>IF(RIGHT(TEXT(AE159,"0.#"),1)=".",FALSE,TRUE)</formula>
    </cfRule>
    <cfRule type="expression" dxfId="270" priority="278">
      <formula>IF(RIGHT(TEXT(AE159,"0.#"),1)=".",TRUE,FALSE)</formula>
    </cfRule>
  </conditionalFormatting>
  <conditionalFormatting sqref="AM158">
    <cfRule type="expression" dxfId="269" priority="267">
      <formula>IF(RIGHT(TEXT(AM158,"0.#"),1)=".",FALSE,TRUE)</formula>
    </cfRule>
    <cfRule type="expression" dxfId="268" priority="268">
      <formula>IF(RIGHT(TEXT(AM158,"0.#"),1)=".",TRUE,FALSE)</formula>
    </cfRule>
  </conditionalFormatting>
  <conditionalFormatting sqref="AE160">
    <cfRule type="expression" dxfId="267" priority="275">
      <formula>IF(RIGHT(TEXT(AE160,"0.#"),1)=".",FALSE,TRUE)</formula>
    </cfRule>
    <cfRule type="expression" dxfId="266" priority="276">
      <formula>IF(RIGHT(TEXT(AE160,"0.#"),1)=".",TRUE,FALSE)</formula>
    </cfRule>
  </conditionalFormatting>
  <conditionalFormatting sqref="AI160">
    <cfRule type="expression" dxfId="265" priority="273">
      <formula>IF(RIGHT(TEXT(AI160,"0.#"),1)=".",FALSE,TRUE)</formula>
    </cfRule>
    <cfRule type="expression" dxfId="264" priority="274">
      <formula>IF(RIGHT(TEXT(AI160,"0.#"),1)=".",TRUE,FALSE)</formula>
    </cfRule>
  </conditionalFormatting>
  <conditionalFormatting sqref="AI159">
    <cfRule type="expression" dxfId="263" priority="271">
      <formula>IF(RIGHT(TEXT(AI159,"0.#"),1)=".",FALSE,TRUE)</formula>
    </cfRule>
    <cfRule type="expression" dxfId="262" priority="272">
      <formula>IF(RIGHT(TEXT(AI159,"0.#"),1)=".",TRUE,FALSE)</formula>
    </cfRule>
  </conditionalFormatting>
  <conditionalFormatting sqref="AI158">
    <cfRule type="expression" dxfId="261" priority="269">
      <formula>IF(RIGHT(TEXT(AI158,"0.#"),1)=".",FALSE,TRUE)</formula>
    </cfRule>
    <cfRule type="expression" dxfId="260" priority="270">
      <formula>IF(RIGHT(TEXT(AI158,"0.#"),1)=".",TRUE,FALSE)</formula>
    </cfRule>
  </conditionalFormatting>
  <conditionalFormatting sqref="AM159">
    <cfRule type="expression" dxfId="259" priority="265">
      <formula>IF(RIGHT(TEXT(AM159,"0.#"),1)=".",FALSE,TRUE)</formula>
    </cfRule>
    <cfRule type="expression" dxfId="258" priority="266">
      <formula>IF(RIGHT(TEXT(AM159,"0.#"),1)=".",TRUE,FALSE)</formula>
    </cfRule>
  </conditionalFormatting>
  <conditionalFormatting sqref="AM160">
    <cfRule type="expression" dxfId="257" priority="263">
      <formula>IF(RIGHT(TEXT(AM160,"0.#"),1)=".",FALSE,TRUE)</formula>
    </cfRule>
    <cfRule type="expression" dxfId="256" priority="264">
      <formula>IF(RIGHT(TEXT(AM160,"0.#"),1)=".",TRUE,FALSE)</formula>
    </cfRule>
  </conditionalFormatting>
  <conditionalFormatting sqref="AQ158:AQ160">
    <cfRule type="expression" dxfId="255" priority="261">
      <formula>IF(RIGHT(TEXT(AQ158,"0.#"),1)=".",FALSE,TRUE)</formula>
    </cfRule>
    <cfRule type="expression" dxfId="254" priority="262">
      <formula>IF(RIGHT(TEXT(AQ158,"0.#"),1)=".",TRUE,FALSE)</formula>
    </cfRule>
  </conditionalFormatting>
  <conditionalFormatting sqref="AU158:AU160">
    <cfRule type="expression" dxfId="253" priority="259">
      <formula>IF(RIGHT(TEXT(AU158,"0.#"),1)=".",FALSE,TRUE)</formula>
    </cfRule>
    <cfRule type="expression" dxfId="252" priority="260">
      <formula>IF(RIGHT(TEXT(AU158,"0.#"),1)=".",TRUE,FALSE)</formula>
    </cfRule>
  </conditionalFormatting>
  <conditionalFormatting sqref="AE153">
    <cfRule type="expression" dxfId="251" priority="257">
      <formula>IF(RIGHT(TEXT(AE153,"0.#"),1)=".",FALSE,TRUE)</formula>
    </cfRule>
    <cfRule type="expression" dxfId="250" priority="258">
      <formula>IF(RIGHT(TEXT(AE153,"0.#"),1)=".",TRUE,FALSE)</formula>
    </cfRule>
  </conditionalFormatting>
  <conditionalFormatting sqref="AE154">
    <cfRule type="expression" dxfId="249" priority="255">
      <formula>IF(RIGHT(TEXT(AE154,"0.#"),1)=".",FALSE,TRUE)</formula>
    </cfRule>
    <cfRule type="expression" dxfId="248" priority="256">
      <formula>IF(RIGHT(TEXT(AE154,"0.#"),1)=".",TRUE,FALSE)</formula>
    </cfRule>
  </conditionalFormatting>
  <conditionalFormatting sqref="AM153">
    <cfRule type="expression" dxfId="247" priority="245">
      <formula>IF(RIGHT(TEXT(AM153,"0.#"),1)=".",FALSE,TRUE)</formula>
    </cfRule>
    <cfRule type="expression" dxfId="246" priority="246">
      <formula>IF(RIGHT(TEXT(AM153,"0.#"),1)=".",TRUE,FALSE)</formula>
    </cfRule>
  </conditionalFormatting>
  <conditionalFormatting sqref="AE155">
    <cfRule type="expression" dxfId="245" priority="253">
      <formula>IF(RIGHT(TEXT(AE155,"0.#"),1)=".",FALSE,TRUE)</formula>
    </cfRule>
    <cfRule type="expression" dxfId="244" priority="254">
      <formula>IF(RIGHT(TEXT(AE155,"0.#"),1)=".",TRUE,FALSE)</formula>
    </cfRule>
  </conditionalFormatting>
  <conditionalFormatting sqref="AI155">
    <cfRule type="expression" dxfId="243" priority="251">
      <formula>IF(RIGHT(TEXT(AI155,"0.#"),1)=".",FALSE,TRUE)</formula>
    </cfRule>
    <cfRule type="expression" dxfId="242" priority="252">
      <formula>IF(RIGHT(TEXT(AI155,"0.#"),1)=".",TRUE,FALSE)</formula>
    </cfRule>
  </conditionalFormatting>
  <conditionalFormatting sqref="AI154">
    <cfRule type="expression" dxfId="241" priority="249">
      <formula>IF(RIGHT(TEXT(AI154,"0.#"),1)=".",FALSE,TRUE)</formula>
    </cfRule>
    <cfRule type="expression" dxfId="240" priority="250">
      <formula>IF(RIGHT(TEXT(AI154,"0.#"),1)=".",TRUE,FALSE)</formula>
    </cfRule>
  </conditionalFormatting>
  <conditionalFormatting sqref="AI153">
    <cfRule type="expression" dxfId="239" priority="247">
      <formula>IF(RIGHT(TEXT(AI153,"0.#"),1)=".",FALSE,TRUE)</formula>
    </cfRule>
    <cfRule type="expression" dxfId="238" priority="248">
      <formula>IF(RIGHT(TEXT(AI153,"0.#"),1)=".",TRUE,FALSE)</formula>
    </cfRule>
  </conditionalFormatting>
  <conditionalFormatting sqref="AM154">
    <cfRule type="expression" dxfId="237" priority="243">
      <formula>IF(RIGHT(TEXT(AM154,"0.#"),1)=".",FALSE,TRUE)</formula>
    </cfRule>
    <cfRule type="expression" dxfId="236" priority="244">
      <formula>IF(RIGHT(TEXT(AM154,"0.#"),1)=".",TRUE,FALSE)</formula>
    </cfRule>
  </conditionalFormatting>
  <conditionalFormatting sqref="AM155">
    <cfRule type="expression" dxfId="235" priority="241">
      <formula>IF(RIGHT(TEXT(AM155,"0.#"),1)=".",FALSE,TRUE)</formula>
    </cfRule>
    <cfRule type="expression" dxfId="234" priority="242">
      <formula>IF(RIGHT(TEXT(AM155,"0.#"),1)=".",TRUE,FALSE)</formula>
    </cfRule>
  </conditionalFormatting>
  <conditionalFormatting sqref="AQ153:AQ155">
    <cfRule type="expression" dxfId="233" priority="239">
      <formula>IF(RIGHT(TEXT(AQ153,"0.#"),1)=".",FALSE,TRUE)</formula>
    </cfRule>
    <cfRule type="expression" dxfId="232" priority="240">
      <formula>IF(RIGHT(TEXT(AQ153,"0.#"),1)=".",TRUE,FALSE)</formula>
    </cfRule>
  </conditionalFormatting>
  <conditionalFormatting sqref="AU153:AU155">
    <cfRule type="expression" dxfId="231" priority="237">
      <formula>IF(RIGHT(TEXT(AU153,"0.#"),1)=".",FALSE,TRUE)</formula>
    </cfRule>
    <cfRule type="expression" dxfId="230" priority="238">
      <formula>IF(RIGHT(TEXT(AU153,"0.#"),1)=".",TRUE,FALSE)</formula>
    </cfRule>
  </conditionalFormatting>
  <conditionalFormatting sqref="AE192">
    <cfRule type="expression" dxfId="229" priority="235">
      <formula>IF(RIGHT(TEXT(AE192,"0.#"),1)=".",FALSE,TRUE)</formula>
    </cfRule>
    <cfRule type="expression" dxfId="228" priority="236">
      <formula>IF(RIGHT(TEXT(AE192,"0.#"),1)=".",TRUE,FALSE)</formula>
    </cfRule>
  </conditionalFormatting>
  <conditionalFormatting sqref="AE193">
    <cfRule type="expression" dxfId="227" priority="233">
      <formula>IF(RIGHT(TEXT(AE193,"0.#"),1)=".",FALSE,TRUE)</formula>
    </cfRule>
    <cfRule type="expression" dxfId="226" priority="234">
      <formula>IF(RIGHT(TEXT(AE193,"0.#"),1)=".",TRUE,FALSE)</formula>
    </cfRule>
  </conditionalFormatting>
  <conditionalFormatting sqref="AM192">
    <cfRule type="expression" dxfId="225" priority="223">
      <formula>IF(RIGHT(TEXT(AM192,"0.#"),1)=".",FALSE,TRUE)</formula>
    </cfRule>
    <cfRule type="expression" dxfId="224" priority="224">
      <formula>IF(RIGHT(TEXT(AM192,"0.#"),1)=".",TRUE,FALSE)</formula>
    </cfRule>
  </conditionalFormatting>
  <conditionalFormatting sqref="AE194">
    <cfRule type="expression" dxfId="223" priority="231">
      <formula>IF(RIGHT(TEXT(AE194,"0.#"),1)=".",FALSE,TRUE)</formula>
    </cfRule>
    <cfRule type="expression" dxfId="222" priority="232">
      <formula>IF(RIGHT(TEXT(AE194,"0.#"),1)=".",TRUE,FALSE)</formula>
    </cfRule>
  </conditionalFormatting>
  <conditionalFormatting sqref="AI194">
    <cfRule type="expression" dxfId="221" priority="229">
      <formula>IF(RIGHT(TEXT(AI194,"0.#"),1)=".",FALSE,TRUE)</formula>
    </cfRule>
    <cfRule type="expression" dxfId="220" priority="230">
      <formula>IF(RIGHT(TEXT(AI194,"0.#"),1)=".",TRUE,FALSE)</formula>
    </cfRule>
  </conditionalFormatting>
  <conditionalFormatting sqref="AI193">
    <cfRule type="expression" dxfId="219" priority="227">
      <formula>IF(RIGHT(TEXT(AI193,"0.#"),1)=".",FALSE,TRUE)</formula>
    </cfRule>
    <cfRule type="expression" dxfId="218" priority="228">
      <formula>IF(RIGHT(TEXT(AI193,"0.#"),1)=".",TRUE,FALSE)</formula>
    </cfRule>
  </conditionalFormatting>
  <conditionalFormatting sqref="AI192">
    <cfRule type="expression" dxfId="217" priority="225">
      <formula>IF(RIGHT(TEXT(AI192,"0.#"),1)=".",FALSE,TRUE)</formula>
    </cfRule>
    <cfRule type="expression" dxfId="216" priority="226">
      <formula>IF(RIGHT(TEXT(AI192,"0.#"),1)=".",TRUE,FALSE)</formula>
    </cfRule>
  </conditionalFormatting>
  <conditionalFormatting sqref="AM193">
    <cfRule type="expression" dxfId="215" priority="221">
      <formula>IF(RIGHT(TEXT(AM193,"0.#"),1)=".",FALSE,TRUE)</formula>
    </cfRule>
    <cfRule type="expression" dxfId="214" priority="222">
      <formula>IF(RIGHT(TEXT(AM193,"0.#"),1)=".",TRUE,FALSE)</formula>
    </cfRule>
  </conditionalFormatting>
  <conditionalFormatting sqref="AM194">
    <cfRule type="expression" dxfId="213" priority="219">
      <formula>IF(RIGHT(TEXT(AM194,"0.#"),1)=".",FALSE,TRUE)</formula>
    </cfRule>
    <cfRule type="expression" dxfId="212" priority="220">
      <formula>IF(RIGHT(TEXT(AM194,"0.#"),1)=".",TRUE,FALSE)</formula>
    </cfRule>
  </conditionalFormatting>
  <conditionalFormatting sqref="AQ192:AQ194">
    <cfRule type="expression" dxfId="211" priority="217">
      <formula>IF(RIGHT(TEXT(AQ192,"0.#"),1)=".",FALSE,TRUE)</formula>
    </cfRule>
    <cfRule type="expression" dxfId="210" priority="218">
      <formula>IF(RIGHT(TEXT(AQ192,"0.#"),1)=".",TRUE,FALSE)</formula>
    </cfRule>
  </conditionalFormatting>
  <conditionalFormatting sqref="AU192:AU194">
    <cfRule type="expression" dxfId="209" priority="215">
      <formula>IF(RIGHT(TEXT(AU192,"0.#"),1)=".",FALSE,TRUE)</formula>
    </cfRule>
    <cfRule type="expression" dxfId="208" priority="216">
      <formula>IF(RIGHT(TEXT(AU192,"0.#"),1)=".",TRUE,FALSE)</formula>
    </cfRule>
  </conditionalFormatting>
  <conditionalFormatting sqref="AE187">
    <cfRule type="expression" dxfId="207" priority="213">
      <formula>IF(RIGHT(TEXT(AE187,"0.#"),1)=".",FALSE,TRUE)</formula>
    </cfRule>
    <cfRule type="expression" dxfId="206" priority="214">
      <formula>IF(RIGHT(TEXT(AE187,"0.#"),1)=".",TRUE,FALSE)</formula>
    </cfRule>
  </conditionalFormatting>
  <conditionalFormatting sqref="AE188">
    <cfRule type="expression" dxfId="205" priority="211">
      <formula>IF(RIGHT(TEXT(AE188,"0.#"),1)=".",FALSE,TRUE)</formula>
    </cfRule>
    <cfRule type="expression" dxfId="204" priority="212">
      <formula>IF(RIGHT(TEXT(AE188,"0.#"),1)=".",TRUE,FALSE)</formula>
    </cfRule>
  </conditionalFormatting>
  <conditionalFormatting sqref="AM187">
    <cfRule type="expression" dxfId="203" priority="201">
      <formula>IF(RIGHT(TEXT(AM187,"0.#"),1)=".",FALSE,TRUE)</formula>
    </cfRule>
    <cfRule type="expression" dxfId="202" priority="202">
      <formula>IF(RIGHT(TEXT(AM187,"0.#"),1)=".",TRUE,FALSE)</formula>
    </cfRule>
  </conditionalFormatting>
  <conditionalFormatting sqref="AE189">
    <cfRule type="expression" dxfId="201" priority="209">
      <formula>IF(RIGHT(TEXT(AE189,"0.#"),1)=".",FALSE,TRUE)</formula>
    </cfRule>
    <cfRule type="expression" dxfId="200" priority="210">
      <formula>IF(RIGHT(TEXT(AE189,"0.#"),1)=".",TRUE,FALSE)</formula>
    </cfRule>
  </conditionalFormatting>
  <conditionalFormatting sqref="AI189">
    <cfRule type="expression" dxfId="199" priority="207">
      <formula>IF(RIGHT(TEXT(AI189,"0.#"),1)=".",FALSE,TRUE)</formula>
    </cfRule>
    <cfRule type="expression" dxfId="198" priority="208">
      <formula>IF(RIGHT(TEXT(AI189,"0.#"),1)=".",TRUE,FALSE)</formula>
    </cfRule>
  </conditionalFormatting>
  <conditionalFormatting sqref="AI188">
    <cfRule type="expression" dxfId="197" priority="205">
      <formula>IF(RIGHT(TEXT(AI188,"0.#"),1)=".",FALSE,TRUE)</formula>
    </cfRule>
    <cfRule type="expression" dxfId="196" priority="206">
      <formula>IF(RIGHT(TEXT(AI188,"0.#"),1)=".",TRUE,FALSE)</formula>
    </cfRule>
  </conditionalFormatting>
  <conditionalFormatting sqref="AI187">
    <cfRule type="expression" dxfId="195" priority="203">
      <formula>IF(RIGHT(TEXT(AI187,"0.#"),1)=".",FALSE,TRUE)</formula>
    </cfRule>
    <cfRule type="expression" dxfId="194" priority="204">
      <formula>IF(RIGHT(TEXT(AI187,"0.#"),1)=".",TRUE,FALSE)</formula>
    </cfRule>
  </conditionalFormatting>
  <conditionalFormatting sqref="AM188">
    <cfRule type="expression" dxfId="193" priority="199">
      <formula>IF(RIGHT(TEXT(AM188,"0.#"),1)=".",FALSE,TRUE)</formula>
    </cfRule>
    <cfRule type="expression" dxfId="192" priority="200">
      <formula>IF(RIGHT(TEXT(AM188,"0.#"),1)=".",TRUE,FALSE)</formula>
    </cfRule>
  </conditionalFormatting>
  <conditionalFormatting sqref="AM189">
    <cfRule type="expression" dxfId="191" priority="197">
      <formula>IF(RIGHT(TEXT(AM189,"0.#"),1)=".",FALSE,TRUE)</formula>
    </cfRule>
    <cfRule type="expression" dxfId="190" priority="198">
      <formula>IF(RIGHT(TEXT(AM189,"0.#"),1)=".",TRUE,FALSE)</formula>
    </cfRule>
  </conditionalFormatting>
  <conditionalFormatting sqref="AQ187:AQ189">
    <cfRule type="expression" dxfId="189" priority="195">
      <formula>IF(RIGHT(TEXT(AQ187,"0.#"),1)=".",FALSE,TRUE)</formula>
    </cfRule>
    <cfRule type="expression" dxfId="188" priority="196">
      <formula>IF(RIGHT(TEXT(AQ187,"0.#"),1)=".",TRUE,FALSE)</formula>
    </cfRule>
  </conditionalFormatting>
  <conditionalFormatting sqref="AU187:AU189">
    <cfRule type="expression" dxfId="187" priority="193">
      <formula>IF(RIGHT(TEXT(AU187,"0.#"),1)=".",FALSE,TRUE)</formula>
    </cfRule>
    <cfRule type="expression" dxfId="186" priority="194">
      <formula>IF(RIGHT(TEXT(AU187,"0.#"),1)=".",TRUE,FALSE)</formula>
    </cfRule>
  </conditionalFormatting>
  <conditionalFormatting sqref="AE56">
    <cfRule type="expression" dxfId="185" priority="191">
      <formula>IF(RIGHT(TEXT(AE56,"0.#"),1)=".",FALSE,TRUE)</formula>
    </cfRule>
    <cfRule type="expression" dxfId="184" priority="192">
      <formula>IF(RIGHT(TEXT(AE56,"0.#"),1)=".",TRUE,FALSE)</formula>
    </cfRule>
  </conditionalFormatting>
  <conditionalFormatting sqref="AE57">
    <cfRule type="expression" dxfId="183" priority="189">
      <formula>IF(RIGHT(TEXT(AE57,"0.#"),1)=".",FALSE,TRUE)</formula>
    </cfRule>
    <cfRule type="expression" dxfId="182" priority="190">
      <formula>IF(RIGHT(TEXT(AE57,"0.#"),1)=".",TRUE,FALSE)</formula>
    </cfRule>
  </conditionalFormatting>
  <conditionalFormatting sqref="AM56">
    <cfRule type="expression" dxfId="181" priority="179">
      <formula>IF(RIGHT(TEXT(AM56,"0.#"),1)=".",FALSE,TRUE)</formula>
    </cfRule>
    <cfRule type="expression" dxfId="180" priority="180">
      <formula>IF(RIGHT(TEXT(AM56,"0.#"),1)=".",TRUE,FALSE)</formula>
    </cfRule>
  </conditionalFormatting>
  <conditionalFormatting sqref="AE58">
    <cfRule type="expression" dxfId="179" priority="187">
      <formula>IF(RIGHT(TEXT(AE58,"0.#"),1)=".",FALSE,TRUE)</formula>
    </cfRule>
    <cfRule type="expression" dxfId="178" priority="188">
      <formula>IF(RIGHT(TEXT(AE58,"0.#"),1)=".",TRUE,FALSE)</formula>
    </cfRule>
  </conditionalFormatting>
  <conditionalFormatting sqref="AI58">
    <cfRule type="expression" dxfId="177" priority="185">
      <formula>IF(RIGHT(TEXT(AI58,"0.#"),1)=".",FALSE,TRUE)</formula>
    </cfRule>
    <cfRule type="expression" dxfId="176" priority="186">
      <formula>IF(RIGHT(TEXT(AI58,"0.#"),1)=".",TRUE,FALSE)</formula>
    </cfRule>
  </conditionalFormatting>
  <conditionalFormatting sqref="AI57">
    <cfRule type="expression" dxfId="175" priority="183">
      <formula>IF(RIGHT(TEXT(AI57,"0.#"),1)=".",FALSE,TRUE)</formula>
    </cfRule>
    <cfRule type="expression" dxfId="174" priority="184">
      <formula>IF(RIGHT(TEXT(AI57,"0.#"),1)=".",TRUE,FALSE)</formula>
    </cfRule>
  </conditionalFormatting>
  <conditionalFormatting sqref="AI56">
    <cfRule type="expression" dxfId="173" priority="181">
      <formula>IF(RIGHT(TEXT(AI56,"0.#"),1)=".",FALSE,TRUE)</formula>
    </cfRule>
    <cfRule type="expression" dxfId="172" priority="182">
      <formula>IF(RIGHT(TEXT(AI56,"0.#"),1)=".",TRUE,FALSE)</formula>
    </cfRule>
  </conditionalFormatting>
  <conditionalFormatting sqref="AM57">
    <cfRule type="expression" dxfId="171" priority="177">
      <formula>IF(RIGHT(TEXT(AM57,"0.#"),1)=".",FALSE,TRUE)</formula>
    </cfRule>
    <cfRule type="expression" dxfId="170" priority="178">
      <formula>IF(RIGHT(TEXT(AM57,"0.#"),1)=".",TRUE,FALSE)</formula>
    </cfRule>
  </conditionalFormatting>
  <conditionalFormatting sqref="AM58">
    <cfRule type="expression" dxfId="169" priority="175">
      <formula>IF(RIGHT(TEXT(AM58,"0.#"),1)=".",FALSE,TRUE)</formula>
    </cfRule>
    <cfRule type="expression" dxfId="168" priority="176">
      <formula>IF(RIGHT(TEXT(AM58,"0.#"),1)=".",TRUE,FALSE)</formula>
    </cfRule>
  </conditionalFormatting>
  <conditionalFormatting sqref="AQ56:AQ58">
    <cfRule type="expression" dxfId="167" priority="173">
      <formula>IF(RIGHT(TEXT(AQ56,"0.#"),1)=".",FALSE,TRUE)</formula>
    </cfRule>
    <cfRule type="expression" dxfId="166" priority="174">
      <formula>IF(RIGHT(TEXT(AQ56,"0.#"),1)=".",TRUE,FALSE)</formula>
    </cfRule>
  </conditionalFormatting>
  <conditionalFormatting sqref="AU56:AU58">
    <cfRule type="expression" dxfId="165" priority="171">
      <formula>IF(RIGHT(TEXT(AU56,"0.#"),1)=".",FALSE,TRUE)</formula>
    </cfRule>
    <cfRule type="expression" dxfId="164" priority="172">
      <formula>IF(RIGHT(TEXT(AU56,"0.#"),1)=".",TRUE,FALSE)</formula>
    </cfRule>
  </conditionalFormatting>
  <conditionalFormatting sqref="AE51">
    <cfRule type="expression" dxfId="163" priority="169">
      <formula>IF(RIGHT(TEXT(AE51,"0.#"),1)=".",FALSE,TRUE)</formula>
    </cfRule>
    <cfRule type="expression" dxfId="162" priority="170">
      <formula>IF(RIGHT(TEXT(AE51,"0.#"),1)=".",TRUE,FALSE)</formula>
    </cfRule>
  </conditionalFormatting>
  <conditionalFormatting sqref="AE52">
    <cfRule type="expression" dxfId="161" priority="167">
      <formula>IF(RIGHT(TEXT(AE52,"0.#"),1)=".",FALSE,TRUE)</formula>
    </cfRule>
    <cfRule type="expression" dxfId="160" priority="168">
      <formula>IF(RIGHT(TEXT(AE52,"0.#"),1)=".",TRUE,FALSE)</formula>
    </cfRule>
  </conditionalFormatting>
  <conditionalFormatting sqref="AM51">
    <cfRule type="expression" dxfId="159" priority="157">
      <formula>IF(RIGHT(TEXT(AM51,"0.#"),1)=".",FALSE,TRUE)</formula>
    </cfRule>
    <cfRule type="expression" dxfId="158" priority="158">
      <formula>IF(RIGHT(TEXT(AM51,"0.#"),1)=".",TRUE,FALSE)</formula>
    </cfRule>
  </conditionalFormatting>
  <conditionalFormatting sqref="AE53">
    <cfRule type="expression" dxfId="157" priority="165">
      <formula>IF(RIGHT(TEXT(AE53,"0.#"),1)=".",FALSE,TRUE)</formula>
    </cfRule>
    <cfRule type="expression" dxfId="156" priority="166">
      <formula>IF(RIGHT(TEXT(AE53,"0.#"),1)=".",TRUE,FALSE)</formula>
    </cfRule>
  </conditionalFormatting>
  <conditionalFormatting sqref="AI53">
    <cfRule type="expression" dxfId="155" priority="163">
      <formula>IF(RIGHT(TEXT(AI53,"0.#"),1)=".",FALSE,TRUE)</formula>
    </cfRule>
    <cfRule type="expression" dxfId="154" priority="164">
      <formula>IF(RIGHT(TEXT(AI53,"0.#"),1)=".",TRUE,FALSE)</formula>
    </cfRule>
  </conditionalFormatting>
  <conditionalFormatting sqref="AI52">
    <cfRule type="expression" dxfId="153" priority="161">
      <formula>IF(RIGHT(TEXT(AI52,"0.#"),1)=".",FALSE,TRUE)</formula>
    </cfRule>
    <cfRule type="expression" dxfId="152" priority="162">
      <formula>IF(RIGHT(TEXT(AI52,"0.#"),1)=".",TRUE,FALSE)</formula>
    </cfRule>
  </conditionalFormatting>
  <conditionalFormatting sqref="AI51">
    <cfRule type="expression" dxfId="151" priority="159">
      <formula>IF(RIGHT(TEXT(AI51,"0.#"),1)=".",FALSE,TRUE)</formula>
    </cfRule>
    <cfRule type="expression" dxfId="150" priority="160">
      <formula>IF(RIGHT(TEXT(AI51,"0.#"),1)=".",TRUE,FALSE)</formula>
    </cfRule>
  </conditionalFormatting>
  <conditionalFormatting sqref="AM52">
    <cfRule type="expression" dxfId="149" priority="155">
      <formula>IF(RIGHT(TEXT(AM52,"0.#"),1)=".",FALSE,TRUE)</formula>
    </cfRule>
    <cfRule type="expression" dxfId="148" priority="156">
      <formula>IF(RIGHT(TEXT(AM52,"0.#"),1)=".",TRUE,FALSE)</formula>
    </cfRule>
  </conditionalFormatting>
  <conditionalFormatting sqref="AM53">
    <cfRule type="expression" dxfId="147" priority="153">
      <formula>IF(RIGHT(TEXT(AM53,"0.#"),1)=".",FALSE,TRUE)</formula>
    </cfRule>
    <cfRule type="expression" dxfId="146" priority="154">
      <formula>IF(RIGHT(TEXT(AM53,"0.#"),1)=".",TRUE,FALSE)</formula>
    </cfRule>
  </conditionalFormatting>
  <conditionalFormatting sqref="AQ51:AQ53">
    <cfRule type="expression" dxfId="145" priority="151">
      <formula>IF(RIGHT(TEXT(AQ51,"0.#"),1)=".",FALSE,TRUE)</formula>
    </cfRule>
    <cfRule type="expression" dxfId="144" priority="152">
      <formula>IF(RIGHT(TEXT(AQ51,"0.#"),1)=".",TRUE,FALSE)</formula>
    </cfRule>
  </conditionalFormatting>
  <conditionalFormatting sqref="AU51:AU53">
    <cfRule type="expression" dxfId="143" priority="149">
      <formula>IF(RIGHT(TEXT(AU51,"0.#"),1)=".",FALSE,TRUE)</formula>
    </cfRule>
    <cfRule type="expression" dxfId="142" priority="150">
      <formula>IF(RIGHT(TEXT(AU51,"0.#"),1)=".",TRUE,FALSE)</formula>
    </cfRule>
  </conditionalFormatting>
  <conditionalFormatting sqref="AE134">
    <cfRule type="expression" dxfId="141" priority="147">
      <formula>IF(RIGHT(TEXT(AE134,"0.#"),1)=".",FALSE,TRUE)</formula>
    </cfRule>
    <cfRule type="expression" dxfId="140" priority="148">
      <formula>IF(RIGHT(TEXT(AE134,"0.#"),1)=".",TRUE,FALSE)</formula>
    </cfRule>
  </conditionalFormatting>
  <conditionalFormatting sqref="AI134">
    <cfRule type="expression" dxfId="139" priority="145">
      <formula>IF(RIGHT(TEXT(AI134,"0.#"),1)=".",FALSE,TRUE)</formula>
    </cfRule>
    <cfRule type="expression" dxfId="138" priority="146">
      <formula>IF(RIGHT(TEXT(AI134,"0.#"),1)=".",TRUE,FALSE)</formula>
    </cfRule>
  </conditionalFormatting>
  <conditionalFormatting sqref="AE135">
    <cfRule type="expression" dxfId="137" priority="143">
      <formula>IF(RIGHT(TEXT(AE135,"0.#"),1)=".",FALSE,TRUE)</formula>
    </cfRule>
    <cfRule type="expression" dxfId="136" priority="144">
      <formula>IF(RIGHT(TEXT(AE135,"0.#"),1)=".",TRUE,FALSE)</formula>
    </cfRule>
  </conditionalFormatting>
  <conditionalFormatting sqref="AI135">
    <cfRule type="expression" dxfId="135" priority="141">
      <formula>IF(RIGHT(TEXT(AI135,"0.#"),1)=".",FALSE,TRUE)</formula>
    </cfRule>
    <cfRule type="expression" dxfId="134" priority="142">
      <formula>IF(RIGHT(TEXT(AI135,"0.#"),1)=".",TRUE,FALSE)</formula>
    </cfRule>
  </conditionalFormatting>
  <conditionalFormatting sqref="AE138">
    <cfRule type="expression" dxfId="133" priority="135">
      <formula>IF(RIGHT(TEXT(AE138,"0.#"),1)=".",FALSE,TRUE)</formula>
    </cfRule>
    <cfRule type="expression" dxfId="132" priority="136">
      <formula>IF(RIGHT(TEXT(AE138,"0.#"),1)=".",TRUE,FALSE)</formula>
    </cfRule>
  </conditionalFormatting>
  <conditionalFormatting sqref="AI138">
    <cfRule type="expression" dxfId="131" priority="133">
      <formula>IF(RIGHT(TEXT(AI138,"0.#"),1)=".",FALSE,TRUE)</formula>
    </cfRule>
    <cfRule type="expression" dxfId="130" priority="134">
      <formula>IF(RIGHT(TEXT(AI138,"0.#"),1)=".",TRUE,FALSE)</formula>
    </cfRule>
  </conditionalFormatting>
  <conditionalFormatting sqref="AE137">
    <cfRule type="expression" dxfId="129" priority="139">
      <formula>IF(RIGHT(TEXT(AE137,"0.#"),1)=".",FALSE,TRUE)</formula>
    </cfRule>
    <cfRule type="expression" dxfId="128" priority="140">
      <formula>IF(RIGHT(TEXT(AE137,"0.#"),1)=".",TRUE,FALSE)</formula>
    </cfRule>
  </conditionalFormatting>
  <conditionalFormatting sqref="AI137">
    <cfRule type="expression" dxfId="127" priority="137">
      <formula>IF(RIGHT(TEXT(AI137,"0.#"),1)=".",FALSE,TRUE)</formula>
    </cfRule>
    <cfRule type="expression" dxfId="126" priority="138">
      <formula>IF(RIGHT(TEXT(AI137,"0.#"),1)=".",TRUE,FALSE)</formula>
    </cfRule>
  </conditionalFormatting>
  <conditionalFormatting sqref="AQ100">
    <cfRule type="expression" dxfId="125" priority="131">
      <formula>IF(RIGHT(TEXT(AQ100,"0.#"),1)=".",FALSE,TRUE)</formula>
    </cfRule>
    <cfRule type="expression" dxfId="124" priority="132">
      <formula>IF(RIGHT(TEXT(AQ100,"0.#"),1)=".",TRUE,FALSE)</formula>
    </cfRule>
  </conditionalFormatting>
  <conditionalFormatting sqref="AM100">
    <cfRule type="expression" dxfId="123" priority="129">
      <formula>IF(RIGHT(TEXT(AM100,"0.#"),1)=".",FALSE,TRUE)</formula>
    </cfRule>
    <cfRule type="expression" dxfId="122" priority="130">
      <formula>IF(RIGHT(TEXT(AM100,"0.#"),1)=".",TRUE,FALSE)</formula>
    </cfRule>
  </conditionalFormatting>
  <conditionalFormatting sqref="AM101">
    <cfRule type="expression" dxfId="121" priority="127">
      <formula>IF(RIGHT(TEXT(AM101,"0.#"),1)=".",FALSE,TRUE)</formula>
    </cfRule>
    <cfRule type="expression" dxfId="120" priority="128">
      <formula>IF(RIGHT(TEXT(AM101,"0.#"),1)=".",TRUE,FALSE)</formula>
    </cfRule>
  </conditionalFormatting>
  <conditionalFormatting sqref="AQ101">
    <cfRule type="expression" dxfId="119" priority="125">
      <formula>IF(RIGHT(TEXT(AQ101,"0.#"),1)=".",FALSE,TRUE)</formula>
    </cfRule>
    <cfRule type="expression" dxfId="118" priority="126">
      <formula>IF(RIGHT(TEXT(AQ101,"0.#"),1)=".",TRUE,FALSE)</formula>
    </cfRule>
  </conditionalFormatting>
  <conditionalFormatting sqref="AU100">
    <cfRule type="expression" dxfId="117" priority="123">
      <formula>IF(RIGHT(TEXT(AU100,"0.#"),1)=".",FALSE,TRUE)</formula>
    </cfRule>
    <cfRule type="expression" dxfId="116" priority="124">
      <formula>IF(RIGHT(TEXT(AU100,"0.#"),1)=".",TRUE,FALSE)</formula>
    </cfRule>
  </conditionalFormatting>
  <conditionalFormatting sqref="AU101">
    <cfRule type="expression" dxfId="115" priority="121">
      <formula>IF(RIGHT(TEXT(AU101,"0.#"),1)=".",FALSE,TRUE)</formula>
    </cfRule>
    <cfRule type="expression" dxfId="114" priority="122">
      <formula>IF(RIGHT(TEXT(AU101,"0.#"),1)=".",TRUE,FALSE)</formula>
    </cfRule>
  </conditionalFormatting>
  <conditionalFormatting sqref="AE100">
    <cfRule type="expression" dxfId="113" priority="119">
      <formula>IF(RIGHT(TEXT(AE100,"0.#"),1)=".",FALSE,TRUE)</formula>
    </cfRule>
    <cfRule type="expression" dxfId="112" priority="120">
      <formula>IF(RIGHT(TEXT(AE100,"0.#"),1)=".",TRUE,FALSE)</formula>
    </cfRule>
  </conditionalFormatting>
  <conditionalFormatting sqref="AI100">
    <cfRule type="expression" dxfId="111" priority="117">
      <formula>IF(RIGHT(TEXT(AI100,"0.#"),1)=".",FALSE,TRUE)</formula>
    </cfRule>
    <cfRule type="expression" dxfId="110" priority="118">
      <formula>IF(RIGHT(TEXT(AI100,"0.#"),1)=".",TRUE,FALSE)</formula>
    </cfRule>
  </conditionalFormatting>
  <conditionalFormatting sqref="AE101">
    <cfRule type="expression" dxfId="109" priority="115">
      <formula>IF(RIGHT(TEXT(AE101,"0.#"),1)=".",FALSE,TRUE)</formula>
    </cfRule>
    <cfRule type="expression" dxfId="108" priority="116">
      <formula>IF(RIGHT(TEXT(AE101,"0.#"),1)=".",TRUE,FALSE)</formula>
    </cfRule>
  </conditionalFormatting>
  <conditionalFormatting sqref="AI101">
    <cfRule type="expression" dxfId="107" priority="113">
      <formula>IF(RIGHT(TEXT(AI101,"0.#"),1)=".",FALSE,TRUE)</formula>
    </cfRule>
    <cfRule type="expression" dxfId="106" priority="114">
      <formula>IF(RIGHT(TEXT(AI101,"0.#"),1)=".",TRUE,FALSE)</formula>
    </cfRule>
  </conditionalFormatting>
  <conditionalFormatting sqref="AE104">
    <cfRule type="expression" dxfId="105" priority="107">
      <formula>IF(RIGHT(TEXT(AE104,"0.#"),1)=".",FALSE,TRUE)</formula>
    </cfRule>
    <cfRule type="expression" dxfId="104" priority="108">
      <formula>IF(RIGHT(TEXT(AE104,"0.#"),1)=".",TRUE,FALSE)</formula>
    </cfRule>
  </conditionalFormatting>
  <conditionalFormatting sqref="AI104">
    <cfRule type="expression" dxfId="103" priority="105">
      <formula>IF(RIGHT(TEXT(AI104,"0.#"),1)=".",FALSE,TRUE)</formula>
    </cfRule>
    <cfRule type="expression" dxfId="102" priority="106">
      <formula>IF(RIGHT(TEXT(AI104,"0.#"),1)=".",TRUE,FALSE)</formula>
    </cfRule>
  </conditionalFormatting>
  <conditionalFormatting sqref="AE103">
    <cfRule type="expression" dxfId="101" priority="111">
      <formula>IF(RIGHT(TEXT(AE103,"0.#"),1)=".",FALSE,TRUE)</formula>
    </cfRule>
    <cfRule type="expression" dxfId="100" priority="112">
      <formula>IF(RIGHT(TEXT(AE103,"0.#"),1)=".",TRUE,FALSE)</formula>
    </cfRule>
  </conditionalFormatting>
  <conditionalFormatting sqref="AI103">
    <cfRule type="expression" dxfId="99" priority="109">
      <formula>IF(RIGHT(TEXT(AI103,"0.#"),1)=".",FALSE,TRUE)</formula>
    </cfRule>
    <cfRule type="expression" dxfId="98" priority="110">
      <formula>IF(RIGHT(TEXT(AI103,"0.#"),1)=".",TRUE,FALSE)</formula>
    </cfRule>
  </conditionalFormatting>
  <conditionalFormatting sqref="AE107">
    <cfRule type="expression" dxfId="97" priority="103">
      <formula>IF(RIGHT(TEXT(AE107,"0.#"),1)=".",FALSE,TRUE)</formula>
    </cfRule>
    <cfRule type="expression" dxfId="96" priority="104">
      <formula>IF(RIGHT(TEXT(AE107,"0.#"),1)=".",TRUE,FALSE)</formula>
    </cfRule>
  </conditionalFormatting>
  <conditionalFormatting sqref="AM109">
    <cfRule type="expression" dxfId="95" priority="87">
      <formula>IF(RIGHT(TEXT(AM109,"0.#"),1)=".",FALSE,TRUE)</formula>
    </cfRule>
    <cfRule type="expression" dxfId="94" priority="88">
      <formula>IF(RIGHT(TEXT(AM109,"0.#"),1)=".",TRUE,FALSE)</formula>
    </cfRule>
  </conditionalFormatting>
  <conditionalFormatting sqref="AE108">
    <cfRule type="expression" dxfId="93" priority="101">
      <formula>IF(RIGHT(TEXT(AE108,"0.#"),1)=".",FALSE,TRUE)</formula>
    </cfRule>
    <cfRule type="expression" dxfId="92" priority="102">
      <formula>IF(RIGHT(TEXT(AE108,"0.#"),1)=".",TRUE,FALSE)</formula>
    </cfRule>
  </conditionalFormatting>
  <conditionalFormatting sqref="AE109">
    <cfRule type="expression" dxfId="91" priority="99">
      <formula>IF(RIGHT(TEXT(AE109,"0.#"),1)=".",FALSE,TRUE)</formula>
    </cfRule>
    <cfRule type="expression" dxfId="90" priority="100">
      <formula>IF(RIGHT(TEXT(AE109,"0.#"),1)=".",TRUE,FALSE)</formula>
    </cfRule>
  </conditionalFormatting>
  <conditionalFormatting sqref="AI109">
    <cfRule type="expression" dxfId="89" priority="97">
      <formula>IF(RIGHT(TEXT(AI109,"0.#"),1)=".",FALSE,TRUE)</formula>
    </cfRule>
    <cfRule type="expression" dxfId="88" priority="98">
      <formula>IF(RIGHT(TEXT(AI109,"0.#"),1)=".",TRUE,FALSE)</formula>
    </cfRule>
  </conditionalFormatting>
  <conditionalFormatting sqref="AI108">
    <cfRule type="expression" dxfId="87" priority="95">
      <formula>IF(RIGHT(TEXT(AI108,"0.#"),1)=".",FALSE,TRUE)</formula>
    </cfRule>
    <cfRule type="expression" dxfId="86" priority="96">
      <formula>IF(RIGHT(TEXT(AI108,"0.#"),1)=".",TRUE,FALSE)</formula>
    </cfRule>
  </conditionalFormatting>
  <conditionalFormatting sqref="AI107">
    <cfRule type="expression" dxfId="85" priority="93">
      <formula>IF(RIGHT(TEXT(AI107,"0.#"),1)=".",FALSE,TRUE)</formula>
    </cfRule>
    <cfRule type="expression" dxfId="84" priority="94">
      <formula>IF(RIGHT(TEXT(AI107,"0.#"),1)=".",TRUE,FALSE)</formula>
    </cfRule>
  </conditionalFormatting>
  <conditionalFormatting sqref="AM107">
    <cfRule type="expression" dxfId="83" priority="91">
      <formula>IF(RIGHT(TEXT(AM107,"0.#"),1)=".",FALSE,TRUE)</formula>
    </cfRule>
    <cfRule type="expression" dxfId="82" priority="92">
      <formula>IF(RIGHT(TEXT(AM107,"0.#"),1)=".",TRUE,FALSE)</formula>
    </cfRule>
  </conditionalFormatting>
  <conditionalFormatting sqref="AM108">
    <cfRule type="expression" dxfId="81" priority="89">
      <formula>IF(RIGHT(TEXT(AM108,"0.#"),1)=".",FALSE,TRUE)</formula>
    </cfRule>
    <cfRule type="expression" dxfId="80" priority="90">
      <formula>IF(RIGHT(TEXT(AM108,"0.#"),1)=".",TRUE,FALSE)</formula>
    </cfRule>
  </conditionalFormatting>
  <conditionalFormatting sqref="AQ107:AQ109">
    <cfRule type="expression" dxfId="79" priority="85">
      <formula>IF(RIGHT(TEXT(AQ107,"0.#"),1)=".",FALSE,TRUE)</formula>
    </cfRule>
    <cfRule type="expression" dxfId="78" priority="86">
      <formula>IF(RIGHT(TEXT(AQ107,"0.#"),1)=".",TRUE,FALSE)</formula>
    </cfRule>
  </conditionalFormatting>
  <conditionalFormatting sqref="AU107:AU109">
    <cfRule type="expression" dxfId="77" priority="83">
      <formula>IF(RIGHT(TEXT(AU107,"0.#"),1)=".",FALSE,TRUE)</formula>
    </cfRule>
    <cfRule type="expression" dxfId="76" priority="84">
      <formula>IF(RIGHT(TEXT(AU107,"0.#"),1)=".",TRUE,FALSE)</formula>
    </cfRule>
  </conditionalFormatting>
  <conditionalFormatting sqref="AE141">
    <cfRule type="expression" dxfId="75" priority="81">
      <formula>IF(RIGHT(TEXT(AE141,"0.#"),1)=".",FALSE,TRUE)</formula>
    </cfRule>
    <cfRule type="expression" dxfId="74" priority="82">
      <formula>IF(RIGHT(TEXT(AE141,"0.#"),1)=".",TRUE,FALSE)</formula>
    </cfRule>
  </conditionalFormatting>
  <conditionalFormatting sqref="AM143">
    <cfRule type="expression" dxfId="73" priority="65">
      <formula>IF(RIGHT(TEXT(AM143,"0.#"),1)=".",FALSE,TRUE)</formula>
    </cfRule>
    <cfRule type="expression" dxfId="72" priority="66">
      <formula>IF(RIGHT(TEXT(AM143,"0.#"),1)=".",TRUE,FALSE)</formula>
    </cfRule>
  </conditionalFormatting>
  <conditionalFormatting sqref="AE142">
    <cfRule type="expression" dxfId="71" priority="79">
      <formula>IF(RIGHT(TEXT(AE142,"0.#"),1)=".",FALSE,TRUE)</formula>
    </cfRule>
    <cfRule type="expression" dxfId="70" priority="80">
      <formula>IF(RIGHT(TEXT(AE142,"0.#"),1)=".",TRUE,FALSE)</formula>
    </cfRule>
  </conditionalFormatting>
  <conditionalFormatting sqref="AE143">
    <cfRule type="expression" dxfId="69" priority="77">
      <formula>IF(RIGHT(TEXT(AE143,"0.#"),1)=".",FALSE,TRUE)</formula>
    </cfRule>
    <cfRule type="expression" dxfId="68" priority="78">
      <formula>IF(RIGHT(TEXT(AE143,"0.#"),1)=".",TRUE,FALSE)</formula>
    </cfRule>
  </conditionalFormatting>
  <conditionalFormatting sqref="AI143">
    <cfRule type="expression" dxfId="67" priority="75">
      <formula>IF(RIGHT(TEXT(AI143,"0.#"),1)=".",FALSE,TRUE)</formula>
    </cfRule>
    <cfRule type="expression" dxfId="66" priority="76">
      <formula>IF(RIGHT(TEXT(AI143,"0.#"),1)=".",TRUE,FALSE)</formula>
    </cfRule>
  </conditionalFormatting>
  <conditionalFormatting sqref="AI142">
    <cfRule type="expression" dxfId="65" priority="73">
      <formula>IF(RIGHT(TEXT(AI142,"0.#"),1)=".",FALSE,TRUE)</formula>
    </cfRule>
    <cfRule type="expression" dxfId="64" priority="74">
      <formula>IF(RIGHT(TEXT(AI142,"0.#"),1)=".",TRUE,FALSE)</formula>
    </cfRule>
  </conditionalFormatting>
  <conditionalFormatting sqref="AI141">
    <cfRule type="expression" dxfId="63" priority="71">
      <formula>IF(RIGHT(TEXT(AI141,"0.#"),1)=".",FALSE,TRUE)</formula>
    </cfRule>
    <cfRule type="expression" dxfId="62" priority="72">
      <formula>IF(RIGHT(TEXT(AI141,"0.#"),1)=".",TRUE,FALSE)</formula>
    </cfRule>
  </conditionalFormatting>
  <conditionalFormatting sqref="AM141">
    <cfRule type="expression" dxfId="61" priority="69">
      <formula>IF(RIGHT(TEXT(AM141,"0.#"),1)=".",FALSE,TRUE)</formula>
    </cfRule>
    <cfRule type="expression" dxfId="60" priority="70">
      <formula>IF(RIGHT(TEXT(AM141,"0.#"),1)=".",TRUE,FALSE)</formula>
    </cfRule>
  </conditionalFormatting>
  <conditionalFormatting sqref="AM142">
    <cfRule type="expression" dxfId="59" priority="67">
      <formula>IF(RIGHT(TEXT(AM142,"0.#"),1)=".",FALSE,TRUE)</formula>
    </cfRule>
    <cfRule type="expression" dxfId="58" priority="68">
      <formula>IF(RIGHT(TEXT(AM142,"0.#"),1)=".",TRUE,FALSE)</formula>
    </cfRule>
  </conditionalFormatting>
  <conditionalFormatting sqref="AQ141:AQ143">
    <cfRule type="expression" dxfId="57" priority="63">
      <formula>IF(RIGHT(TEXT(AQ141,"0.#"),1)=".",FALSE,TRUE)</formula>
    </cfRule>
    <cfRule type="expression" dxfId="56" priority="64">
      <formula>IF(RIGHT(TEXT(AQ141,"0.#"),1)=".",TRUE,FALSE)</formula>
    </cfRule>
  </conditionalFormatting>
  <conditionalFormatting sqref="AU141:AU143">
    <cfRule type="expression" dxfId="55" priority="61">
      <formula>IF(RIGHT(TEXT(AU141,"0.#"),1)=".",FALSE,TRUE)</formula>
    </cfRule>
    <cfRule type="expression" dxfId="54" priority="62">
      <formula>IF(RIGHT(TEXT(AU141,"0.#"),1)=".",TRUE,FALSE)</formula>
    </cfRule>
  </conditionalFormatting>
  <conditionalFormatting sqref="AE73">
    <cfRule type="expression" dxfId="53" priority="59">
      <formula>IF(RIGHT(TEXT(AE73,"0.#"),1)=".",FALSE,TRUE)</formula>
    </cfRule>
    <cfRule type="expression" dxfId="52" priority="60">
      <formula>IF(RIGHT(TEXT(AE73,"0.#"),1)=".",TRUE,FALSE)</formula>
    </cfRule>
  </conditionalFormatting>
  <conditionalFormatting sqref="AE74">
    <cfRule type="expression" dxfId="51" priority="57">
      <formula>IF(RIGHT(TEXT(AE74,"0.#"),1)=".",FALSE,TRUE)</formula>
    </cfRule>
    <cfRule type="expression" dxfId="50" priority="58">
      <formula>IF(RIGHT(TEXT(AE74,"0.#"),1)=".",TRUE,FALSE)</formula>
    </cfRule>
  </conditionalFormatting>
  <conditionalFormatting sqref="AI73">
    <cfRule type="expression" dxfId="49" priority="49">
      <formula>IF(RIGHT(TEXT(AI73,"0.#"),1)=".",FALSE,TRUE)</formula>
    </cfRule>
    <cfRule type="expression" dxfId="48" priority="50">
      <formula>IF(RIGHT(TEXT(AI73,"0.#"),1)=".",TRUE,FALSE)</formula>
    </cfRule>
  </conditionalFormatting>
  <conditionalFormatting sqref="AI74">
    <cfRule type="expression" dxfId="47" priority="51">
      <formula>IF(RIGHT(TEXT(AI74,"0.#"),1)=".",FALSE,TRUE)</formula>
    </cfRule>
    <cfRule type="expression" dxfId="46" priority="52">
      <formula>IF(RIGHT(TEXT(AI74,"0.#"),1)=".",TRUE,FALSE)</formula>
    </cfRule>
  </conditionalFormatting>
  <conditionalFormatting sqref="AI41">
    <cfRule type="expression" dxfId="45" priority="47">
      <formula>IF(RIGHT(TEXT(AI41,"0.#"),1)=".",FALSE,TRUE)</formula>
    </cfRule>
    <cfRule type="expression" dxfId="44" priority="48">
      <formula>IF(RIGHT(TEXT(AI41,"0.#"),1)=".",TRUE,FALSE)</formula>
    </cfRule>
  </conditionalFormatting>
  <conditionalFormatting sqref="AM41">
    <cfRule type="expression" dxfId="43" priority="45">
      <formula>IF(RIGHT(TEXT(AM41,"0.#"),1)=".",FALSE,TRUE)</formula>
    </cfRule>
    <cfRule type="expression" dxfId="42" priority="46">
      <formula>IF(RIGHT(TEXT(AM41,"0.#"),1)=".",TRUE,FALSE)</formula>
    </cfRule>
  </conditionalFormatting>
  <conditionalFormatting sqref="AE75 AI75 AM75">
    <cfRule type="expression" dxfId="41" priority="41">
      <formula>IF(RIGHT(TEXT(AE75,"0.#"),1)=".",FALSE,TRUE)</formula>
    </cfRule>
    <cfRule type="expression" dxfId="40" priority="42">
      <formula>IF(RIGHT(TEXT(AE75,"0.#"),1)=".",TRUE,FALSE)</formula>
    </cfRule>
  </conditionalFormatting>
  <conditionalFormatting sqref="AU73:AU75">
    <cfRule type="expression" dxfId="39" priority="39">
      <formula>IF(RIGHT(TEXT(AU73,"0.#"),1)=".",FALSE,TRUE)</formula>
    </cfRule>
    <cfRule type="expression" dxfId="38" priority="40">
      <formula>IF(RIGHT(TEXT(AU73,"0.#"),1)=".",TRUE,FALSE)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Q67">
    <cfRule type="expression" dxfId="33" priority="33">
      <formula>IF(RIGHT(TEXT(AQ67,"0.#"),1)=".",FALSE,TRUE)</formula>
    </cfRule>
    <cfRule type="expression" dxfId="32" priority="34">
      <formula>IF(RIGHT(TEXT(AQ67,"0.#"),1)=".",TRUE,FALSE)</formula>
    </cfRule>
  </conditionalFormatting>
  <conditionalFormatting sqref="AQ66">
    <cfRule type="expression" dxfId="31" priority="31">
      <formula>IF(RIGHT(TEXT(AQ66,"0.#"),1)=".",FALSE,TRUE)</formula>
    </cfRule>
    <cfRule type="expression" dxfId="30" priority="32">
      <formula>IF(RIGHT(TEXT(AQ66,"0.#"),1)=".",TRUE,FALSE)</formula>
    </cfRule>
  </conditionalFormatting>
  <conditionalFormatting sqref="AL367:AO375">
    <cfRule type="expression" dxfId="29" priority="27">
      <formula>IF(AND(AL367&gt;=0, RIGHT(TEXT(AL367,"0.#"),1)&lt;&gt;"."),TRUE,FALSE)</formula>
    </cfRule>
    <cfRule type="expression" dxfId="28" priority="28">
      <formula>IF(AND(AL367&gt;=0, RIGHT(TEXT(AL367,"0.#"),1)="."),TRUE,FALSE)</formula>
    </cfRule>
    <cfRule type="expression" dxfId="27" priority="29">
      <formula>IF(AND(AL367&lt;0, RIGHT(TEXT(AL367,"0.#"),1)&lt;&gt;"."),TRUE,FALSE)</formula>
    </cfRule>
    <cfRule type="expression" dxfId="26" priority="30">
      <formula>IF(AND(AL367&lt;0, RIGHT(TEXT(AL367,"0.#"),1)="."),TRUE,FALSE)</formula>
    </cfRule>
  </conditionalFormatting>
  <conditionalFormatting sqref="P23">
    <cfRule type="expression" dxfId="25" priority="25">
      <formula>IF(RIGHT(TEXT(P23,"0.#"),1)=".",FALSE,TRUE)</formula>
    </cfRule>
    <cfRule type="expression" dxfId="24" priority="26">
      <formula>IF(RIGHT(TEXT(P23,"0.#"),1)=".",TRUE,FALSE)</formula>
    </cfRule>
  </conditionalFormatting>
  <conditionalFormatting sqref="P24:P25">
    <cfRule type="expression" dxfId="23" priority="23">
      <formula>IF(RIGHT(TEXT(P24,"0.#"),1)=".",FALSE,TRUE)</formula>
    </cfRule>
    <cfRule type="expression" dxfId="22" priority="24">
      <formula>IF(RIGHT(TEXT(P24,"0.#"),1)=".",TRUE,FALSE)</formula>
    </cfRule>
  </conditionalFormatting>
  <conditionalFormatting sqref="P28">
    <cfRule type="expression" dxfId="21" priority="21">
      <formula>IF(RIGHT(TEXT(P28,"0.#"),1)=".",FALSE,TRUE)</formula>
    </cfRule>
    <cfRule type="expression" dxfId="20" priority="22">
      <formula>IF(RIGHT(TEXT(P28,"0.#"),1)=".",TRUE,FALSE)</formula>
    </cfRule>
  </conditionalFormatting>
  <conditionalFormatting sqref="Y432">
    <cfRule type="expression" dxfId="19" priority="15">
      <formula>IF(RIGHT(TEXT(Y432,"0.#"),1)=".",FALSE,TRUE)</formula>
    </cfRule>
    <cfRule type="expression" dxfId="18" priority="16">
      <formula>IF(RIGHT(TEXT(Y432,"0.#"),1)=".",TRUE,FALSE)</formula>
    </cfRule>
  </conditionalFormatting>
  <conditionalFormatting sqref="AL432:AO432">
    <cfRule type="expression" dxfId="17" priority="17">
      <formula>IF(AND(AL432&gt;=0, RIGHT(TEXT(AL432,"0.#"),1)&lt;&gt;"."),TRUE,FALSE)</formula>
    </cfRule>
    <cfRule type="expression" dxfId="16" priority="18">
      <formula>IF(AND(AL432&gt;=0, RIGHT(TEXT(AL432,"0.#"),1)="."),TRUE,FALSE)</formula>
    </cfRule>
    <cfRule type="expression" dxfId="15" priority="19">
      <formula>IF(AND(AL432&lt;0, RIGHT(TEXT(AL432,"0.#"),1)&lt;&gt;"."),TRUE,FALSE)</formula>
    </cfRule>
    <cfRule type="expression" dxfId="14" priority="20">
      <formula>IF(AND(AL432&lt;0, RIGHT(TEXT(AL432,"0.#"),1)="."),TRUE,FALSE)</formula>
    </cfRule>
  </conditionalFormatting>
  <conditionalFormatting sqref="Y465">
    <cfRule type="expression" dxfId="13" priority="9">
      <formula>IF(RIGHT(TEXT(Y465,"0.#"),1)=".",FALSE,TRUE)</formula>
    </cfRule>
    <cfRule type="expression" dxfId="12" priority="10">
      <formula>IF(RIGHT(TEXT(Y465,"0.#"),1)=".",TRUE,FALSE)</formula>
    </cfRule>
  </conditionalFormatting>
  <conditionalFormatting sqref="AL465:AO465">
    <cfRule type="expression" dxfId="11" priority="11">
      <formula>IF(AND(AL465&gt;=0, RIGHT(TEXT(AL465,"0.#"),1)&lt;&gt;"."),TRUE,FALSE)</formula>
    </cfRule>
    <cfRule type="expression" dxfId="10" priority="12">
      <formula>IF(AND(AL465&gt;=0, RIGHT(TEXT(AL465,"0.#"),1)="."),TRUE,FALSE)</formula>
    </cfRule>
    <cfRule type="expression" dxfId="9" priority="13">
      <formula>IF(AND(AL465&lt;0, RIGHT(TEXT(AL465,"0.#"),1)&lt;&gt;"."),TRUE,FALSE)</formula>
    </cfRule>
    <cfRule type="expression" dxfId="8" priority="14">
      <formula>IF(AND(AL465&lt;0, RIGHT(TEXT(AL465,"0.#"),1)="."),TRUE,FALSE)</formula>
    </cfRule>
  </conditionalFormatting>
  <conditionalFormatting sqref="AU324">
    <cfRule type="expression" dxfId="7" priority="7">
      <formula>IF(RIGHT(TEXT(AU324,"0.#"),1)=".",FALSE,TRUE)</formula>
    </cfRule>
    <cfRule type="expression" dxfId="6" priority="8">
      <formula>IF(RIGHT(TEXT(AU324,"0.#"),1)=".",TRUE,FALSE)</formula>
    </cfRule>
  </conditionalFormatting>
  <conditionalFormatting sqref="AU325:AU326 AU323">
    <cfRule type="expression" dxfId="5" priority="5">
      <formula>IF(RIGHT(TEXT(AU323,"0.#"),1)=".",FALSE,TRUE)</formula>
    </cfRule>
    <cfRule type="expression" dxfId="4" priority="6">
      <formula>IF(RIGHT(TEXT(AU323,"0.#"),1)=".",TRUE,FALSE)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2"/>
  <headerFooter differentFirst="1" alignWithMargins="0"/>
  <rowBreaks count="6" manualBreakCount="6">
    <brk id="67" max="50" man="1"/>
    <brk id="220" max="50" man="1"/>
    <brk id="256" max="50" man="1"/>
    <brk id="294" max="50" man="1"/>
    <brk id="462" max="50" man="1"/>
    <brk id="465" max="50"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0" zoomScale="130" zoomScaleNormal="130" workbookViewId="0">
      <selection activeCell="A63" sqref="A6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635</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635</v>
      </c>
      <c r="M11" s="13" t="str">
        <f t="shared" si="2"/>
        <v>その他の事項経費</v>
      </c>
      <c r="N11" s="13" t="str">
        <f t="shared" si="6"/>
        <v>その他の事項経費</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t="s">
        <v>635</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598</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602</v>
      </c>
      <c r="Z100" s="32" t="s">
        <v>514</v>
      </c>
    </row>
  </sheetData>
  <sheetProtection algorithmName="SHA-512" hashValue="Mfw1aQhOAuuznckXm6QwaQc2HnYc0z48vv2SSQkHAPbDWqDo+YKRn3H9UiGvLo4Ey9Ml7ddfPNVgkXnH4r5KdA==" saltValue="njqMuXsiz9xddoFLiGEuSg==" spinCount="100000" sheet="1" formatRows="0"/>
  <customSheetViews>
    <customSheetView guid="{D0050EC1-9F24-447F-B7A9-32063D213744}" scale="130" hiddenColumns="1">
      <selection activeCell="W27" sqref="W2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2022-08-29T05:43:08Z</cp:lastPrinted>
  <dcterms:created xsi:type="dcterms:W3CDTF">2012-03-13T00:50:25Z</dcterms:created>
  <dcterms:modified xsi:type="dcterms:W3CDTF">2022-08-29T05:43:21Z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