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909000_雇用環境・均等局\R4行政事業レビュー\レビューシート作成\最終公表\06会計課３係の整合性チェック待ち\"/>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行政事業レビューシート!$A$1:$AX$657</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37" i="11"/>
  <c r="AY321" i="11"/>
  <c r="AY330" i="11" s="1"/>
  <c r="AY323" i="11" l="1"/>
  <c r="AY327" i="11"/>
  <c r="AY331"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6" i="11"/>
  <c r="AY173" i="11"/>
  <c r="AY179" i="11" s="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6" i="11" s="1"/>
  <c r="AY112" i="11"/>
  <c r="AY121" i="11" s="1"/>
  <c r="AY99" i="11"/>
  <c r="AY101" i="11" s="1"/>
  <c r="AY98" i="11"/>
  <c r="AY102" i="11"/>
  <c r="AY104" i="11" s="1"/>
  <c r="AY198" i="11" l="1"/>
  <c r="AY204" i="11"/>
  <c r="AY212" i="11"/>
  <c r="AY201" i="11"/>
  <c r="AY209" i="11"/>
  <c r="AY174" i="11"/>
  <c r="AY178" i="11"/>
  <c r="AY193" i="11"/>
  <c r="AY154" i="11"/>
  <c r="AY172" i="11"/>
  <c r="AY151" i="11"/>
  <c r="AY155" i="11"/>
  <c r="AY177" i="11"/>
  <c r="AY152" i="11"/>
  <c r="AY153" i="11"/>
  <c r="AY175" i="11"/>
  <c r="AY114" i="11"/>
  <c r="AY118" i="11"/>
  <c r="AY115" i="11"/>
  <c r="AY119" i="11"/>
  <c r="AY123" i="11"/>
  <c r="AY128" i="11"/>
  <c r="AY116" i="11"/>
  <c r="AY120" i="11"/>
  <c r="AY124" i="11"/>
  <c r="AY113" i="11"/>
  <c r="AY117" i="11"/>
  <c r="AY125" i="11"/>
  <c r="AY129" i="11"/>
  <c r="AY130"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4" i="11"/>
  <c r="AY93" i="11"/>
  <c r="AY97" i="11" s="1"/>
  <c r="AY91" i="11"/>
  <c r="AY90" i="11"/>
  <c r="AY89" i="11"/>
  <c r="AY88" i="11"/>
  <c r="AY92" i="11" s="1"/>
  <c r="AY78" i="11"/>
  <c r="AY86" i="11" s="1"/>
  <c r="AY44" i="11"/>
  <c r="AY52" i="11" s="1"/>
  <c r="AY79" i="11" l="1"/>
  <c r="AY87" i="11"/>
  <c r="AY80" i="11"/>
  <c r="AY84" i="11"/>
  <c r="AY96" i="11"/>
  <c r="AY83" i="11"/>
  <c r="AY81" i="11"/>
  <c r="AY85"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<sst xmlns="http://schemas.openxmlformats.org/spreadsheetml/2006/main" count="2036" uniqueCount="769">
  <si>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</si>
  <si>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</si>
  <si>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</si>
  <si>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</si>
  <si>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</si>
  <si>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</si>
  <si>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</si>
  <si>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</si>
  <si>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</si>
  <si>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</si>
  <si>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</si>
  <si>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</si>
  <si>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</si>
  <si>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</si>
  <si>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</si>
  <si>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</si>
  <si>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</si>
  <si>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</si>
  <si>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</si>
  <si>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</si>
  <si>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</si>
  <si>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</si>
  <si>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</si>
  <si>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</si>
  <si>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</si>
  <si>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</si>
  <si>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</si>
  <si>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</si>
  <si>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</si>
  <si>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</si>
  <si>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</si>
  <si>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</si>
  <si>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</si>
  <si>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</si>
  <si>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</si>
  <si>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</si>
  <si>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</si>
  <si>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</si>
  <si>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</si>
  <si>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</si>
  <si>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</si>
  <si>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</si>
  <si>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</si>
  <si>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</si>
  <si>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</si>
  <si>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</si>
  <si>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</si>
  <si>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</si>
  <si>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</si>
  <si>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</si>
  <si>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</si>
  <si>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</si>
  <si>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</si>
  <si>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</si>
  <si>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</si>
  <si>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</si>
  <si>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</si>
  <si>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</si>
  <si>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</si>
  <si>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</si>
  <si>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</si>
  <si>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</si>
  <si>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</si>
  <si>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</si>
  <si>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</si>
  <si>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</si>
  <si>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</si>
  <si>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</si>
  <si>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</si>
  <si>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</si>
  <si>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</si>
  <si>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</si>
  <si>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</si>
  <si>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</si>
  <si>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</si>
  <si>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</si>
  <si>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</si>
  <si>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</si>
  <si>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</si>
  <si>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</si>
  <si>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</si>
  <si>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</si>
  <si>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</si>
  <si>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</si>
  <si>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</si>
  <si>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</si>
  <si>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</si>
  <si>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</si>
  <si>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</si>
  <si>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</si>
  <si>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</si>
  <si>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</si>
  <si>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</si>
  <si>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</si>
  <si>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</si>
  <si>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</si>
  <si>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</si>
  <si>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</si>
  <si>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</si>
  <si>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</si>
  <si>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</si>
  <si>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</si>
  <si>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</si>
  <si>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</si>
  <si>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</si>
  <si>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</si>
  <si>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</si>
  <si>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</si>
  <si>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</si>
  <si>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</si>
  <si>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</si>
  <si>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</si>
  <si>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</si>
  <si>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</si>
  <si>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</si>
  <si>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</si>
  <si>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</si>
  <si>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</si>
  <si>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</si>
  <si>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</si>
  <si>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</si>
  <si>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</si>
  <si>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</si>
  <si>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</si>
  <si>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</si>
  <si>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</si>
  <si>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</si>
  <si>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</si>
  <si>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</si>
  <si>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</si>
  <si>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</si>
  <si>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</si>
  <si>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</si>
  <si>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</si>
  <si>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</si>
  <si>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</si>
  <si>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</si>
  <si>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</si>
  <si>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</si>
  <si>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</si>
  <si>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</si>
  <si>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</si>
  <si>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</si>
  <si>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</si>
  <si>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</si>
  <si>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</si>
  <si>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</si>
  <si>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</si>
  <si>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</si>
  <si>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</si>
  <si>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</si>
  <si>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</si>
  <si>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</si>
  <si>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</si>
  <si>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</si>
  <si>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</si>
  <si>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</si>
  <si>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</si>
  <si>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</si>
  <si>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</si>
  <si>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</si>
  <si>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</si>
  <si>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</si>
  <si>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</si>
  <si>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</si>
  <si>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</si>
  <si>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</si>
  <si>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</si>
  <si>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</si>
  <si>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</si>
  <si>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</si>
  <si>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</si>
  <si>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</si>
  <si>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</si>
  <si>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</si>
  <si>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</si>
  <si>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</si>
  <si>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</si>
  <si>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</si>
  <si>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</si>
  <si>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</si>
  <si>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</si>
  <si>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</si>
  <si>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</si>
  <si>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</si>
  <si>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</si>
  <si>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</si>
  <si>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</si>
  <si>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</si>
  <si>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</si>
  <si>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</si>
  <si>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</si>
  <si>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</si>
  <si>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</si>
  <si>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</si>
  <si>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</si>
  <si>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</si>
  <si>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</si>
  <si>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</si>
  <si>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</si>
  <si>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</si>
  <si>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</si>
  <si>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</si>
  <si>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</si>
  <si>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</si>
  <si>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</si>
  <si>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</si>
  <si>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</si>
  <si>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</si>
  <si>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</si>
  <si>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</si>
  <si>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</si>
  <si>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</si>
  <si>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</si>
  <si>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</si>
  <si>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</si>
  <si>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</si>
  <si>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</si>
  <si>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</si>
  <si>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</si>
  <si>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</si>
  <si>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</si>
  <si>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</si>
  <si>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</si>
  <si>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</si>
  <si>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</si>
  <si>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</si>
  <si>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</si>
  <si>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</si>
  <si>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</si>
  <si>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</si>
  <si>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</si>
  <si>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</si>
  <si>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</si>
  <si>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</si>
  <si>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</si>
  <si>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</si>
  <si>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</si>
  <si>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</si>
  <si>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</si>
  <si>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</si>
  <si>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</si>
  <si>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</si>
  <si>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</si>
  <si>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</si>
  <si>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</si>
  <si>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</si>
  <si>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</si>
  <si>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</si>
  <si>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</si>
  <si>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</si>
  <si>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</si>
  <si>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</si>
  <si>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</si>
  <si>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</si>
  <si>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</si>
  <si>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</si>
  <si>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</si>
  <si>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</si>
  <si>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</si>
  <si>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</si>
  <si>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</si>
  <si>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</si>
  <si>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</si>
  <si>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</si>
  <si>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</si>
  <si>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</si>
  <si>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</si>
  <si>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</si>
  <si>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</si>
  <si>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</si>
  <si>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</si>
  <si>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</si>
  <si>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</si>
  <si>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</si>
  <si>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</si>
  <si>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</si>
  <si>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</si>
  <si>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</si>
  <si>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</si>
  <si>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</si>
  <si>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</si>
  <si>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</si>
  <si>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</si>
  <si>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</si>
  <si>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</si>
  <si>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</si>
  <si>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</si>
  <si>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</si>
  <si>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</si>
  <si>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</si>
  <si>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</si>
  <si>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</si>
  <si>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</si>
  <si>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</si>
  <si>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</si>
  <si>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</si>
  <si>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</si>
  <si>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</si>
  <si>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</si>
  <si>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</si>
  <si>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</si>
  <si>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</si>
  <si>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</si>
  <si>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</si>
  <si>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</si>
  <si>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</si>
  <si>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</si>
  <si>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</si>
  <si>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</si>
  <si>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</si>
  <si>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</si>
  <si>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</si>
  <si>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</si>
  <si>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</si>
  <si>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</si>
  <si>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</si>
  <si>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</si>
  <si>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</si>
  <si>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</si>
  <si>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</si>
  <si>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</si>
  <si>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</si>
  <si>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</si>
  <si>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</si>
  <si>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</si>
  <si>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</si>
  <si>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</si>
  <si>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</si>
  <si>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</si>
  <si>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</si>
  <si>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</si>
  <si>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</si>
  <si>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</si>
  <si>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</si>
  <si>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</si>
  <si>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</si>
  <si>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</si>
  <si>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</si>
  <si>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</si>
  <si>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</si>
  <si>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</si>
  <si>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</si>
  <si>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</si>
  <si>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</si>
  <si>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</si>
  <si>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</si>
  <si>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</si>
  <si>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</si>
  <si>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</si>
  <si>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</si>
  <si>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</si>
  <si>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</si>
  <si>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</si>
  <si>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</si>
  <si>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</si>
  <si>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</si>
  <si>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</si>
  <si>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</si>
  <si>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</si>
  <si>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</si>
  <si>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</si>
  <si>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</si>
  <si>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</si>
  <si>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</si>
  <si>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</si>
  <si>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</si>
  <si>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</si>
  <si>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</si>
  <si>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</si>
  <si>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</si>
  <si>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</si>
  <si>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</si>
  <si>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</si>
  <si>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</si>
  <si>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</si>
  <si>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</si>
  <si>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</si>
  <si>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</si>
  <si>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</si>
  <si>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</si>
  <si>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</si>
  <si>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</si>
  <si>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</si>
  <si>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</si>
  <si>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</si>
  <si>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</si>
  <si>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</si>
  <si>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</si>
  <si>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</si>
  <si>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</si>
  <si>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</si>
  <si>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</si>
  <si>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</si>
  <si>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</si>
  <si>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</si>
  <si>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</si>
  <si>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</si>
  <si>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</si>
  <si>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</si>
  <si>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</si>
  <si>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</si>
  <si>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</si>
  <si>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</si>
  <si>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</si>
  <si>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</si>
  <si>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</si>
  <si>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</si>
  <si>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</si>
  <si>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</si>
  <si>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</si>
  <si>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</si>
  <si>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</si>
  <si>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</si>
  <si>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</si>
  <si>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</si>
  <si>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</si>
  <si>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</si>
  <si>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</si>
  <si>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</si>
  <si>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</si>
  <si>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</si>
  <si>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</si>
  <si>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</si>
  <si>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</si>
  <si>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</si>
  <si>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</si>
  <si>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</si>
  <si>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</si>
  <si>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</si>
  <si>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</si>
  <si>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</si>
  <si>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</si>
  <si>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</si>
  <si>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</si>
  <si>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</si>
  <si>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</si>
  <si>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</si>
  <si>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</si>
  <si>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</si>
  <si>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</si>
  <si>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</si>
  <si>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</si>
  <si>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</si>
  <si>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</si>
  <si>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</si>
  <si>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</si>
  <si>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</si>
  <si>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</si>
  <si>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</si>
  <si>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</si>
  <si>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</si>
  <si>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</si>
  <si>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</si>
  <si>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</si>
  <si>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</si>
  <si>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</si>
  <si>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</si>
  <si>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</si>
  <si>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</si>
  <si>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</si>
  <si>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</si>
  <si>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</si>
  <si>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</si>
  <si>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</si>
  <si>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</si>
  <si>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</si>
  <si>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</si>
  <si>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</si>
  <si>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</si>
  <si>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</si>
  <si>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</si>
  <si>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</si>
  <si>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</si>
  <si>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</si>
  <si>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</si>
  <si>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</si>
  <si>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</si>
  <si>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</si>
  <si>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</si>
  <si>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</si>
  <si>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</si>
  <si>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</si>
  <si>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</si>
  <si>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</si>
  <si>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</si>
  <si>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</si>
  <si>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</si>
  <si>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</si>
  <si>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</si>
  <si>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</si>
  <si>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</si>
  <si>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</si>
  <si>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</si>
  <si>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</si>
  <si>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</si>
  <si>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</si>
  <si>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</si>
  <si>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</si>
  <si>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</si>
  <si>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</si>
  <si>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</si>
  <si>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</si>
  <si>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</si>
  <si>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</si>
  <si>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</si>
  <si>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</si>
  <si>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</si>
  <si>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</si>
  <si>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</si>
  <si>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</si>
  <si>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</si>
  <si>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</si>
  <si>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</si>
  <si>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</si>
  <si>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</si>
  <si>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</si>
  <si>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</si>
  <si>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</si>
  <si>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</si>
  <si>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</si>
  <si>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</si>
  <si>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</si>
  <si>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</si>
  <si>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</si>
  <si>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</si>
  <si>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</si>
  <si>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</si>
  <si>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</si>
  <si>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</si>
  <si>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</si>
  <si>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</si>
  <si>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</si>
  <si>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</si>
  <si>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</si>
  <si>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</si>
  <si>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</si>
  <si>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</si>
  <si>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</si>
  <si>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</si>
  <si>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</si>
  <si>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</si>
  <si>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</si>
  <si>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</si>
  <si>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</si>
  <si>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</si>
  <si>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</si>
  <si>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</si>
  <si>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</si>
  <si>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</si>
  <si>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</si>
  <si>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</si>
  <si>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</si>
  <si>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</si>
  <si>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</si>
  <si>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</si>
  <si>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</si>
  <si>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</si>
  <si>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</si>
  <si>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</si>
  <si>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</si>
  <si>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</si>
  <si>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</si>
  <si>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</si>
  <si>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</si>
  <si>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</si>
  <si>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</si>
  <si>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</si>
  <si>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</si>
  <si>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</si>
  <si>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</si>
  <si>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</si>
  <si>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</si>
  <si>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</si>
  <si>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</si>
  <si>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</si>
  <si>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</si>
  <si>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</si>
  <si>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</si>
  <si>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</si>
  <si>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</si>
  <si>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</si>
  <si>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</si>
  <si>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</si>
  <si>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</si>
  <si>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</si>
  <si>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</si>
  <si>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</si>
  <si>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</si>
  <si>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</si>
  <si>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</si>
  <si>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</si>
  <si>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</si>
  <si>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</si>
  <si>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</si>
  <si>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</si>
  <si>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</si>
  <si>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</si>
  <si>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</si>
  <si>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</si>
  <si>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</si>
  <si>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</si>
  <si>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</si>
  <si>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</si>
  <si>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</si>
  <si>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</si>
  <si>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</si>
  <si>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</si>
  <si>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</si>
  <si>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</si>
  <si>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</si>
  <si>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</si>
  <si>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</si>
  <si>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</si>
  <si>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</si>
  <si>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</si>
  <si>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</si>
  <si>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</si>
  <si>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</si>
  <si>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</si>
  <si>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</si>
  <si>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</si>
  <si>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</si>
  <si>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</si>
  <si>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</si>
  <si>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</si>
  <si>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</si>
  <si>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</si>
  <si>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</si>
  <si>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</si>
  <si>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</si>
  <si>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</si>
  <si>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</si>
  <si>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</si>
  <si>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</si>
  <si>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</si>
  <si>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</si>
  <si>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</si>
  <si>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</si>
  <si>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</si>
  <si>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</si>
  <si>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</si>
  <si>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</si>
  <si>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</si>
  <si>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</si>
  <si>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</si>
  <si>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</si>
  <si>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</si>
  <si>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</si>
  <si>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</si>
  <si>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</si>
  <si>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</si>
  <si>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</si>
  <si>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</si>
  <si>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</si>
  <si>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</si>
  <si>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</si>
  <si>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</si>
  <si>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</si>
  <si>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</si>
  <si>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</si>
  <si>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</si>
  <si>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</si>
  <si>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</si>
  <si>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</si>
  <si>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</si>
  <si>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</si>
  <si>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</si>
  <si>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</si>
  <si>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</si>
  <si>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</si>
  <si>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</si>
  <si>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</si>
  <si>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</si>
  <si>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</si>
  <si>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</si>
  <si>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</si>
  <si>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</si>
  <si>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</si>
  <si>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</si>
  <si>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</si>
  <si>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</si>
  <si>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</si>
  <si>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</si>
  <si>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</si>
  <si>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</si>
  <si>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</si>
  <si>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</si>
  <si>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</si>
  <si>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</si>
  <si>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</si>
  <si>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</si>
  <si>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</si>
  <si>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中小企業退職金共済等事業に必要な経費（雇用勘定）</t>
  </si>
  <si>
    <t>雇用環境・均等局</t>
  </si>
  <si>
    <t>昭和63年度</t>
  </si>
  <si>
    <t>終了予定なし</t>
  </si>
  <si>
    <t>勤労者生活課</t>
  </si>
  <si>
    <t>雇用保険法第62条第１項第６号</t>
  </si>
  <si>
    <t>独立行政法人勤労者退職金共済機構中期目標・中期計画（第４期）</t>
  </si>
  <si>
    <t>・中小企業退職金共済掛金助成費及び基幹的業務に係る事務的経費
　中小企業退職金共済制度は、独立行政法人勤労者退職金共済機構において、中小企業及び特定業種（従業員の相当数が複数の事業主間を移動して雇用される業種として厚生労働大臣が指定した業種）を対象として退職金共済事業を運営するものであり、事業主の相互扶助の仕組みと国の援助によって、独力では退職金制度を設けることが困難な中小企業者等に退職金制度を確立しようとするものである。</t>
  </si>
  <si>
    <t>-</t>
  </si>
  <si>
    <t>中小企業退職金共済事業費等補助金</t>
  </si>
  <si>
    <t xml:space="preserve">新規被共済者数
</t>
  </si>
  <si>
    <t>人</t>
  </si>
  <si>
    <t>業務実績等報告書</t>
  </si>
  <si>
    <t>訪問件数</t>
  </si>
  <si>
    <t>X：基幹的業務に係る事務費補助 （一般の中小企業退職金共済）（労災・雇用）及び特定業種退職金共済）
／ Y：新規被共済者数
※掛金助成費についてはコスト計算になじまないため計算式から除いている。　　　　　　　　　　　　</t>
    <phoneticPr fontId="5"/>
  </si>
  <si>
    <t>円/人</t>
  </si>
  <si>
    <t>X/Y</t>
    <phoneticPr fontId="5"/>
  </si>
  <si>
    <t>1,450,257千円/
498,441人</t>
  </si>
  <si>
    <t>／　</t>
    <phoneticPr fontId="5"/>
  </si>
  <si>
    <t>中小企業退職金共済等事業に必要な経費（労災勘定）</t>
  </si>
  <si>
    <t>783</t>
  </si>
  <si>
    <t>691</t>
  </si>
  <si>
    <t>442</t>
  </si>
  <si>
    <t>452</t>
  </si>
  <si>
    <t>465</t>
  </si>
  <si>
    <t>464</t>
  </si>
  <si>
    <t>467</t>
  </si>
  <si>
    <t>493</t>
  </si>
  <si>
    <t>○</t>
  </si>
  <si>
    <t>厚労</t>
  </si>
  <si>
    <t>・中小企業退職金共済掛金助成費及び基幹的業務に係る事務的経費
   独立行政法人勤労者退職金共済機構の行う中小企業退職金共済制度の掛金助成及び基幹的業務に係る事務的経費の財源に充てるため、同機構に対し補助金の交付を行う。</t>
    <phoneticPr fontId="5"/>
  </si>
  <si>
    <t>独立行政法人勤労者退職金共済機構の行う中小企業退職金共済制度の掛金助成及び基幹的業務に係る事務的経費の財源に充てるため、同機構に対し補助金の交付を行う。</t>
    <phoneticPr fontId="5"/>
  </si>
  <si>
    <t>普及推進員等1人当たりの未加入企業に対する訪問件数を平均月15件以上とする。</t>
    <phoneticPr fontId="5"/>
  </si>
  <si>
    <t>月あたり平均の訪問件数</t>
    <rPh sb="0" eb="1">
      <t>ツキ</t>
    </rPh>
    <rPh sb="4" eb="6">
      <t>ヘイキン</t>
    </rPh>
    <rPh sb="7" eb="9">
      <t>ホウモン</t>
    </rPh>
    <rPh sb="9" eb="11">
      <t>ケンスウ</t>
    </rPh>
    <phoneticPr fontId="5"/>
  </si>
  <si>
    <t xml:space="preserve">新たに加入する被共済者を435,020人以上とする。
</t>
    <phoneticPr fontId="5"/>
  </si>
  <si>
    <t>1,414,828千円/
495,809人</t>
    <phoneticPr fontId="5"/>
  </si>
  <si>
    <t>880,276千円/
487,266人</t>
    <rPh sb="7" eb="9">
      <t>センエン</t>
    </rPh>
    <phoneticPr fontId="5"/>
  </si>
  <si>
    <t>517,479千円/
427,015人</t>
    <phoneticPr fontId="5"/>
  </si>
  <si>
    <t>　中小企業退職金共済制度は、国の中小企業施策の一環として実施されている退職金制度である。中小零細企業及び特定業種においては個々の企業が独力で退職金制度を設けることが困難であるので、中小企業者等の相互扶助の精神に基づく退職金共済制度を確立する必要がある（現に、令和３年度末で、約576万人の被共済者が在籍）。
　また、国の制度である中小企業退職金共済制度は、長期間にわたり安定的に、事業主から退職金の原資となる掛金を収納し、退職者に退職金を給付するものであり、制度の継続性、資産管理の安全性、給付の確実性といった安定的・継続的な事業運営が不可欠であることから、国が補助を行うべき事業であり、国が補助を行わなければ、掛金の増額か退職金の減額によって支出相当分の収入を確保しなければならず、労働者の福祉の増進を図り、豊かで安定した勤労者生活の実現を図るという政策目的の遂行に支障をきたすこととなる。</t>
    <phoneticPr fontId="5"/>
  </si>
  <si>
    <t>　国の制度である中小企業退職金共済制度は、長期間にわたり安定的に、事業主から退職金の原資となる掛金を収納し、退職者に退職金を給付するものであるから、制度の継続性、資産管理の安全性、給付の確実性といった安定的・継続的な事業運営が不可欠であることから、国が補助を実施すべき事業である。</t>
    <phoneticPr fontId="5"/>
  </si>
  <si>
    <t>　中小企業退職金共済制度は、国の中小企業施策の一環として実施されている退職金制度であり、中小零細企業及び特定業種においては個々の企業が独力で退職金制度を設けることが困難であることから、労働者の福祉の増進を図り、豊かで安定した勤労者生活の実現を図る手段として優先度の高い事業となっている。</t>
    <phoneticPr fontId="5"/>
  </si>
  <si>
    <t>‐</t>
  </si>
  <si>
    <t>無</t>
  </si>
  <si>
    <t>-</t>
    <phoneticPr fontId="5"/>
  </si>
  <si>
    <t>－</t>
    <phoneticPr fontId="5"/>
  </si>
  <si>
    <t>中小企業退職金共済制度は、（独）勤労者退職金共済機構でのみ実施できるものであり、成果実績及び活動実績を踏まえて実効性が高い手段となっている。</t>
    <phoneticPr fontId="5"/>
  </si>
  <si>
    <t>　退職金は、事業主負担でまかなわれるべきものであることから、事業主負担で運営されている雇用勘定から補助を行うことは妥当である。</t>
    <phoneticPr fontId="5"/>
  </si>
  <si>
    <t>　中期計画等に基づき、業務運営の効率化に伴う経費削減に努めている。</t>
    <phoneticPr fontId="5"/>
  </si>
  <si>
    <t>　事業実績等をもとに（独）勤労者退職金共済機構で適切に執行されていることを確認している。</t>
    <phoneticPr fontId="5"/>
  </si>
  <si>
    <t>　事業費の使途は、掛金助成及び基幹的業務に関する事務費（人件費、一般管理費を除く）に限定されている。</t>
    <phoneticPr fontId="5"/>
  </si>
  <si>
    <t>　交付先において、一般競争入札の積極的な推進及び退職金未請求対策に係る請求勧奨の外部委託化を進めることでコスト削減を図っている。</t>
    <phoneticPr fontId="5"/>
  </si>
  <si>
    <t>　短期的な景気変動による中小企業及び特定業種における雇用者数の増減と共済者数の増減は、必ずしも時期的に連動するものではないため、被共済者数を増加させることを成果目標として設定することが適切であり、成果実績も概ねこれに見合ったものとなっている。（目標に対する成果実績112.0%）</t>
    <phoneticPr fontId="5"/>
  </si>
  <si>
    <t>　労働災害の防止に資するものについては労災勘定で、雇用の安定に資するものについては雇用勘定により支出している。</t>
    <phoneticPr fontId="5"/>
  </si>
  <si>
    <t xml:space="preserve"> 　新規加入被共済者数に係る目標を達成し、広く中小企業退職金共済制度を周知するため、厚生労働省と勤労者退職金共済機構が連携することにより、一層効果的な加入促進活動に取り組む必要が認められる。</t>
    <phoneticPr fontId="5"/>
  </si>
  <si>
    <t>助成費</t>
    <rPh sb="0" eb="2">
      <t>ジョセイ</t>
    </rPh>
    <rPh sb="2" eb="3">
      <t>ヒ</t>
    </rPh>
    <phoneticPr fontId="5"/>
  </si>
  <si>
    <t>事業費</t>
    <rPh sb="0" eb="2">
      <t>ジギョウ</t>
    </rPh>
    <phoneticPr fontId="5"/>
  </si>
  <si>
    <t>掛金月額変更掛金助成費</t>
    <phoneticPr fontId="5"/>
  </si>
  <si>
    <t>新規加入掛金助成費</t>
    <phoneticPr fontId="5"/>
  </si>
  <si>
    <t>新規被共済者掛金助成費</t>
    <phoneticPr fontId="5"/>
  </si>
  <si>
    <t>基幹的業務に係る事務的経費</t>
    <phoneticPr fontId="5"/>
  </si>
  <si>
    <t>独立行政法人勤労者退職金共済機構</t>
    <phoneticPr fontId="5"/>
  </si>
  <si>
    <t>中小企業退職金共済制度に係る共済契約の締結、掛金収納、退職金の支給等の業務等</t>
    <phoneticPr fontId="5"/>
  </si>
  <si>
    <t>補助金等交付</t>
  </si>
  <si>
    <t>https://www.mhlw.go.jp/wp/seisaku/hyouka/dl/r03_jizenbunseki/IV-3-2.pdf</t>
    <phoneticPr fontId="5"/>
  </si>
  <si>
    <t>１ページ</t>
    <phoneticPr fontId="5"/>
  </si>
  <si>
    <t>豊かで安定した勤労者生活の実現を図ること（Ⅳ-３-２）</t>
    <phoneticPr fontId="5"/>
  </si>
  <si>
    <t>-</t>
    <phoneticPr fontId="5"/>
  </si>
  <si>
    <t>中期計画に基づき、新たに個別事業所訪問数を増やし、加入促進に努めた結果、未加入企業に対する訪問件数が見込み値を上回ることができた。（見込みに対する活動実績100.6%）</t>
    <rPh sb="75" eb="77">
      <t>ジッセキ</t>
    </rPh>
    <phoneticPr fontId="5"/>
  </si>
  <si>
    <t>　本事業は、国費投入の必要性があり、事業の効率性について問題がないことが認められる。成果実績について令和３年度は目標を達成した（達成率112.0%）。活動実績についても当初見込みを上回った（達成率100.6%）。事業の有効性も認められ事業実施の必要があることから、引き続き適切な予算編成を行う。</t>
    <phoneticPr fontId="5"/>
  </si>
  <si>
    <t>－</t>
  </si>
  <si>
    <t>点検対象外</t>
    <rPh sb="0" eb="2">
      <t>テンケン</t>
    </rPh>
    <rPh sb="2" eb="5">
      <t>タイショウガイ</t>
    </rPh>
    <phoneticPr fontId="5"/>
  </si>
  <si>
    <t>働き方改革により多様で柔軟な働き方を実現するとともに、勤労者生活の充実を図ること（Ⅳ-３）</t>
    <phoneticPr fontId="5"/>
  </si>
  <si>
    <t>引き続き、必要な予算額を確保し、適正な執行に努めること。</t>
    <phoneticPr fontId="5"/>
  </si>
  <si>
    <t>-</t>
    <phoneticPr fontId="5"/>
  </si>
  <si>
    <t>勤労者生活課長
大隈　俊弥</t>
    <rPh sb="8" eb="10">
      <t>オオクマ</t>
    </rPh>
    <rPh sb="11" eb="12">
      <t>シュン</t>
    </rPh>
    <phoneticPr fontId="5"/>
  </si>
  <si>
    <t>積算見直しによるもの。</t>
    <rPh sb="0" eb="4">
      <t>セキサンミナオ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</si>
</sst>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269</xdr:row>
      <xdr:rowOff>0</xdr:rowOff>
    </xdr:from>
    <xdr:to>
      <xdr:col>30</xdr:col>
      <xdr:colOff>152237</xdr:colOff>
      <xdr:row>269</xdr:row>
      <xdr:rowOff>342491</xdr:rowOff>
    </xdr:to>
    <xdr:sp macro="" textlink="">
      <xdr:nvSpPr>
        <xdr:cNvPr id="20" name="正方形/長方形 19"/>
        <xdr:cNvSpPr/>
      </xdr:nvSpPr>
      <xdr:spPr>
        <a:xfrm>
          <a:off x="2420471" y="44308059"/>
          <a:ext cx="3782942" cy="342491"/>
        </a:xfrm>
        <a:prstGeom prst="rect">
          <a:avLst/>
        </a:prstGeom>
        <a:noFill/>
        <a:ln w="25400" cap="flat" cmpd="sng" algn="ctr">
          <a:no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中小企業退職金共済掛金助成費</a:t>
          </a:r>
        </a:p>
      </xdr:txBody>
    </xdr:sp>
    <xdr:clientData/>
  </xdr:twoCellAnchor>
  <xdr:twoCellAnchor>
    <xdr:from>
      <xdr:col>16</xdr:col>
      <xdr:colOff>195851</xdr:colOff>
      <xdr:row>270</xdr:row>
      <xdr:rowOff>345192</xdr:rowOff>
    </xdr:from>
    <xdr:to>
      <xdr:col>44</xdr:col>
      <xdr:colOff>137653</xdr:colOff>
      <xdr:row>278</xdr:row>
      <xdr:rowOff>321085</xdr:rowOff>
    </xdr:to>
    <xdr:grpSp>
      <xdr:nvGrpSpPr>
        <xdr:cNvPr id="21" name="グループ化 63"/>
        <xdr:cNvGrpSpPr>
          <a:grpSpLocks/>
        </xdr:cNvGrpSpPr>
      </xdr:nvGrpSpPr>
      <xdr:grpSpPr bwMode="auto">
        <a:xfrm>
          <a:off x="3423145" y="36967136"/>
          <a:ext cx="5589567" cy="2753831"/>
          <a:chOff x="1474307" y="21181431"/>
          <a:chExt cx="3502976" cy="3010366"/>
        </a:xfrm>
      </xdr:grpSpPr>
      <xdr:sp macro="" textlink="">
        <xdr:nvSpPr>
          <xdr:cNvPr id="22" name="テキスト ボックス 21"/>
          <xdr:cNvSpPr txBox="1"/>
        </xdr:nvSpPr>
        <xdr:spPr bwMode="auto">
          <a:xfrm>
            <a:off x="1474307" y="21181431"/>
            <a:ext cx="3479309" cy="911556"/>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中小企業退職金共済掛金助成費及び基幹的業務に係る事務的経費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５，９２４百万円</a:t>
            </a:r>
          </a:p>
        </xdr:txBody>
      </xdr:sp>
      <xdr:grpSp>
        <xdr:nvGrpSpPr>
          <xdr:cNvPr id="23" name="グループ化 44"/>
          <xdr:cNvGrpSpPr>
            <a:grpSpLocks/>
          </xdr:cNvGrpSpPr>
        </xdr:nvGrpSpPr>
        <xdr:grpSpPr bwMode="auto">
          <a:xfrm>
            <a:off x="1503892" y="22200169"/>
            <a:ext cx="3473391" cy="1991628"/>
            <a:chOff x="1503892" y="22200169"/>
            <a:chExt cx="3473391" cy="1991628"/>
          </a:xfrm>
        </xdr:grpSpPr>
        <xdr:cxnSp macro="">
          <xdr:nvCxnSpPr>
            <xdr:cNvPr id="24" name="直線矢印コネクタ 23"/>
            <xdr:cNvCxnSpPr/>
          </xdr:nvCxnSpPr>
          <xdr:spPr bwMode="auto">
            <a:xfrm>
              <a:off x="3172541" y="22395126"/>
              <a:ext cx="0" cy="487370"/>
            </a:xfrm>
            <a:prstGeom prst="straightConnector1">
              <a:avLst/>
            </a:prstGeom>
            <a:noFill/>
            <a:ln w="9525" cap="flat" cmpd="sng" algn="ctr">
              <a:solidFill>
                <a:sysClr val="windowText" lastClr="000000"/>
              </a:solidFill>
              <a:prstDash val="solid"/>
              <a:tailEnd type="arrow"/>
            </a:ln>
            <a:effectLst/>
          </xdr:spPr>
        </xdr:cxnSp>
        <xdr:sp macro="" textlink="">
          <xdr:nvSpPr>
            <xdr:cNvPr id="25" name="テキスト ボックス 24"/>
            <xdr:cNvSpPr txBox="1"/>
          </xdr:nvSpPr>
          <xdr:spPr bwMode="auto">
            <a:xfrm>
              <a:off x="1503892" y="23257829"/>
              <a:ext cx="3473391" cy="59762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独立行政法人勤労者退職金共済機構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５，９２４百万円</a:t>
              </a:r>
            </a:p>
          </xdr:txBody>
        </xdr:sp>
        <xdr:sp macro="" textlink="">
          <xdr:nvSpPr>
            <xdr:cNvPr id="26" name="テキスト ボックス 25"/>
            <xdr:cNvSpPr txBox="1"/>
          </xdr:nvSpPr>
          <xdr:spPr bwMode="auto">
            <a:xfrm>
              <a:off x="2403305" y="22964607"/>
              <a:ext cx="1532553" cy="247407"/>
            </a:xfrm>
            <a:prstGeom prst="rect">
              <a:avLst/>
            </a:prstGeom>
            <a:solidFill>
              <a:sysClr val="window" lastClr="FFFFFF"/>
            </a:solidFill>
            <a:ln w="9525" cmpd="sng">
              <a:solidFill>
                <a:sysClr val="window" lastClr="FFFFFF"/>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補助金等交付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7" name="テキスト ボックス 26"/>
            <xdr:cNvSpPr txBox="1"/>
          </xdr:nvSpPr>
          <xdr:spPr bwMode="auto">
            <a:xfrm>
              <a:off x="1590800" y="22200169"/>
              <a:ext cx="3331379" cy="394018"/>
            </a:xfrm>
            <a:prstGeom prst="rect">
              <a:avLst/>
            </a:prstGeom>
            <a:solidFill>
              <a:sysClr val="window" lastClr="FFFFFF"/>
            </a:solidFill>
            <a:ln w="9525" cmpd="sng">
              <a:solidFill>
                <a:sysClr val="window" lastClr="FFFFFF"/>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交付先（独立行政法人勤労者退職金共済機構）に対する指導</a:t>
              </a:r>
            </a:p>
          </xdr:txBody>
        </xdr:sp>
        <xdr:sp macro="" textlink="">
          <xdr:nvSpPr>
            <xdr:cNvPr id="28" name="テキスト ボックス 27"/>
            <xdr:cNvSpPr txBox="1"/>
          </xdr:nvSpPr>
          <xdr:spPr bwMode="auto">
            <a:xfrm>
              <a:off x="1634070" y="23954768"/>
              <a:ext cx="3284041" cy="237029"/>
            </a:xfrm>
            <a:prstGeom prst="rect">
              <a:avLst/>
            </a:prstGeom>
            <a:noFill/>
            <a:ln w="9525" cmpd="sng">
              <a:solidFill>
                <a:sysClr val="window" lastClr="FFFFFF"/>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共済契約者（中小零細事業主）の掛金に係る負担を軽減する措置</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660"/>
  <sheetViews>
    <sheetView tabSelected="1" view="pageBreakPreview" zoomScale="85" zoomScaleNormal="75" zoomScaleSheetLayoutView="85"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13.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722</v>
      </c>
      <c r="AK2" s="851"/>
      <c r="AL2" s="851"/>
      <c r="AM2" s="851"/>
      <c r="AN2" s="90" t="s">
        <v>368</v>
      </c>
      <c r="AO2" s="851">
        <v>21</v>
      </c>
      <c r="AP2" s="851"/>
      <c r="AQ2" s="851"/>
      <c r="AR2" s="91" t="s">
        <v>368</v>
      </c>
      <c r="AS2" s="852">
        <v>569</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692</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693</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694</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695</v>
      </c>
      <c r="H5" s="842"/>
      <c r="I5" s="842"/>
      <c r="J5" s="842"/>
      <c r="K5" s="842"/>
      <c r="L5" s="842"/>
      <c r="M5" s="843" t="s">
        <v>62</v>
      </c>
      <c r="N5" s="844"/>
      <c r="O5" s="844"/>
      <c r="P5" s="844"/>
      <c r="Q5" s="844"/>
      <c r="R5" s="845"/>
      <c r="S5" s="846" t="s">
        <v>696</v>
      </c>
      <c r="T5" s="842"/>
      <c r="U5" s="842"/>
      <c r="V5" s="842"/>
      <c r="W5" s="842"/>
      <c r="X5" s="847"/>
      <c r="Y5" s="848" t="s">
        <v>3</v>
      </c>
      <c r="Z5" s="849"/>
      <c r="AA5" s="849"/>
      <c r="AB5" s="849"/>
      <c r="AC5" s="849"/>
      <c r="AD5" s="850"/>
      <c r="AE5" s="871" t="s">
        <v>697</v>
      </c>
      <c r="AF5" s="871"/>
      <c r="AG5" s="871"/>
      <c r="AH5" s="871"/>
      <c r="AI5" s="871"/>
      <c r="AJ5" s="871"/>
      <c r="AK5" s="871"/>
      <c r="AL5" s="871"/>
      <c r="AM5" s="871"/>
      <c r="AN5" s="871"/>
      <c r="AO5" s="871"/>
      <c r="AP5" s="872"/>
      <c r="AQ5" s="873" t="s">
        <v>767</v>
      </c>
      <c r="AR5" s="874"/>
      <c r="AS5" s="874"/>
      <c r="AT5" s="874"/>
      <c r="AU5" s="874"/>
      <c r="AV5" s="874"/>
      <c r="AW5" s="874"/>
      <c r="AX5" s="875"/>
    </row>
    <row r="6" spans="1:50" ht="25.5" customHeight="1" x14ac:dyDescent="0.15">
      <c r="A6" s="876" t="s">
        <v>4</v>
      </c>
      <c r="B6" s="877"/>
      <c r="C6" s="877"/>
      <c r="D6" s="877"/>
      <c r="E6" s="877"/>
      <c r="F6" s="877"/>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36" customHeight="1" x14ac:dyDescent="0.15">
      <c r="A7" s="857" t="s">
        <v>20</v>
      </c>
      <c r="B7" s="858"/>
      <c r="C7" s="858"/>
      <c r="D7" s="858"/>
      <c r="E7" s="858"/>
      <c r="F7" s="859"/>
      <c r="G7" s="881" t="s">
        <v>698</v>
      </c>
      <c r="H7" s="882"/>
      <c r="I7" s="882"/>
      <c r="J7" s="882"/>
      <c r="K7" s="882"/>
      <c r="L7" s="882"/>
      <c r="M7" s="882"/>
      <c r="N7" s="882"/>
      <c r="O7" s="882"/>
      <c r="P7" s="882"/>
      <c r="Q7" s="882"/>
      <c r="R7" s="882"/>
      <c r="S7" s="882"/>
      <c r="T7" s="882"/>
      <c r="U7" s="882"/>
      <c r="V7" s="882"/>
      <c r="W7" s="882"/>
      <c r="X7" s="883"/>
      <c r="Y7" s="884" t="s">
        <v>353</v>
      </c>
      <c r="Z7" s="702"/>
      <c r="AA7" s="702"/>
      <c r="AB7" s="702"/>
      <c r="AC7" s="702"/>
      <c r="AD7" s="885"/>
      <c r="AE7" s="813" t="s">
        <v>699</v>
      </c>
      <c r="AF7" s="814"/>
      <c r="AG7" s="814"/>
      <c r="AH7" s="814"/>
      <c r="AI7" s="814"/>
      <c r="AJ7" s="814"/>
      <c r="AK7" s="814"/>
      <c r="AL7" s="814"/>
      <c r="AM7" s="814"/>
      <c r="AN7" s="814"/>
      <c r="AO7" s="814"/>
      <c r="AP7" s="814"/>
      <c r="AQ7" s="814"/>
      <c r="AR7" s="814"/>
      <c r="AS7" s="814"/>
      <c r="AT7" s="814"/>
      <c r="AU7" s="814"/>
      <c r="AV7" s="814"/>
      <c r="AW7" s="814"/>
      <c r="AX7" s="815"/>
    </row>
    <row r="8" spans="1:50" ht="27.6"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社会保障</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700</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48.6" customHeight="1" x14ac:dyDescent="0.15">
      <c r="A10" s="774" t="s">
        <v>28</v>
      </c>
      <c r="B10" s="775"/>
      <c r="C10" s="775"/>
      <c r="D10" s="775"/>
      <c r="E10" s="775"/>
      <c r="F10" s="775"/>
      <c r="G10" s="776" t="s">
        <v>723</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21.6" customHeight="1" x14ac:dyDescent="0.15">
      <c r="A11" s="774" t="s">
        <v>5</v>
      </c>
      <c r="B11" s="775"/>
      <c r="C11" s="775"/>
      <c r="D11" s="775"/>
      <c r="E11" s="775"/>
      <c r="F11" s="779"/>
      <c r="G11" s="780" t="str">
        <f>入力規則等!P10</f>
        <v>補助</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v>6861</v>
      </c>
      <c r="Q13" s="715"/>
      <c r="R13" s="715"/>
      <c r="S13" s="715"/>
      <c r="T13" s="715"/>
      <c r="U13" s="715"/>
      <c r="V13" s="716"/>
      <c r="W13" s="714">
        <v>6673</v>
      </c>
      <c r="X13" s="715"/>
      <c r="Y13" s="715"/>
      <c r="Z13" s="715"/>
      <c r="AA13" s="715"/>
      <c r="AB13" s="715"/>
      <c r="AC13" s="716"/>
      <c r="AD13" s="714">
        <v>5924</v>
      </c>
      <c r="AE13" s="715"/>
      <c r="AF13" s="715"/>
      <c r="AG13" s="715"/>
      <c r="AH13" s="715"/>
      <c r="AI13" s="715"/>
      <c r="AJ13" s="716"/>
      <c r="AK13" s="714">
        <v>5924</v>
      </c>
      <c r="AL13" s="715"/>
      <c r="AM13" s="715"/>
      <c r="AN13" s="715"/>
      <c r="AO13" s="715"/>
      <c r="AP13" s="715"/>
      <c r="AQ13" s="716"/>
      <c r="AR13" s="751">
        <v>5866</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701</v>
      </c>
      <c r="Q14" s="715"/>
      <c r="R14" s="715"/>
      <c r="S14" s="715"/>
      <c r="T14" s="715"/>
      <c r="U14" s="715"/>
      <c r="V14" s="716"/>
      <c r="W14" s="714" t="s">
        <v>701</v>
      </c>
      <c r="X14" s="715"/>
      <c r="Y14" s="715"/>
      <c r="Z14" s="715"/>
      <c r="AA14" s="715"/>
      <c r="AB14" s="715"/>
      <c r="AC14" s="716"/>
      <c r="AD14" s="714" t="s">
        <v>701</v>
      </c>
      <c r="AE14" s="715"/>
      <c r="AF14" s="715"/>
      <c r="AG14" s="715"/>
      <c r="AH14" s="715"/>
      <c r="AI14" s="715"/>
      <c r="AJ14" s="716"/>
      <c r="AK14" s="714"/>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701</v>
      </c>
      <c r="Q15" s="715"/>
      <c r="R15" s="715"/>
      <c r="S15" s="715"/>
      <c r="T15" s="715"/>
      <c r="U15" s="715"/>
      <c r="V15" s="716"/>
      <c r="W15" s="714" t="s">
        <v>701</v>
      </c>
      <c r="X15" s="715"/>
      <c r="Y15" s="715"/>
      <c r="Z15" s="715"/>
      <c r="AA15" s="715"/>
      <c r="AB15" s="715"/>
      <c r="AC15" s="716"/>
      <c r="AD15" s="714" t="s">
        <v>701</v>
      </c>
      <c r="AE15" s="715"/>
      <c r="AF15" s="715"/>
      <c r="AG15" s="715"/>
      <c r="AH15" s="715"/>
      <c r="AI15" s="715"/>
      <c r="AJ15" s="716"/>
      <c r="AK15" s="714"/>
      <c r="AL15" s="715"/>
      <c r="AM15" s="715"/>
      <c r="AN15" s="715"/>
      <c r="AO15" s="715"/>
      <c r="AP15" s="715"/>
      <c r="AQ15" s="716"/>
      <c r="AR15" s="714"/>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701</v>
      </c>
      <c r="Q16" s="715"/>
      <c r="R16" s="715"/>
      <c r="S16" s="715"/>
      <c r="T16" s="715"/>
      <c r="U16" s="715"/>
      <c r="V16" s="716"/>
      <c r="W16" s="714" t="s">
        <v>701</v>
      </c>
      <c r="X16" s="715"/>
      <c r="Y16" s="715"/>
      <c r="Z16" s="715"/>
      <c r="AA16" s="715"/>
      <c r="AB16" s="715"/>
      <c r="AC16" s="716"/>
      <c r="AD16" s="714" t="s">
        <v>701</v>
      </c>
      <c r="AE16" s="715"/>
      <c r="AF16" s="715"/>
      <c r="AG16" s="715"/>
      <c r="AH16" s="715"/>
      <c r="AI16" s="715"/>
      <c r="AJ16" s="716"/>
      <c r="AK16" s="714"/>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701</v>
      </c>
      <c r="Q17" s="715"/>
      <c r="R17" s="715"/>
      <c r="S17" s="715"/>
      <c r="T17" s="715"/>
      <c r="U17" s="715"/>
      <c r="V17" s="716"/>
      <c r="W17" s="714" t="s">
        <v>701</v>
      </c>
      <c r="X17" s="715"/>
      <c r="Y17" s="715"/>
      <c r="Z17" s="715"/>
      <c r="AA17" s="715"/>
      <c r="AB17" s="715"/>
      <c r="AC17" s="716"/>
      <c r="AD17" s="714" t="s">
        <v>701</v>
      </c>
      <c r="AE17" s="715"/>
      <c r="AF17" s="715"/>
      <c r="AG17" s="715"/>
      <c r="AH17" s="715"/>
      <c r="AI17" s="715"/>
      <c r="AJ17" s="716"/>
      <c r="AK17" s="714"/>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6861</v>
      </c>
      <c r="Q18" s="795"/>
      <c r="R18" s="795"/>
      <c r="S18" s="795"/>
      <c r="T18" s="795"/>
      <c r="U18" s="795"/>
      <c r="V18" s="796"/>
      <c r="W18" s="794">
        <f>SUM(W13:AC17)</f>
        <v>6673</v>
      </c>
      <c r="X18" s="795"/>
      <c r="Y18" s="795"/>
      <c r="Z18" s="795"/>
      <c r="AA18" s="795"/>
      <c r="AB18" s="795"/>
      <c r="AC18" s="796"/>
      <c r="AD18" s="794">
        <f>SUM(AD13:AJ17)</f>
        <v>5924</v>
      </c>
      <c r="AE18" s="795"/>
      <c r="AF18" s="795"/>
      <c r="AG18" s="795"/>
      <c r="AH18" s="795"/>
      <c r="AI18" s="795"/>
      <c r="AJ18" s="796"/>
      <c r="AK18" s="794">
        <f>SUM(AK13:AQ17)</f>
        <v>5924</v>
      </c>
      <c r="AL18" s="795"/>
      <c r="AM18" s="795"/>
      <c r="AN18" s="795"/>
      <c r="AO18" s="795"/>
      <c r="AP18" s="795"/>
      <c r="AQ18" s="796"/>
      <c r="AR18" s="794">
        <f>SUM(AR13:AX17)</f>
        <v>5866</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6558</v>
      </c>
      <c r="Q19" s="715"/>
      <c r="R19" s="715"/>
      <c r="S19" s="715"/>
      <c r="T19" s="715"/>
      <c r="U19" s="715"/>
      <c r="V19" s="716"/>
      <c r="W19" s="714">
        <v>6344</v>
      </c>
      <c r="X19" s="715"/>
      <c r="Y19" s="715"/>
      <c r="Z19" s="715"/>
      <c r="AA19" s="715"/>
      <c r="AB19" s="715"/>
      <c r="AC19" s="716"/>
      <c r="AD19" s="714">
        <v>5924</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0.95583734149540889</v>
      </c>
      <c r="Q20" s="762"/>
      <c r="R20" s="762"/>
      <c r="S20" s="762"/>
      <c r="T20" s="762"/>
      <c r="U20" s="762"/>
      <c r="V20" s="762"/>
      <c r="W20" s="762">
        <f>IF(W18=0, "-", SUM(W19)/W18)</f>
        <v>0.95069683800389626</v>
      </c>
      <c r="X20" s="762"/>
      <c r="Y20" s="762"/>
      <c r="Z20" s="762"/>
      <c r="AA20" s="762"/>
      <c r="AB20" s="762"/>
      <c r="AC20" s="762"/>
      <c r="AD20" s="762">
        <f>IF(AD18=0, "-", SUM(AD19)/AD18)</f>
        <v>1</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f>IF(P19=0, "-", SUM(P19)/SUM(P13,P14))</f>
        <v>0.95583734149540889</v>
      </c>
      <c r="Q21" s="762"/>
      <c r="R21" s="762"/>
      <c r="S21" s="762"/>
      <c r="T21" s="762"/>
      <c r="U21" s="762"/>
      <c r="V21" s="762"/>
      <c r="W21" s="762">
        <f>IF(W19=0, "-", SUM(W19)/SUM(W13,W14))</f>
        <v>0.95069683800389626</v>
      </c>
      <c r="X21" s="762"/>
      <c r="Y21" s="762"/>
      <c r="Z21" s="762"/>
      <c r="AA21" s="762"/>
      <c r="AB21" s="762"/>
      <c r="AC21" s="762"/>
      <c r="AD21" s="762">
        <f>IF(AD19=0, "-", SUM(AD19)/SUM(AD13,AD14))</f>
        <v>1</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677</v>
      </c>
      <c r="B22" s="721"/>
      <c r="C22" s="721"/>
      <c r="D22" s="721"/>
      <c r="E22" s="721"/>
      <c r="F22" s="722"/>
      <c r="G22" s="726" t="s">
        <v>309</v>
      </c>
      <c r="H22" s="565"/>
      <c r="I22" s="565"/>
      <c r="J22" s="565"/>
      <c r="K22" s="565"/>
      <c r="L22" s="565"/>
      <c r="M22" s="565"/>
      <c r="N22" s="565"/>
      <c r="O22" s="566"/>
      <c r="P22" s="727" t="s">
        <v>675</v>
      </c>
      <c r="Q22" s="565"/>
      <c r="R22" s="565"/>
      <c r="S22" s="565"/>
      <c r="T22" s="565"/>
      <c r="U22" s="565"/>
      <c r="V22" s="566"/>
      <c r="W22" s="727" t="s">
        <v>676</v>
      </c>
      <c r="X22" s="565"/>
      <c r="Y22" s="565"/>
      <c r="Z22" s="565"/>
      <c r="AA22" s="565"/>
      <c r="AB22" s="565"/>
      <c r="AC22" s="566"/>
      <c r="AD22" s="727" t="s">
        <v>308</v>
      </c>
      <c r="AE22" s="565"/>
      <c r="AF22" s="565"/>
      <c r="AG22" s="565"/>
      <c r="AH22" s="565"/>
      <c r="AI22" s="565"/>
      <c r="AJ22" s="565"/>
      <c r="AK22" s="565"/>
      <c r="AL22" s="565"/>
      <c r="AM22" s="565"/>
      <c r="AN22" s="565"/>
      <c r="AO22" s="565"/>
      <c r="AP22" s="565"/>
      <c r="AQ22" s="565"/>
      <c r="AR22" s="565"/>
      <c r="AS22" s="565"/>
      <c r="AT22" s="565"/>
      <c r="AU22" s="565"/>
      <c r="AV22" s="565"/>
      <c r="AW22" s="565"/>
      <c r="AX22" s="747"/>
    </row>
    <row r="23" spans="1:50" ht="25.5" customHeight="1" x14ac:dyDescent="0.15">
      <c r="A23" s="723"/>
      <c r="B23" s="724"/>
      <c r="C23" s="724"/>
      <c r="D23" s="724"/>
      <c r="E23" s="724"/>
      <c r="F23" s="725"/>
      <c r="G23" s="748" t="s">
        <v>702</v>
      </c>
      <c r="H23" s="749"/>
      <c r="I23" s="749"/>
      <c r="J23" s="749"/>
      <c r="K23" s="749"/>
      <c r="L23" s="749"/>
      <c r="M23" s="749"/>
      <c r="N23" s="749"/>
      <c r="O23" s="750"/>
      <c r="P23" s="751">
        <v>5924</v>
      </c>
      <c r="Q23" s="752"/>
      <c r="R23" s="752"/>
      <c r="S23" s="752"/>
      <c r="T23" s="752"/>
      <c r="U23" s="752"/>
      <c r="V23" s="753"/>
      <c r="W23" s="751">
        <v>5866</v>
      </c>
      <c r="X23" s="752"/>
      <c r="Y23" s="752"/>
      <c r="Z23" s="752"/>
      <c r="AA23" s="752"/>
      <c r="AB23" s="752"/>
      <c r="AC23" s="753"/>
      <c r="AD23" s="754" t="s">
        <v>768</v>
      </c>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f>AK13</f>
        <v>5924</v>
      </c>
      <c r="Q29" s="737"/>
      <c r="R29" s="737"/>
      <c r="S29" s="737"/>
      <c r="T29" s="737"/>
      <c r="U29" s="737"/>
      <c r="V29" s="738"/>
      <c r="W29" s="739">
        <f>AR13</f>
        <v>5866</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664</v>
      </c>
      <c r="B30" s="743"/>
      <c r="C30" s="743"/>
      <c r="D30" s="743"/>
      <c r="E30" s="743"/>
      <c r="F30" s="744"/>
      <c r="G30" s="745" t="s">
        <v>724</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3"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1" t="s">
        <v>11</v>
      </c>
      <c r="AC31" s="641"/>
      <c r="AD31" s="641"/>
      <c r="AE31" s="131" t="s">
        <v>501</v>
      </c>
      <c r="AF31" s="712"/>
      <c r="AG31" s="712"/>
      <c r="AH31" s="713"/>
      <c r="AI31" s="131" t="s">
        <v>653</v>
      </c>
      <c r="AJ31" s="712"/>
      <c r="AK31" s="712"/>
      <c r="AL31" s="713"/>
      <c r="AM31" s="131" t="s">
        <v>469</v>
      </c>
      <c r="AN31" s="712"/>
      <c r="AO31" s="712"/>
      <c r="AP31" s="713"/>
      <c r="AQ31" s="638" t="s">
        <v>500</v>
      </c>
      <c r="AR31" s="639"/>
      <c r="AS31" s="639"/>
      <c r="AT31" s="640"/>
      <c r="AU31" s="638" t="s">
        <v>678</v>
      </c>
      <c r="AV31" s="639"/>
      <c r="AW31" s="639"/>
      <c r="AX31" s="648"/>
    </row>
    <row r="32" spans="1:50" ht="23.25" customHeight="1" x14ac:dyDescent="0.15">
      <c r="A32" s="663"/>
      <c r="B32" s="168"/>
      <c r="C32" s="168"/>
      <c r="D32" s="168"/>
      <c r="E32" s="168"/>
      <c r="F32" s="169"/>
      <c r="G32" s="746" t="s">
        <v>725</v>
      </c>
      <c r="H32" s="650"/>
      <c r="I32" s="650"/>
      <c r="J32" s="650"/>
      <c r="K32" s="650"/>
      <c r="L32" s="650"/>
      <c r="M32" s="650"/>
      <c r="N32" s="650"/>
      <c r="O32" s="650"/>
      <c r="P32" s="400" t="s">
        <v>726</v>
      </c>
      <c r="Q32" s="654"/>
      <c r="R32" s="654"/>
      <c r="S32" s="654"/>
      <c r="T32" s="654"/>
      <c r="U32" s="654"/>
      <c r="V32" s="654"/>
      <c r="W32" s="654"/>
      <c r="X32" s="655"/>
      <c r="Y32" s="659" t="s">
        <v>52</v>
      </c>
      <c r="Z32" s="660"/>
      <c r="AA32" s="661"/>
      <c r="AB32" s="662" t="s">
        <v>706</v>
      </c>
      <c r="AC32" s="662"/>
      <c r="AD32" s="662"/>
      <c r="AE32" s="631">
        <v>18.7</v>
      </c>
      <c r="AF32" s="631"/>
      <c r="AG32" s="631"/>
      <c r="AH32" s="631"/>
      <c r="AI32" s="631">
        <v>14.1</v>
      </c>
      <c r="AJ32" s="631"/>
      <c r="AK32" s="631"/>
      <c r="AL32" s="631"/>
      <c r="AM32" s="631">
        <v>15.1</v>
      </c>
      <c r="AN32" s="631"/>
      <c r="AO32" s="631"/>
      <c r="AP32" s="631"/>
      <c r="AQ32" s="677" t="s">
        <v>759</v>
      </c>
      <c r="AR32" s="631"/>
      <c r="AS32" s="631"/>
      <c r="AT32" s="631"/>
      <c r="AU32" s="108" t="s">
        <v>759</v>
      </c>
      <c r="AV32" s="633"/>
      <c r="AW32" s="633"/>
      <c r="AX32" s="634"/>
    </row>
    <row r="33" spans="1:51" ht="33.7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706</v>
      </c>
      <c r="AC33" s="662"/>
      <c r="AD33" s="662"/>
      <c r="AE33" s="631">
        <v>15</v>
      </c>
      <c r="AF33" s="631"/>
      <c r="AG33" s="631"/>
      <c r="AH33" s="631"/>
      <c r="AI33" s="631">
        <v>15</v>
      </c>
      <c r="AJ33" s="631"/>
      <c r="AK33" s="631"/>
      <c r="AL33" s="631"/>
      <c r="AM33" s="631">
        <v>15</v>
      </c>
      <c r="AN33" s="631"/>
      <c r="AO33" s="631"/>
      <c r="AP33" s="631"/>
      <c r="AQ33" s="631">
        <v>15</v>
      </c>
      <c r="AR33" s="631"/>
      <c r="AS33" s="631"/>
      <c r="AT33" s="631"/>
      <c r="AU33" s="108"/>
      <c r="AV33" s="633"/>
      <c r="AW33" s="633"/>
      <c r="AX33" s="634"/>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7" t="s">
        <v>707</v>
      </c>
      <c r="H35" s="668"/>
      <c r="I35" s="668"/>
      <c r="J35" s="668"/>
      <c r="K35" s="668"/>
      <c r="L35" s="668"/>
      <c r="M35" s="668"/>
      <c r="N35" s="668"/>
      <c r="O35" s="668"/>
      <c r="P35" s="668"/>
      <c r="Q35" s="668"/>
      <c r="R35" s="668"/>
      <c r="S35" s="668"/>
      <c r="T35" s="668"/>
      <c r="U35" s="668"/>
      <c r="V35" s="668"/>
      <c r="W35" s="668"/>
      <c r="X35" s="668"/>
      <c r="Y35" s="671" t="s">
        <v>666</v>
      </c>
      <c r="Z35" s="672"/>
      <c r="AA35" s="673"/>
      <c r="AB35" s="674" t="s">
        <v>708</v>
      </c>
      <c r="AC35" s="675"/>
      <c r="AD35" s="676"/>
      <c r="AE35" s="677">
        <v>2910</v>
      </c>
      <c r="AF35" s="677"/>
      <c r="AG35" s="677"/>
      <c r="AH35" s="677"/>
      <c r="AI35" s="677">
        <v>2854</v>
      </c>
      <c r="AJ35" s="677"/>
      <c r="AK35" s="677"/>
      <c r="AL35" s="677"/>
      <c r="AM35" s="677">
        <v>1807</v>
      </c>
      <c r="AN35" s="677"/>
      <c r="AO35" s="677"/>
      <c r="AP35" s="677"/>
      <c r="AQ35" s="108">
        <v>1212</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669</v>
      </c>
      <c r="Z36" s="664"/>
      <c r="AA36" s="665"/>
      <c r="AB36" s="627" t="s">
        <v>709</v>
      </c>
      <c r="AC36" s="628"/>
      <c r="AD36" s="629"/>
      <c r="AE36" s="704" t="s">
        <v>710</v>
      </c>
      <c r="AF36" s="630"/>
      <c r="AG36" s="630"/>
      <c r="AH36" s="630"/>
      <c r="AI36" s="704" t="s">
        <v>728</v>
      </c>
      <c r="AJ36" s="630"/>
      <c r="AK36" s="630"/>
      <c r="AL36" s="630"/>
      <c r="AM36" s="704" t="s">
        <v>729</v>
      </c>
      <c r="AN36" s="630"/>
      <c r="AO36" s="630"/>
      <c r="AP36" s="630"/>
      <c r="AQ36" s="704" t="s">
        <v>730</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701</v>
      </c>
      <c r="AR38" s="523"/>
      <c r="AS38" s="142" t="s">
        <v>224</v>
      </c>
      <c r="AT38" s="143"/>
      <c r="AU38" s="141">
        <v>4</v>
      </c>
      <c r="AV38" s="141"/>
      <c r="AW38" s="123" t="s">
        <v>170</v>
      </c>
      <c r="AX38" s="144"/>
    </row>
    <row r="39" spans="1:51" ht="23.25" customHeight="1" x14ac:dyDescent="0.15">
      <c r="A39" s="689"/>
      <c r="B39" s="687"/>
      <c r="C39" s="687"/>
      <c r="D39" s="687"/>
      <c r="E39" s="687"/>
      <c r="F39" s="688"/>
      <c r="G39" s="193" t="s">
        <v>727</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704</v>
      </c>
      <c r="AC39" s="163"/>
      <c r="AD39" s="163"/>
      <c r="AE39" s="108">
        <v>498441</v>
      </c>
      <c r="AF39" s="102"/>
      <c r="AG39" s="102"/>
      <c r="AH39" s="102"/>
      <c r="AI39" s="108">
        <v>485809</v>
      </c>
      <c r="AJ39" s="102"/>
      <c r="AK39" s="102"/>
      <c r="AL39" s="102"/>
      <c r="AM39" s="108">
        <v>487266</v>
      </c>
      <c r="AN39" s="102"/>
      <c r="AO39" s="102"/>
      <c r="AP39" s="102"/>
      <c r="AQ39" s="109" t="s">
        <v>759</v>
      </c>
      <c r="AR39" s="110"/>
      <c r="AS39" s="110"/>
      <c r="AT39" s="111"/>
      <c r="AU39" s="102" t="s">
        <v>701</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v>449020</v>
      </c>
      <c r="AF40" s="102"/>
      <c r="AG40" s="102"/>
      <c r="AH40" s="102"/>
      <c r="AI40" s="108">
        <v>442020</v>
      </c>
      <c r="AJ40" s="102"/>
      <c r="AK40" s="102"/>
      <c r="AL40" s="102"/>
      <c r="AM40" s="108">
        <v>435020</v>
      </c>
      <c r="AN40" s="102"/>
      <c r="AO40" s="102"/>
      <c r="AP40" s="102"/>
      <c r="AQ40" s="109" t="s">
        <v>701</v>
      </c>
      <c r="AR40" s="110"/>
      <c r="AS40" s="110"/>
      <c r="AT40" s="111"/>
      <c r="AU40" s="102">
        <v>427015</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111.00641396819699</v>
      </c>
      <c r="AF41" s="102"/>
      <c r="AG41" s="102"/>
      <c r="AH41" s="102"/>
      <c r="AI41" s="108">
        <v>109.9</v>
      </c>
      <c r="AJ41" s="102"/>
      <c r="AK41" s="102"/>
      <c r="AL41" s="102"/>
      <c r="AM41" s="108">
        <v>112</v>
      </c>
      <c r="AN41" s="102"/>
      <c r="AO41" s="102"/>
      <c r="AP41" s="102"/>
      <c r="AQ41" s="109" t="s">
        <v>701</v>
      </c>
      <c r="AR41" s="110"/>
      <c r="AS41" s="110"/>
      <c r="AT41" s="111"/>
      <c r="AU41" s="102" t="s">
        <v>701</v>
      </c>
      <c r="AV41" s="102"/>
      <c r="AW41" s="102"/>
      <c r="AX41" s="103"/>
    </row>
    <row r="42" spans="1:51" ht="23.25" customHeight="1" x14ac:dyDescent="0.15">
      <c r="A42" s="202" t="s">
        <v>344</v>
      </c>
      <c r="B42" s="165"/>
      <c r="C42" s="165"/>
      <c r="D42" s="165"/>
      <c r="E42" s="165"/>
      <c r="F42" s="166"/>
      <c r="G42" s="204" t="s">
        <v>705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3"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1" t="s">
        <v>11</v>
      </c>
      <c r="AC65" s="641"/>
      <c r="AD65" s="641"/>
      <c r="AE65" s="131" t="s">
        <v>501</v>
      </c>
      <c r="AF65" s="712"/>
      <c r="AG65" s="712"/>
      <c r="AH65" s="713"/>
      <c r="AI65" s="131" t="s">
        <v>653</v>
      </c>
      <c r="AJ65" s="712"/>
      <c r="AK65" s="712"/>
      <c r="AL65" s="713"/>
      <c r="AM65" s="131" t="s">
        <v>469</v>
      </c>
      <c r="AN65" s="712"/>
      <c r="AO65" s="712"/>
      <c r="AP65" s="713"/>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711</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3"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3"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3"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t="s">
        <v>311</v>
      </c>
      <c r="AS214" s="434"/>
      <c r="AT214" s="435"/>
      <c r="AU214" s="435"/>
      <c r="AV214" s="435"/>
      <c r="AW214" s="435"/>
      <c r="AX214" s="436"/>
      <c r="AY214">
        <f>COUNTIF($AR$214,"☑")</f>
        <v>0</v>
      </c>
    </row>
    <row r="215" spans="1:51" ht="36" customHeight="1" x14ac:dyDescent="0.15">
      <c r="A215" s="421" t="s">
        <v>367</v>
      </c>
      <c r="B215" s="422"/>
      <c r="C215" s="425" t="s">
        <v>227</v>
      </c>
      <c r="D215" s="422"/>
      <c r="E215" s="427" t="s">
        <v>243</v>
      </c>
      <c r="F215" s="428"/>
      <c r="G215" s="429" t="s">
        <v>764</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758</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756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757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27.95" customHeight="1" x14ac:dyDescent="0.15">
      <c r="A218" s="423"/>
      <c r="B218" s="424"/>
      <c r="C218" s="506" t="s">
        <v>684</v>
      </c>
      <c r="D218" s="507"/>
      <c r="E218" s="164" t="s">
        <v>363</v>
      </c>
      <c r="F218" s="166"/>
      <c r="G218" s="487" t="s">
        <v>230</v>
      </c>
      <c r="H218" s="488"/>
      <c r="I218" s="488"/>
      <c r="J218" s="508" t="s">
        <v>701</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21.6"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5" t="s">
        <v>736</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231.9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721</v>
      </c>
      <c r="AE223" s="467"/>
      <c r="AF223" s="467"/>
      <c r="AG223" s="468" t="s">
        <v>731</v>
      </c>
      <c r="AH223" s="469"/>
      <c r="AI223" s="469"/>
      <c r="AJ223" s="469"/>
      <c r="AK223" s="469"/>
      <c r="AL223" s="469"/>
      <c r="AM223" s="469"/>
      <c r="AN223" s="469"/>
      <c r="AO223" s="469"/>
      <c r="AP223" s="469"/>
      <c r="AQ223" s="469"/>
      <c r="AR223" s="469"/>
      <c r="AS223" s="469"/>
      <c r="AT223" s="469"/>
      <c r="AU223" s="469"/>
      <c r="AV223" s="469"/>
      <c r="AW223" s="469"/>
      <c r="AX223" s="470"/>
    </row>
    <row r="224" spans="1:51" ht="94.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721</v>
      </c>
      <c r="AE224" s="380"/>
      <c r="AF224" s="380"/>
      <c r="AG224" s="374" t="s">
        <v>732</v>
      </c>
      <c r="AH224" s="375"/>
      <c r="AI224" s="375"/>
      <c r="AJ224" s="375"/>
      <c r="AK224" s="375"/>
      <c r="AL224" s="375"/>
      <c r="AM224" s="375"/>
      <c r="AN224" s="375"/>
      <c r="AO224" s="375"/>
      <c r="AP224" s="375"/>
      <c r="AQ224" s="375"/>
      <c r="AR224" s="375"/>
      <c r="AS224" s="375"/>
      <c r="AT224" s="375"/>
      <c r="AU224" s="375"/>
      <c r="AV224" s="375"/>
      <c r="AW224" s="375"/>
      <c r="AX224" s="376"/>
    </row>
    <row r="225" spans="1:50" ht="84.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721</v>
      </c>
      <c r="AE225" s="417"/>
      <c r="AF225" s="417"/>
      <c r="AG225" s="402" t="s">
        <v>733</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734</v>
      </c>
      <c r="AE226" s="398"/>
      <c r="AF226" s="398"/>
      <c r="AG226" s="400" t="s">
        <v>736</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735</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735</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48"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721</v>
      </c>
      <c r="AE229" s="364"/>
      <c r="AF229" s="364"/>
      <c r="AG229" s="366" t="s">
        <v>739</v>
      </c>
      <c r="AH229" s="367"/>
      <c r="AI229" s="367"/>
      <c r="AJ229" s="367"/>
      <c r="AK229" s="367"/>
      <c r="AL229" s="367"/>
      <c r="AM229" s="367"/>
      <c r="AN229" s="367"/>
      <c r="AO229" s="367"/>
      <c r="AP229" s="367"/>
      <c r="AQ229" s="367"/>
      <c r="AR229" s="367"/>
      <c r="AS229" s="367"/>
      <c r="AT229" s="367"/>
      <c r="AU229" s="367"/>
      <c r="AV229" s="367"/>
      <c r="AW229" s="367"/>
      <c r="AX229" s="368"/>
    </row>
    <row r="230" spans="1:50" ht="46.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721</v>
      </c>
      <c r="AE230" s="380"/>
      <c r="AF230" s="380"/>
      <c r="AG230" s="374" t="s">
        <v>740</v>
      </c>
      <c r="AH230" s="375"/>
      <c r="AI230" s="375"/>
      <c r="AJ230" s="375"/>
      <c r="AK230" s="375"/>
      <c r="AL230" s="375"/>
      <c r="AM230" s="375"/>
      <c r="AN230" s="375"/>
      <c r="AO230" s="375"/>
      <c r="AP230" s="375"/>
      <c r="AQ230" s="375"/>
      <c r="AR230" s="375"/>
      <c r="AS230" s="375"/>
      <c r="AT230" s="375"/>
      <c r="AU230" s="375"/>
      <c r="AV230" s="375"/>
      <c r="AW230" s="375"/>
      <c r="AX230" s="376"/>
    </row>
    <row r="231" spans="1:50" ht="37.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721</v>
      </c>
      <c r="AE231" s="380"/>
      <c r="AF231" s="380"/>
      <c r="AG231" s="374" t="s">
        <v>741</v>
      </c>
      <c r="AH231" s="375"/>
      <c r="AI231" s="375"/>
      <c r="AJ231" s="375"/>
      <c r="AK231" s="375"/>
      <c r="AL231" s="375"/>
      <c r="AM231" s="375"/>
      <c r="AN231" s="375"/>
      <c r="AO231" s="375"/>
      <c r="AP231" s="375"/>
      <c r="AQ231" s="375"/>
      <c r="AR231" s="375"/>
      <c r="AS231" s="375"/>
      <c r="AT231" s="375"/>
      <c r="AU231" s="375"/>
      <c r="AV231" s="375"/>
      <c r="AW231" s="375"/>
      <c r="AX231" s="376"/>
    </row>
    <row r="232" spans="1:50" ht="36"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721</v>
      </c>
      <c r="AE232" s="380"/>
      <c r="AF232" s="380"/>
      <c r="AG232" s="374" t="s">
        <v>742</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734</v>
      </c>
      <c r="AE233" s="417"/>
      <c r="AF233" s="417"/>
      <c r="AG233" s="418" t="s">
        <v>737</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734</v>
      </c>
      <c r="AE234" s="380"/>
      <c r="AF234" s="449"/>
      <c r="AG234" s="374" t="s">
        <v>737</v>
      </c>
      <c r="AH234" s="375"/>
      <c r="AI234" s="375"/>
      <c r="AJ234" s="375"/>
      <c r="AK234" s="375"/>
      <c r="AL234" s="375"/>
      <c r="AM234" s="375"/>
      <c r="AN234" s="375"/>
      <c r="AO234" s="375"/>
      <c r="AP234" s="375"/>
      <c r="AQ234" s="375"/>
      <c r="AR234" s="375"/>
      <c r="AS234" s="375"/>
      <c r="AT234" s="375"/>
      <c r="AU234" s="375"/>
      <c r="AV234" s="375"/>
      <c r="AW234" s="375"/>
      <c r="AX234" s="376"/>
    </row>
    <row r="235" spans="1:50" ht="54.7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721</v>
      </c>
      <c r="AE235" s="410"/>
      <c r="AF235" s="411"/>
      <c r="AG235" s="412" t="s">
        <v>743</v>
      </c>
      <c r="AH235" s="413"/>
      <c r="AI235" s="413"/>
      <c r="AJ235" s="413"/>
      <c r="AK235" s="413"/>
      <c r="AL235" s="413"/>
      <c r="AM235" s="413"/>
      <c r="AN235" s="413"/>
      <c r="AO235" s="413"/>
      <c r="AP235" s="413"/>
      <c r="AQ235" s="413"/>
      <c r="AR235" s="413"/>
      <c r="AS235" s="413"/>
      <c r="AT235" s="413"/>
      <c r="AU235" s="413"/>
      <c r="AV235" s="413"/>
      <c r="AW235" s="413"/>
      <c r="AX235" s="414"/>
    </row>
    <row r="236" spans="1:50" ht="81.75"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721</v>
      </c>
      <c r="AE236" s="364"/>
      <c r="AF236" s="365"/>
      <c r="AG236" s="366" t="s">
        <v>744</v>
      </c>
      <c r="AH236" s="367"/>
      <c r="AI236" s="367"/>
      <c r="AJ236" s="367"/>
      <c r="AK236" s="367"/>
      <c r="AL236" s="367"/>
      <c r="AM236" s="367"/>
      <c r="AN236" s="367"/>
      <c r="AO236" s="367"/>
      <c r="AP236" s="367"/>
      <c r="AQ236" s="367"/>
      <c r="AR236" s="367"/>
      <c r="AS236" s="367"/>
      <c r="AT236" s="367"/>
      <c r="AU236" s="367"/>
      <c r="AV236" s="367"/>
      <c r="AW236" s="367"/>
      <c r="AX236" s="368"/>
    </row>
    <row r="237" spans="1:50" ht="51.7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721</v>
      </c>
      <c r="AE237" s="373"/>
      <c r="AF237" s="373"/>
      <c r="AG237" s="374" t="s">
        <v>738</v>
      </c>
      <c r="AH237" s="375"/>
      <c r="AI237" s="375"/>
      <c r="AJ237" s="375"/>
      <c r="AK237" s="375"/>
      <c r="AL237" s="375"/>
      <c r="AM237" s="375"/>
      <c r="AN237" s="375"/>
      <c r="AO237" s="375"/>
      <c r="AP237" s="375"/>
      <c r="AQ237" s="375"/>
      <c r="AR237" s="375"/>
      <c r="AS237" s="375"/>
      <c r="AT237" s="375"/>
      <c r="AU237" s="375"/>
      <c r="AV237" s="375"/>
      <c r="AW237" s="375"/>
      <c r="AX237" s="376"/>
    </row>
    <row r="238" spans="1:50" ht="57.75"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721</v>
      </c>
      <c r="AE238" s="380"/>
      <c r="AF238" s="380"/>
      <c r="AG238" s="374" t="s">
        <v>760</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734</v>
      </c>
      <c r="AE239" s="380"/>
      <c r="AF239" s="380"/>
      <c r="AG239" s="404" t="s">
        <v>737</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721</v>
      </c>
      <c r="AE240" s="398"/>
      <c r="AF240" s="399"/>
      <c r="AG240" s="400" t="s">
        <v>745</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8">
        <v>2022</v>
      </c>
      <c r="D242" s="889"/>
      <c r="E242" s="383" t="s">
        <v>692</v>
      </c>
      <c r="F242" s="383"/>
      <c r="G242" s="383"/>
      <c r="H242" s="384">
        <v>21</v>
      </c>
      <c r="I242" s="384"/>
      <c r="J242" s="890">
        <v>568</v>
      </c>
      <c r="K242" s="890"/>
      <c r="L242" s="890"/>
      <c r="M242" s="384"/>
      <c r="N242" s="891"/>
      <c r="O242" s="892" t="s">
        <v>712</v>
      </c>
      <c r="P242" s="893"/>
      <c r="Q242" s="893"/>
      <c r="R242" s="893"/>
      <c r="S242" s="893"/>
      <c r="T242" s="893"/>
      <c r="U242" s="893"/>
      <c r="V242" s="893"/>
      <c r="W242" s="893"/>
      <c r="X242" s="893"/>
      <c r="Y242" s="893"/>
      <c r="Z242" s="893"/>
      <c r="AA242" s="893"/>
      <c r="AB242" s="893"/>
      <c r="AC242" s="893"/>
      <c r="AD242" s="893"/>
      <c r="AE242" s="893"/>
      <c r="AF242" s="894"/>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5"/>
      <c r="P243" s="896"/>
      <c r="Q243" s="896"/>
      <c r="R243" s="896"/>
      <c r="S243" s="896"/>
      <c r="T243" s="896"/>
      <c r="U243" s="896"/>
      <c r="V243" s="896"/>
      <c r="W243" s="896"/>
      <c r="X243" s="896"/>
      <c r="Y243" s="896"/>
      <c r="Z243" s="896"/>
      <c r="AA243" s="896"/>
      <c r="AB243" s="896"/>
      <c r="AC243" s="896"/>
      <c r="AD243" s="896"/>
      <c r="AE243" s="896"/>
      <c r="AF243" s="897"/>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5"/>
      <c r="P244" s="896"/>
      <c r="Q244" s="896"/>
      <c r="R244" s="896"/>
      <c r="S244" s="896"/>
      <c r="T244" s="896"/>
      <c r="U244" s="896"/>
      <c r="V244" s="896"/>
      <c r="W244" s="896"/>
      <c r="X244" s="896"/>
      <c r="Y244" s="896"/>
      <c r="Z244" s="896"/>
      <c r="AA244" s="896"/>
      <c r="AB244" s="896"/>
      <c r="AC244" s="896"/>
      <c r="AD244" s="896"/>
      <c r="AE244" s="896"/>
      <c r="AF244" s="897"/>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5"/>
      <c r="P245" s="896"/>
      <c r="Q245" s="896"/>
      <c r="R245" s="896"/>
      <c r="S245" s="896"/>
      <c r="T245" s="896"/>
      <c r="U245" s="896"/>
      <c r="V245" s="896"/>
      <c r="W245" s="896"/>
      <c r="X245" s="896"/>
      <c r="Y245" s="896"/>
      <c r="Z245" s="896"/>
      <c r="AA245" s="896"/>
      <c r="AB245" s="896"/>
      <c r="AC245" s="896"/>
      <c r="AD245" s="896"/>
      <c r="AE245" s="896"/>
      <c r="AF245" s="897"/>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6"/>
      <c r="N246" s="887"/>
      <c r="O246" s="898"/>
      <c r="P246" s="899"/>
      <c r="Q246" s="899"/>
      <c r="R246" s="899"/>
      <c r="S246" s="899"/>
      <c r="T246" s="899"/>
      <c r="U246" s="899"/>
      <c r="V246" s="899"/>
      <c r="W246" s="899"/>
      <c r="X246" s="899"/>
      <c r="Y246" s="899"/>
      <c r="Z246" s="899"/>
      <c r="AA246" s="899"/>
      <c r="AB246" s="899"/>
      <c r="AC246" s="899"/>
      <c r="AD246" s="899"/>
      <c r="AE246" s="899"/>
      <c r="AF246" s="900"/>
      <c r="AG246" s="404"/>
      <c r="AH246" s="152"/>
      <c r="AI246" s="152"/>
      <c r="AJ246" s="152"/>
      <c r="AK246" s="152"/>
      <c r="AL246" s="152"/>
      <c r="AM246" s="152"/>
      <c r="AN246" s="152"/>
      <c r="AO246" s="152"/>
      <c r="AP246" s="152"/>
      <c r="AQ246" s="152"/>
      <c r="AR246" s="152"/>
      <c r="AS246" s="152"/>
      <c r="AT246" s="152"/>
      <c r="AU246" s="152"/>
      <c r="AV246" s="152"/>
      <c r="AW246" s="152"/>
      <c r="AX246" s="405"/>
    </row>
    <row r="247" spans="1:50" ht="53.45" customHeight="1" x14ac:dyDescent="0.15">
      <c r="A247" s="354" t="s">
        <v>46</v>
      </c>
      <c r="B247" s="916"/>
      <c r="C247" s="313" t="s">
        <v>50</v>
      </c>
      <c r="D247" s="734"/>
      <c r="E247" s="734"/>
      <c r="F247" s="735"/>
      <c r="G247" s="919" t="s">
        <v>761</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48" customHeight="1" thickBot="1" x14ac:dyDescent="0.2">
      <c r="A248" s="917"/>
      <c r="B248" s="918"/>
      <c r="C248" s="921" t="s">
        <v>54</v>
      </c>
      <c r="D248" s="922"/>
      <c r="E248" s="922"/>
      <c r="F248" s="923"/>
      <c r="G248" s="924" t="s">
        <v>746</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27.6" customHeight="1" thickBot="1" x14ac:dyDescent="0.2">
      <c r="A250" s="909" t="s">
        <v>763</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33.6" customHeight="1" thickBot="1" x14ac:dyDescent="0.2">
      <c r="A252" s="338" t="s">
        <v>133</v>
      </c>
      <c r="B252" s="339"/>
      <c r="C252" s="339"/>
      <c r="D252" s="339"/>
      <c r="E252" s="340"/>
      <c r="F252" s="915" t="s">
        <v>765</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28.5" customHeight="1" thickBot="1" x14ac:dyDescent="0.2">
      <c r="A254" s="338" t="s">
        <v>133</v>
      </c>
      <c r="B254" s="339"/>
      <c r="C254" s="339"/>
      <c r="D254" s="339"/>
      <c r="E254" s="340"/>
      <c r="F254" s="341" t="s">
        <v>766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33.950000000000003" customHeight="1" thickBot="1" x14ac:dyDescent="0.2">
      <c r="A256" s="347"/>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18.95" customHeight="1" x14ac:dyDescent="0.15">
      <c r="A258" s="353" t="s">
        <v>361</v>
      </c>
      <c r="B258" s="105"/>
      <c r="C258" s="105"/>
      <c r="D258" s="106"/>
      <c r="E258" s="334" t="s">
        <v>713</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18.95" customHeight="1" x14ac:dyDescent="0.15">
      <c r="A259" s="271" t="s">
        <v>360</v>
      </c>
      <c r="B259" s="271"/>
      <c r="C259" s="271"/>
      <c r="D259" s="271"/>
      <c r="E259" s="334" t="s">
        <v>714</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18.95" customHeight="1" x14ac:dyDescent="0.15">
      <c r="A260" s="271" t="s">
        <v>359</v>
      </c>
      <c r="B260" s="271"/>
      <c r="C260" s="271"/>
      <c r="D260" s="271"/>
      <c r="E260" s="334" t="s">
        <v>715</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18.95" customHeight="1" x14ac:dyDescent="0.15">
      <c r="A261" s="271" t="s">
        <v>358</v>
      </c>
      <c r="B261" s="271"/>
      <c r="C261" s="271"/>
      <c r="D261" s="271"/>
      <c r="E261" s="334" t="s">
        <v>716</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18.95" customHeight="1" x14ac:dyDescent="0.15">
      <c r="A262" s="271" t="s">
        <v>357</v>
      </c>
      <c r="B262" s="271"/>
      <c r="C262" s="271"/>
      <c r="D262" s="271"/>
      <c r="E262" s="334" t="s">
        <v>717</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18.95" customHeight="1" x14ac:dyDescent="0.15">
      <c r="A263" s="271" t="s">
        <v>356</v>
      </c>
      <c r="B263" s="271"/>
      <c r="C263" s="271"/>
      <c r="D263" s="271"/>
      <c r="E263" s="334" t="s">
        <v>718</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18.95" customHeight="1" x14ac:dyDescent="0.15">
      <c r="A264" s="271" t="s">
        <v>355</v>
      </c>
      <c r="B264" s="271"/>
      <c r="C264" s="271"/>
      <c r="D264" s="271"/>
      <c r="E264" s="334" t="s">
        <v>719</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18.95" customHeight="1" x14ac:dyDescent="0.15">
      <c r="A265" s="271" t="s">
        <v>354</v>
      </c>
      <c r="B265" s="271"/>
      <c r="C265" s="271"/>
      <c r="D265" s="271"/>
      <c r="E265" s="334" t="s">
        <v>720</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18.95" customHeight="1" x14ac:dyDescent="0.15">
      <c r="A266" s="271" t="s">
        <v>501</v>
      </c>
      <c r="B266" s="271"/>
      <c r="C266" s="271"/>
      <c r="D266" s="271"/>
      <c r="E266" s="115" t="s">
        <v>692</v>
      </c>
      <c r="F266" s="101"/>
      <c r="G266" s="101"/>
      <c r="H266" s="92" t="str">
        <f>IF(E266="","","-")</f>
        <v>-</v>
      </c>
      <c r="I266" s="101"/>
      <c r="J266" s="101"/>
      <c r="K266" s="92" t="str">
        <f>IF(I266="","","-")</f>
        <v/>
      </c>
      <c r="L266" s="116">
        <v>509</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18.95" customHeight="1" x14ac:dyDescent="0.15">
      <c r="A267" s="271" t="s">
        <v>681</v>
      </c>
      <c r="B267" s="271"/>
      <c r="C267" s="271"/>
      <c r="D267" s="271"/>
      <c r="E267" s="115" t="s">
        <v>692</v>
      </c>
      <c r="F267" s="101"/>
      <c r="G267" s="101"/>
      <c r="H267" s="92"/>
      <c r="I267" s="101"/>
      <c r="J267" s="101"/>
      <c r="K267" s="92"/>
      <c r="L267" s="116">
        <v>515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18.95" customHeight="1" x14ac:dyDescent="0.15">
      <c r="A268" s="271" t="s">
        <v>469</v>
      </c>
      <c r="B268" s="271"/>
      <c r="C268" s="271"/>
      <c r="D268" s="271"/>
      <c r="E268" s="99">
        <v>2021</v>
      </c>
      <c r="F268" s="100"/>
      <c r="G268" s="101" t="s">
        <v>722</v>
      </c>
      <c r="H268" s="101"/>
      <c r="I268" s="101"/>
      <c r="J268" s="100">
        <v>20</v>
      </c>
      <c r="K268" s="100"/>
      <c r="L268" s="116">
        <v>568</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17.100000000000001"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1"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t="s">
        <v>747</v>
      </c>
      <c r="H310" s="300"/>
      <c r="I310" s="300"/>
      <c r="J310" s="300"/>
      <c r="K310" s="301"/>
      <c r="L310" s="302" t="s">
        <v>749</v>
      </c>
      <c r="M310" s="303"/>
      <c r="N310" s="303"/>
      <c r="O310" s="303"/>
      <c r="P310" s="303"/>
      <c r="Q310" s="303"/>
      <c r="R310" s="303"/>
      <c r="S310" s="303"/>
      <c r="T310" s="303"/>
      <c r="U310" s="303"/>
      <c r="V310" s="303"/>
      <c r="W310" s="303"/>
      <c r="X310" s="304"/>
      <c r="Y310" s="305">
        <v>2947</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customHeight="1" x14ac:dyDescent="0.15">
      <c r="A311" s="331"/>
      <c r="B311" s="332"/>
      <c r="C311" s="332"/>
      <c r="D311" s="332"/>
      <c r="E311" s="332"/>
      <c r="F311" s="333"/>
      <c r="G311" s="289" t="s">
        <v>747</v>
      </c>
      <c r="H311" s="290"/>
      <c r="I311" s="290"/>
      <c r="J311" s="290"/>
      <c r="K311" s="291"/>
      <c r="L311" s="292" t="s">
        <v>750</v>
      </c>
      <c r="M311" s="293"/>
      <c r="N311" s="293"/>
      <c r="O311" s="293"/>
      <c r="P311" s="293"/>
      <c r="Q311" s="293"/>
      <c r="R311" s="293"/>
      <c r="S311" s="293"/>
      <c r="T311" s="293"/>
      <c r="U311" s="293"/>
      <c r="V311" s="293"/>
      <c r="W311" s="293"/>
      <c r="X311" s="294"/>
      <c r="Y311" s="295">
        <v>1331</v>
      </c>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customHeight="1" x14ac:dyDescent="0.15">
      <c r="A312" s="331"/>
      <c r="B312" s="332"/>
      <c r="C312" s="332"/>
      <c r="D312" s="332"/>
      <c r="E312" s="332"/>
      <c r="F312" s="333"/>
      <c r="G312" s="289" t="s">
        <v>747</v>
      </c>
      <c r="H312" s="290"/>
      <c r="I312" s="290"/>
      <c r="J312" s="290"/>
      <c r="K312" s="291"/>
      <c r="L312" s="292" t="s">
        <v>751</v>
      </c>
      <c r="M312" s="293"/>
      <c r="N312" s="293"/>
      <c r="O312" s="293"/>
      <c r="P312" s="293"/>
      <c r="Q312" s="293"/>
      <c r="R312" s="293"/>
      <c r="S312" s="293"/>
      <c r="T312" s="293"/>
      <c r="U312" s="293"/>
      <c r="V312" s="293"/>
      <c r="W312" s="293"/>
      <c r="X312" s="294"/>
      <c r="Y312" s="295">
        <v>1076</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customHeight="1" x14ac:dyDescent="0.15">
      <c r="A313" s="331"/>
      <c r="B313" s="332"/>
      <c r="C313" s="332"/>
      <c r="D313" s="332"/>
      <c r="E313" s="332"/>
      <c r="F313" s="333"/>
      <c r="G313" s="289" t="s">
        <v>748</v>
      </c>
      <c r="H313" s="290"/>
      <c r="I313" s="290"/>
      <c r="J313" s="290"/>
      <c r="K313" s="291"/>
      <c r="L313" s="292" t="s">
        <v>752</v>
      </c>
      <c r="M313" s="293"/>
      <c r="N313" s="293"/>
      <c r="O313" s="293"/>
      <c r="P313" s="293"/>
      <c r="Q313" s="293"/>
      <c r="R313" s="293"/>
      <c r="S313" s="293"/>
      <c r="T313" s="293"/>
      <c r="U313" s="293"/>
      <c r="V313" s="293"/>
      <c r="W313" s="293"/>
      <c r="X313" s="294"/>
      <c r="Y313" s="295">
        <v>570</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5924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61.5" customHeight="1" x14ac:dyDescent="0.15">
      <c r="A366" s="245">
        <v>1</v>
      </c>
      <c r="B366" s="245">
        <v>1</v>
      </c>
      <c r="C366" s="267" t="s">
        <v>753</v>
      </c>
      <c r="D366" s="266"/>
      <c r="E366" s="266"/>
      <c r="F366" s="266"/>
      <c r="G366" s="266"/>
      <c r="H366" s="266"/>
      <c r="I366" s="266"/>
      <c r="J366" s="248">
        <v>7013305001903</v>
      </c>
      <c r="K366" s="249"/>
      <c r="L366" s="249"/>
      <c r="M366" s="249"/>
      <c r="N366" s="249"/>
      <c r="O366" s="249"/>
      <c r="P366" s="260" t="s">
        <v>754</v>
      </c>
      <c r="Q366" s="250"/>
      <c r="R366" s="250"/>
      <c r="S366" s="250"/>
      <c r="T366" s="250"/>
      <c r="U366" s="250"/>
      <c r="V366" s="250"/>
      <c r="W366" s="250"/>
      <c r="X366" s="250"/>
      <c r="Y366" s="251">
        <v>5924</v>
      </c>
      <c r="Z366" s="252"/>
      <c r="AA366" s="252"/>
      <c r="AB366" s="253"/>
      <c r="AC366" s="237" t="s">
        <v>755</v>
      </c>
      <c r="AD366" s="238"/>
      <c r="AE366" s="238"/>
      <c r="AF366" s="238"/>
      <c r="AG366" s="238"/>
      <c r="AH366" s="268" t="s">
        <v>736</v>
      </c>
      <c r="AI366" s="269"/>
      <c r="AJ366" s="269"/>
      <c r="AK366" s="269"/>
      <c r="AL366" s="241" t="s">
        <v>736</v>
      </c>
      <c r="AM366" s="242"/>
      <c r="AN366" s="242"/>
      <c r="AO366" s="243"/>
      <c r="AP366" s="244" t="s">
        <v>736</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t="s">
        <v>762</v>
      </c>
      <c r="D631" s="246"/>
      <c r="E631" s="255" t="s">
        <v>737</v>
      </c>
      <c r="F631" s="247"/>
      <c r="G631" s="247"/>
      <c r="H631" s="247"/>
      <c r="I631" s="247"/>
      <c r="J631" s="248" t="s">
        <v>736</v>
      </c>
      <c r="K631" s="249"/>
      <c r="L631" s="249"/>
      <c r="M631" s="249"/>
      <c r="N631" s="249"/>
      <c r="O631" s="249"/>
      <c r="P631" s="260" t="s">
        <v>737</v>
      </c>
      <c r="Q631" s="250"/>
      <c r="R631" s="250"/>
      <c r="S631" s="250"/>
      <c r="T631" s="250"/>
      <c r="U631" s="250"/>
      <c r="V631" s="250"/>
      <c r="W631" s="250"/>
      <c r="X631" s="250"/>
      <c r="Y631" s="251" t="s">
        <v>762</v>
      </c>
      <c r="Z631" s="252"/>
      <c r="AA631" s="252"/>
      <c r="AB631" s="253"/>
      <c r="AC631" s="237" t="s">
        <v>762</v>
      </c>
      <c r="AD631" s="238"/>
      <c r="AE631" s="238"/>
      <c r="AF631" s="238"/>
      <c r="AG631" s="238"/>
      <c r="AH631" s="239" t="s">
        <v>762</v>
      </c>
      <c r="AI631" s="240"/>
      <c r="AJ631" s="240"/>
      <c r="AK631" s="240"/>
      <c r="AL631" s="241" t="s">
        <v>762</v>
      </c>
      <c r="AM631" s="242"/>
      <c r="AN631" s="242"/>
      <c r="AO631" s="243"/>
      <c r="AP631" s="244" t="s">
        <v>737</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3" manualBreakCount="3">
    <brk id="214" max="49" man="1"/>
    <brk id="235" max="49" man="1"/>
    <brk id="307"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721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t="s">
        <v>721</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t="s">
        <v>721</v>
      </c>
      <c r="H14" s="13" t="str">
        <f t="shared" si="1"/>
        <v>労働保険特別会計雇用勘定</v>
      </c>
      <c r="I14" s="13" t="str">
        <f t="shared" si="5"/>
        <v>労働保険特別会計雇用勘定</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労働保険特別会計雇用勘定</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労働保険特別会計雇用勘定</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労働保険特別会計雇用勘定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労働保険特別会計雇用勘定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労働保険特別会計雇用勘定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労働保険特別会計雇用勘定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労働保険特別会計雇用勘定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労働保険特別会計雇用勘定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労働保険特別会計雇用勘定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労働保険特別会計雇用勘定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労働保険特別会計雇用勘定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労働保険特別会計雇用勘定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労働保険特別会計雇用勘定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労働保険特別会計雇用勘定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労働保険特別会計雇用勘定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労働保険特別会計雇用勘定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労働保険特別会計雇用勘定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労働保険特別会計雇用勘定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労働保険特別会計雇用勘定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労働保険特別会計雇用勘定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労働保険特別会計雇用勘定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労働保険特別会計雇用勘定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労働保険特別会計雇用勘定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4"/>
      <c r="Z3" s="935"/>
      <c r="AA3" s="936"/>
      <c r="AB3" s="940"/>
      <c r="AC3" s="712"/>
      <c r="AD3" s="713"/>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4"/>
      <c r="I4" s="944"/>
      <c r="J4" s="944"/>
      <c r="K4" s="944"/>
      <c r="L4" s="944"/>
      <c r="M4" s="944"/>
      <c r="N4" s="944"/>
      <c r="O4" s="945"/>
      <c r="P4" s="146"/>
      <c r="Q4" s="654"/>
      <c r="R4" s="654"/>
      <c r="S4" s="654"/>
      <c r="T4" s="654"/>
      <c r="U4" s="654"/>
      <c r="V4" s="654"/>
      <c r="W4" s="654"/>
      <c r="X4" s="655"/>
      <c r="Y4" s="930" t="s">
        <v>12</v>
      </c>
      <c r="Z4" s="931"/>
      <c r="AA4" s="932"/>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9"/>
      <c r="H6" s="950"/>
      <c r="I6" s="950"/>
      <c r="J6" s="950"/>
      <c r="K6" s="950"/>
      <c r="L6" s="950"/>
      <c r="M6" s="950"/>
      <c r="N6" s="950"/>
      <c r="O6" s="951"/>
      <c r="P6" s="657"/>
      <c r="Q6" s="657"/>
      <c r="R6" s="657"/>
      <c r="S6" s="657"/>
      <c r="T6" s="657"/>
      <c r="U6" s="657"/>
      <c r="V6" s="657"/>
      <c r="W6" s="657"/>
      <c r="X6" s="658"/>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4"/>
      <c r="I11" s="944"/>
      <c r="J11" s="944"/>
      <c r="K11" s="944"/>
      <c r="L11" s="944"/>
      <c r="M11" s="944"/>
      <c r="N11" s="944"/>
      <c r="O11" s="945"/>
      <c r="P11" s="146"/>
      <c r="Q11" s="654"/>
      <c r="R11" s="654"/>
      <c r="S11" s="654"/>
      <c r="T11" s="654"/>
      <c r="U11" s="654"/>
      <c r="V11" s="654"/>
      <c r="W11" s="654"/>
      <c r="X11" s="655"/>
      <c r="Y11" s="930" t="s">
        <v>12</v>
      </c>
      <c r="Z11" s="931"/>
      <c r="AA11" s="932"/>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7"/>
      <c r="Q13" s="657"/>
      <c r="R13" s="657"/>
      <c r="S13" s="657"/>
      <c r="T13" s="657"/>
      <c r="U13" s="657"/>
      <c r="V13" s="657"/>
      <c r="W13" s="657"/>
      <c r="X13" s="658"/>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4"/>
      <c r="I18" s="944"/>
      <c r="J18" s="944"/>
      <c r="K18" s="944"/>
      <c r="L18" s="944"/>
      <c r="M18" s="944"/>
      <c r="N18" s="944"/>
      <c r="O18" s="945"/>
      <c r="P18" s="146"/>
      <c r="Q18" s="654"/>
      <c r="R18" s="654"/>
      <c r="S18" s="654"/>
      <c r="T18" s="654"/>
      <c r="U18" s="654"/>
      <c r="V18" s="654"/>
      <c r="W18" s="654"/>
      <c r="X18" s="655"/>
      <c r="Y18" s="930" t="s">
        <v>12</v>
      </c>
      <c r="Z18" s="931"/>
      <c r="AA18" s="932"/>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7"/>
      <c r="Q20" s="657"/>
      <c r="R20" s="657"/>
      <c r="S20" s="657"/>
      <c r="T20" s="657"/>
      <c r="U20" s="657"/>
      <c r="V20" s="657"/>
      <c r="W20" s="657"/>
      <c r="X20" s="658"/>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4"/>
      <c r="I25" s="944"/>
      <c r="J25" s="944"/>
      <c r="K25" s="944"/>
      <c r="L25" s="944"/>
      <c r="M25" s="944"/>
      <c r="N25" s="944"/>
      <c r="O25" s="945"/>
      <c r="P25" s="146"/>
      <c r="Q25" s="654"/>
      <c r="R25" s="654"/>
      <c r="S25" s="654"/>
      <c r="T25" s="654"/>
      <c r="U25" s="654"/>
      <c r="V25" s="654"/>
      <c r="W25" s="654"/>
      <c r="X25" s="655"/>
      <c r="Y25" s="930" t="s">
        <v>12</v>
      </c>
      <c r="Z25" s="931"/>
      <c r="AA25" s="932"/>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7"/>
      <c r="Q27" s="657"/>
      <c r="R27" s="657"/>
      <c r="S27" s="657"/>
      <c r="T27" s="657"/>
      <c r="U27" s="657"/>
      <c r="V27" s="657"/>
      <c r="W27" s="657"/>
      <c r="X27" s="658"/>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4"/>
      <c r="I32" s="944"/>
      <c r="J32" s="944"/>
      <c r="K32" s="944"/>
      <c r="L32" s="944"/>
      <c r="M32" s="944"/>
      <c r="N32" s="944"/>
      <c r="O32" s="945"/>
      <c r="P32" s="146"/>
      <c r="Q32" s="654"/>
      <c r="R32" s="654"/>
      <c r="S32" s="654"/>
      <c r="T32" s="654"/>
      <c r="U32" s="654"/>
      <c r="V32" s="654"/>
      <c r="W32" s="654"/>
      <c r="X32" s="655"/>
      <c r="Y32" s="930" t="s">
        <v>12</v>
      </c>
      <c r="Z32" s="931"/>
      <c r="AA32" s="932"/>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7"/>
      <c r="Q34" s="657"/>
      <c r="R34" s="657"/>
      <c r="S34" s="657"/>
      <c r="T34" s="657"/>
      <c r="U34" s="657"/>
      <c r="V34" s="657"/>
      <c r="W34" s="657"/>
      <c r="X34" s="658"/>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4"/>
      <c r="I39" s="944"/>
      <c r="J39" s="944"/>
      <c r="K39" s="944"/>
      <c r="L39" s="944"/>
      <c r="M39" s="944"/>
      <c r="N39" s="944"/>
      <c r="O39" s="945"/>
      <c r="P39" s="146"/>
      <c r="Q39" s="654"/>
      <c r="R39" s="654"/>
      <c r="S39" s="654"/>
      <c r="T39" s="654"/>
      <c r="U39" s="654"/>
      <c r="V39" s="654"/>
      <c r="W39" s="654"/>
      <c r="X39" s="655"/>
      <c r="Y39" s="930" t="s">
        <v>12</v>
      </c>
      <c r="Z39" s="931"/>
      <c r="AA39" s="932"/>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7"/>
      <c r="Q41" s="657"/>
      <c r="R41" s="657"/>
      <c r="S41" s="657"/>
      <c r="T41" s="657"/>
      <c r="U41" s="657"/>
      <c r="V41" s="657"/>
      <c r="W41" s="657"/>
      <c r="X41" s="658"/>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4"/>
      <c r="I46" s="944"/>
      <c r="J46" s="944"/>
      <c r="K46" s="944"/>
      <c r="L46" s="944"/>
      <c r="M46" s="944"/>
      <c r="N46" s="944"/>
      <c r="O46" s="945"/>
      <c r="P46" s="146"/>
      <c r="Q46" s="654"/>
      <c r="R46" s="654"/>
      <c r="S46" s="654"/>
      <c r="T46" s="654"/>
      <c r="U46" s="654"/>
      <c r="V46" s="654"/>
      <c r="W46" s="654"/>
      <c r="X46" s="655"/>
      <c r="Y46" s="930" t="s">
        <v>12</v>
      </c>
      <c r="Z46" s="931"/>
      <c r="AA46" s="932"/>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7"/>
      <c r="Q48" s="657"/>
      <c r="R48" s="657"/>
      <c r="S48" s="657"/>
      <c r="T48" s="657"/>
      <c r="U48" s="657"/>
      <c r="V48" s="657"/>
      <c r="W48" s="657"/>
      <c r="X48" s="658"/>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4"/>
      <c r="I53" s="944"/>
      <c r="J53" s="944"/>
      <c r="K53" s="944"/>
      <c r="L53" s="944"/>
      <c r="M53" s="944"/>
      <c r="N53" s="944"/>
      <c r="O53" s="945"/>
      <c r="P53" s="146"/>
      <c r="Q53" s="654"/>
      <c r="R53" s="654"/>
      <c r="S53" s="654"/>
      <c r="T53" s="654"/>
      <c r="U53" s="654"/>
      <c r="V53" s="654"/>
      <c r="W53" s="654"/>
      <c r="X53" s="655"/>
      <c r="Y53" s="930" t="s">
        <v>12</v>
      </c>
      <c r="Z53" s="931"/>
      <c r="AA53" s="932"/>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7"/>
      <c r="Q55" s="657"/>
      <c r="R55" s="657"/>
      <c r="S55" s="657"/>
      <c r="T55" s="657"/>
      <c r="U55" s="657"/>
      <c r="V55" s="657"/>
      <c r="W55" s="657"/>
      <c r="X55" s="658"/>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4"/>
      <c r="I60" s="944"/>
      <c r="J60" s="944"/>
      <c r="K60" s="944"/>
      <c r="L60" s="944"/>
      <c r="M60" s="944"/>
      <c r="N60" s="944"/>
      <c r="O60" s="945"/>
      <c r="P60" s="146"/>
      <c r="Q60" s="654"/>
      <c r="R60" s="654"/>
      <c r="S60" s="654"/>
      <c r="T60" s="654"/>
      <c r="U60" s="654"/>
      <c r="V60" s="654"/>
      <c r="W60" s="654"/>
      <c r="X60" s="655"/>
      <c r="Y60" s="930" t="s">
        <v>12</v>
      </c>
      <c r="Z60" s="931"/>
      <c r="AA60" s="932"/>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7"/>
      <c r="Q62" s="657"/>
      <c r="R62" s="657"/>
      <c r="S62" s="657"/>
      <c r="T62" s="657"/>
      <c r="U62" s="657"/>
      <c r="V62" s="657"/>
      <c r="W62" s="657"/>
      <c r="X62" s="658"/>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4"/>
      <c r="I67" s="944"/>
      <c r="J67" s="944"/>
      <c r="K67" s="944"/>
      <c r="L67" s="944"/>
      <c r="M67" s="944"/>
      <c r="N67" s="944"/>
      <c r="O67" s="945"/>
      <c r="P67" s="146"/>
      <c r="Q67" s="654"/>
      <c r="R67" s="654"/>
      <c r="S67" s="654"/>
      <c r="T67" s="654"/>
      <c r="U67" s="654"/>
      <c r="V67" s="654"/>
      <c r="W67" s="654"/>
      <c r="X67" s="655"/>
      <c r="Y67" s="930" t="s">
        <v>12</v>
      </c>
      <c r="Z67" s="931"/>
      <c r="AA67" s="932"/>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7"/>
      <c r="Q69" s="657"/>
      <c r="R69" s="657"/>
      <c r="S69" s="657"/>
      <c r="T69" s="657"/>
      <c r="U69" s="657"/>
      <c r="V69" s="657"/>
      <c r="W69" s="657"/>
      <c r="X69" s="658"/>
      <c r="Y69" s="190" t="s">
        <v>13</v>
      </c>
      <c r="Z69" s="927"/>
      <c r="AA69" s="928"/>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米田 堅哉(komeda-kenya)</cp:lastModifiedBy>
  <cp:lastPrinted>2022-06-17T09:25:19Z</cp:lastPrinted>
  <dcterms:created xsi:type="dcterms:W3CDTF">2012-03-13T00:50:25Z</dcterms:created>
  <dcterms:modified xsi:type="dcterms:W3CDTF">2022-08-30T01:00:35Z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