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0" yWindow="1680" windowWidth="17070" windowHeight="547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27" i="11"/>
  <c r="AY130" i="11" s="1"/>
  <c r="AY123" i="11"/>
  <c r="AY122" i="11"/>
  <c r="AY126" i="11" s="1"/>
  <c r="AY119" i="11"/>
  <c r="AY118" i="11"/>
  <c r="AY115" i="11"/>
  <c r="AY114" i="11"/>
  <c r="AY112" i="11"/>
  <c r="AY121" i="11" s="1"/>
  <c r="AY99" i="11"/>
  <c r="AY101" i="11" s="1"/>
  <c r="AY98" i="11"/>
  <c r="AY102" i="11"/>
  <c r="AY104" i="11" s="1"/>
  <c r="AY177" i="11" l="1"/>
  <c r="AY174" i="11"/>
  <c r="AY178" i="11"/>
  <c r="AY193" i="11"/>
  <c r="AY143" i="11"/>
  <c r="AY175" i="11"/>
  <c r="AY179" i="11"/>
  <c r="AY154" i="11"/>
  <c r="AY163" i="11"/>
  <c r="AY140" i="11"/>
  <c r="AY198" i="11"/>
  <c r="AY100" i="11"/>
  <c r="AY212" i="11"/>
  <c r="AY203" i="11"/>
  <c r="AY207" i="11"/>
  <c r="AY211" i="11"/>
  <c r="AY204" i="11"/>
  <c r="AY201" i="11"/>
  <c r="AY205" i="11"/>
  <c r="AY209" i="11"/>
  <c r="AY213" i="11"/>
  <c r="AY202" i="11"/>
  <c r="AY116" i="11"/>
  <c r="AY120" i="11"/>
  <c r="AY124" i="11"/>
  <c r="AY128" i="11"/>
  <c r="AY131" i="11"/>
  <c r="AY113" i="11"/>
  <c r="AY117" i="11"/>
  <c r="AY125" i="11"/>
  <c r="AY12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5" i="11" l="1"/>
  <c r="AY97" i="11"/>
  <c r="AY82" i="11"/>
  <c r="AY86" i="11"/>
  <c r="AY90" i="11"/>
  <c r="AY94" i="11"/>
  <c r="AY81"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<sst xmlns="http://schemas.openxmlformats.org/spreadsheetml/2006/main" count="2089" uniqueCount="775">
  <si>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</si>
  <si>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</si>
  <si>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</si>
  <si>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</si>
  <si>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</si>
  <si>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</si>
  <si>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</si>
  <si>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</si>
  <si>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</si>
  <si>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</si>
  <si>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</si>
  <si>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</si>
  <si>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</si>
  <si>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</si>
  <si>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</si>
  <si>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</si>
  <si>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</si>
  <si>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</si>
  <si>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</si>
  <si>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</si>
  <si>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</si>
  <si>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</si>
  <si>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</si>
  <si>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</si>
  <si>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</si>
  <si>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</si>
  <si>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</si>
  <si>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</si>
  <si>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</si>
  <si>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</si>
  <si>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</si>
  <si>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</si>
  <si>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</si>
  <si>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</si>
  <si>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</si>
  <si>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</si>
  <si>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</si>
  <si>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</si>
  <si>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</si>
  <si>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</si>
  <si>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</si>
  <si>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</si>
  <si>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</si>
  <si>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</si>
  <si>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</si>
  <si>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</si>
  <si>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</si>
  <si>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</si>
  <si>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</si>
  <si>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</si>
  <si>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</si>
  <si>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</si>
  <si>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</si>
  <si>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</si>
  <si>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</si>
  <si>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</si>
  <si>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</si>
  <si>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</si>
  <si>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</si>
  <si>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</si>
  <si>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</si>
  <si>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</si>
  <si>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</si>
  <si>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</si>
  <si>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</si>
  <si>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</si>
  <si>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</si>
  <si>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</si>
  <si>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</si>
  <si>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</si>
  <si>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</si>
  <si>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</si>
  <si>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</si>
  <si>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</si>
  <si>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</si>
  <si>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</si>
  <si>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</si>
  <si>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</si>
  <si>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</si>
  <si>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</si>
  <si>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</si>
  <si>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</si>
  <si>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</si>
  <si>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</si>
  <si>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</si>
  <si>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</si>
  <si>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</si>
  <si>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</si>
  <si>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</si>
  <si>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</si>
  <si>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</si>
  <si>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</si>
  <si>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</si>
  <si>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</si>
  <si>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</si>
  <si>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</si>
  <si>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</si>
  <si>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</si>
  <si>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</si>
  <si>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</si>
  <si>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</si>
  <si>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</si>
  <si>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</si>
  <si>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</si>
  <si>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</si>
  <si>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</si>
  <si>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</si>
  <si>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</si>
  <si>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</si>
  <si>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</si>
  <si>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</si>
  <si>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</si>
  <si>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</si>
  <si>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</si>
  <si>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</si>
  <si>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</si>
  <si>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</si>
  <si>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</si>
  <si>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</si>
  <si>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</si>
  <si>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</si>
  <si>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</si>
  <si>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</si>
  <si>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</si>
  <si>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</si>
  <si>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</si>
  <si>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</si>
  <si>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</si>
  <si>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</si>
  <si>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</si>
  <si>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</si>
  <si>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</si>
  <si>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</si>
  <si>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</si>
  <si>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</si>
  <si>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</si>
  <si>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</si>
  <si>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</si>
  <si>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</si>
  <si>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</si>
  <si>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</si>
  <si>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</si>
  <si>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</si>
  <si>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</si>
  <si>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</si>
  <si>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</si>
  <si>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</si>
  <si>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</si>
  <si>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</si>
  <si>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</si>
  <si>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</si>
  <si>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</si>
  <si>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</si>
  <si>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</si>
  <si>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</si>
  <si>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</si>
  <si>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</si>
  <si>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</si>
  <si>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</si>
  <si>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</si>
  <si>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</si>
  <si>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</si>
  <si>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</si>
  <si>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</si>
  <si>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</si>
  <si>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</si>
  <si>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</si>
  <si>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</si>
  <si>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</si>
  <si>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</si>
  <si>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</si>
  <si>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</si>
  <si>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</si>
  <si>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</si>
  <si>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</si>
  <si>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</si>
  <si>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</si>
  <si>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</si>
  <si>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</si>
  <si>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</si>
  <si>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</si>
  <si>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</si>
  <si>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</si>
  <si>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</si>
  <si>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</si>
  <si>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</si>
  <si>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</si>
  <si>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</si>
  <si>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</si>
  <si>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</si>
  <si>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</si>
  <si>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</si>
  <si>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</si>
  <si>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</si>
  <si>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</si>
  <si>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</si>
  <si>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</si>
  <si>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</si>
  <si>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</si>
  <si>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</si>
  <si>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</si>
  <si>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</si>
  <si>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</si>
  <si>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</si>
  <si>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</si>
  <si>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</si>
  <si>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</si>
  <si>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</si>
  <si>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</si>
  <si>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</si>
  <si>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</si>
  <si>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</si>
  <si>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</si>
  <si>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</si>
  <si>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</si>
  <si>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</si>
  <si>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</si>
  <si>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</si>
  <si>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</si>
  <si>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</si>
  <si>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</si>
  <si>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</si>
  <si>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</si>
  <si>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</si>
  <si>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</si>
  <si>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</si>
  <si>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</si>
  <si>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</si>
  <si>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</si>
  <si>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</si>
  <si>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</si>
  <si>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</si>
  <si>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</si>
  <si>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</si>
  <si>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</si>
  <si>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</si>
  <si>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</si>
  <si>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</si>
  <si>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</si>
  <si>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</si>
  <si>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</si>
  <si>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</si>
  <si>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</si>
  <si>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</si>
  <si>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</si>
  <si>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</si>
  <si>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</si>
  <si>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</si>
  <si>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</si>
  <si>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</si>
  <si>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</si>
  <si>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</si>
  <si>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</si>
  <si>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</si>
  <si>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</si>
  <si>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</si>
  <si>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</si>
  <si>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</si>
  <si>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</si>
  <si>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</si>
  <si>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</si>
  <si>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</si>
  <si>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</si>
  <si>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</si>
  <si>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</si>
  <si>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</si>
  <si>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</si>
  <si>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</si>
  <si>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</si>
  <si>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</si>
  <si>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</si>
  <si>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</si>
  <si>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</si>
  <si>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</si>
  <si>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</si>
  <si>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</si>
  <si>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</si>
  <si>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</si>
  <si>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</si>
  <si>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</si>
  <si>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</si>
  <si>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</si>
  <si>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</si>
  <si>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</si>
  <si>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</si>
  <si>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</si>
  <si>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</si>
  <si>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</si>
  <si>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</si>
  <si>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</si>
  <si>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</si>
  <si>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</si>
  <si>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</si>
  <si>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</si>
  <si>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</si>
  <si>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</si>
  <si>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</si>
  <si>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</si>
  <si>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</si>
  <si>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</si>
  <si>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</si>
  <si>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</si>
  <si>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</si>
  <si>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</si>
  <si>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</si>
  <si>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</si>
  <si>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</si>
  <si>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</si>
  <si>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</si>
  <si>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</si>
  <si>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</si>
  <si>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</si>
  <si>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</si>
  <si>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</si>
  <si>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</si>
  <si>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</si>
  <si>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</si>
  <si>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</si>
  <si>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</si>
  <si>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</si>
  <si>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</si>
  <si>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</si>
  <si>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</si>
  <si>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</si>
  <si>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</si>
  <si>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</si>
  <si>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</si>
  <si>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</si>
  <si>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</si>
  <si>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</si>
  <si>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</si>
  <si>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</si>
  <si>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</si>
  <si>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</si>
  <si>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</si>
  <si>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</si>
  <si>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</si>
  <si>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</si>
  <si>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</si>
  <si>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</si>
  <si>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</si>
  <si>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</si>
  <si>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</si>
  <si>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</si>
  <si>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</si>
  <si>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</si>
  <si>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</si>
  <si>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</si>
  <si>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</si>
  <si>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</si>
  <si>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</si>
  <si>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</si>
  <si>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</si>
  <si>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</si>
  <si>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</si>
  <si>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</si>
  <si>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</si>
  <si>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</si>
  <si>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</si>
  <si>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</si>
  <si>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</si>
  <si>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</si>
  <si>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</si>
  <si>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</si>
  <si>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</si>
  <si>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</si>
  <si>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</si>
  <si>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</si>
  <si>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</si>
  <si>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</si>
  <si>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</si>
  <si>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</si>
  <si>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</si>
  <si>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</si>
  <si>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</si>
  <si>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</si>
  <si>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</si>
  <si>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</si>
  <si>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</si>
  <si>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</si>
  <si>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</si>
  <si>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</si>
  <si>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</si>
  <si>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</si>
  <si>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</si>
  <si>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</si>
  <si>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</si>
  <si>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</si>
  <si>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</si>
  <si>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</si>
  <si>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</si>
  <si>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</si>
  <si>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</si>
  <si>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</si>
  <si>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</si>
  <si>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</si>
  <si>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</si>
  <si>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</si>
  <si>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</si>
  <si>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</si>
  <si>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</si>
  <si>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</si>
  <si>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</si>
  <si>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</si>
  <si>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</si>
  <si>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</si>
  <si>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</si>
  <si>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</si>
  <si>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</si>
  <si>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</si>
  <si>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</si>
  <si>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</si>
  <si>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</si>
  <si>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</si>
  <si>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</si>
  <si>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</si>
  <si>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</si>
  <si>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</si>
  <si>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</si>
  <si>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</si>
  <si>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</si>
  <si>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</si>
  <si>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</si>
  <si>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</si>
  <si>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</si>
  <si>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</si>
  <si>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</si>
  <si>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</si>
  <si>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</si>
  <si>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</si>
  <si>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</si>
  <si>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</si>
  <si>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</si>
  <si>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</si>
  <si>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</si>
  <si>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</si>
  <si>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</si>
  <si>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</si>
  <si>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</si>
  <si>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</si>
  <si>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</si>
  <si>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</si>
  <si>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</si>
  <si>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</si>
  <si>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</si>
  <si>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</si>
  <si>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</si>
  <si>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</si>
  <si>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</si>
  <si>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</si>
  <si>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</si>
  <si>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</si>
  <si>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</si>
  <si>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</si>
  <si>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</si>
  <si>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</si>
  <si>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</si>
  <si>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</si>
  <si>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</si>
  <si>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</si>
  <si>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</si>
  <si>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</si>
  <si>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</si>
  <si>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</si>
  <si>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</si>
  <si>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</si>
  <si>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</si>
  <si>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</si>
  <si>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</si>
  <si>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</si>
  <si>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</si>
  <si>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</si>
  <si>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</si>
  <si>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</si>
  <si>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</si>
  <si>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</si>
  <si>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</si>
  <si>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</si>
  <si>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</si>
  <si>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</si>
  <si>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</si>
  <si>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</si>
  <si>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</si>
  <si>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</si>
  <si>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</si>
  <si>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</si>
  <si>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</si>
  <si>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</si>
  <si>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</si>
  <si>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</si>
  <si>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</si>
  <si>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</si>
  <si>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</si>
  <si>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</si>
  <si>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</si>
  <si>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</si>
  <si>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</si>
  <si>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</si>
  <si>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</si>
  <si>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</si>
  <si>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</si>
  <si>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</si>
  <si>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</si>
  <si>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</si>
  <si>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</si>
  <si>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</si>
  <si>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</si>
  <si>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</si>
  <si>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</si>
  <si>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</si>
  <si>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</si>
  <si>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</si>
  <si>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</si>
  <si>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</si>
  <si>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</si>
  <si>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</si>
  <si>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</si>
  <si>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</si>
  <si>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</si>
  <si>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</si>
  <si>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</si>
  <si>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</si>
  <si>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</si>
  <si>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</si>
  <si>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</si>
  <si>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</si>
  <si>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</si>
  <si>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</si>
  <si>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</si>
  <si>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</si>
  <si>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</si>
  <si>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</si>
  <si>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</si>
  <si>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</si>
  <si>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</si>
  <si>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</si>
  <si>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</si>
  <si>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</si>
  <si>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</si>
  <si>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</si>
  <si>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</si>
  <si>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</si>
  <si>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</si>
  <si>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</si>
  <si>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</si>
  <si>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</si>
  <si>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</si>
  <si>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</si>
  <si>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</si>
  <si>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</si>
  <si>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</si>
  <si>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</si>
  <si>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</si>
  <si>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</si>
  <si>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</si>
  <si>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</si>
  <si>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</si>
  <si>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</si>
  <si>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</si>
  <si>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</si>
  <si>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</si>
  <si>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</si>
  <si>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</si>
  <si>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</si>
  <si>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</si>
  <si>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</si>
  <si>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</si>
  <si>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</si>
  <si>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</si>
  <si>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</si>
  <si>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</si>
  <si>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</si>
  <si>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</si>
  <si>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</si>
  <si>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</si>
  <si>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</si>
  <si>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</si>
  <si>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</si>
  <si>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</si>
  <si>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</si>
  <si>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</si>
  <si>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</si>
  <si>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</si>
  <si>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</si>
  <si>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</si>
  <si>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</si>
  <si>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</si>
  <si>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</si>
  <si>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</si>
  <si>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</si>
  <si>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</si>
  <si>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</si>
  <si>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</si>
  <si>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</si>
  <si>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</si>
  <si>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</si>
  <si>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</si>
  <si>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</si>
  <si>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</si>
  <si>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</si>
  <si>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</si>
  <si>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</si>
  <si>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</si>
  <si>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</si>
  <si>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</si>
  <si>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</si>
  <si>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</si>
  <si>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</si>
  <si>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</si>
  <si>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</si>
  <si>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</si>
  <si>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</si>
  <si>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</si>
  <si>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</si>
  <si>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</si>
  <si>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</si>
  <si>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</si>
  <si>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</si>
  <si>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</si>
  <si>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</si>
  <si>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</si>
  <si>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</si>
  <si>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</si>
  <si>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</si>
  <si>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</si>
  <si>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</si>
  <si>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</si>
  <si>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</si>
  <si>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</si>
  <si>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</si>
  <si>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</si>
  <si>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</si>
  <si>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</si>
  <si>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</si>
  <si>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</si>
  <si>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</si>
  <si>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</si>
  <si>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</si>
  <si>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</si>
  <si>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</si>
  <si>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</si>
  <si>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</si>
  <si>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</si>
  <si>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</si>
  <si>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</si>
  <si>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</si>
  <si>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</si>
  <si>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</si>
  <si>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</si>
  <si>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</si>
  <si>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</si>
  <si>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</si>
  <si>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</si>
  <si>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</si>
  <si>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</si>
  <si>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</si>
  <si>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</si>
  <si>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</si>
  <si>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</si>
  <si>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</si>
  <si>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</si>
  <si>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</si>
  <si>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</si>
  <si>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</si>
  <si>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</si>
  <si>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</si>
  <si>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</si>
  <si>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</si>
  <si>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</si>
  <si>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</si>
  <si>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</si>
  <si>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</si>
  <si>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</si>
  <si>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</si>
  <si>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</si>
  <si>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</si>
  <si>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</si>
  <si>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</si>
  <si>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</si>
  <si>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</si>
  <si>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</si>
  <si>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</si>
  <si>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</si>
  <si>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</si>
  <si>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</si>
  <si>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</si>
  <si>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</si>
  <si>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</si>
  <si>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</si>
  <si>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</si>
  <si>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</si>
  <si>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</si>
  <si>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</si>
  <si>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不妊治療のための休暇制度等環境整備事業</t>
  </si>
  <si>
    <t>雇用環境・均等局</t>
  </si>
  <si>
    <t>令和元年度</t>
  </si>
  <si>
    <t>終了予定なし</t>
  </si>
  <si>
    <t>雇用機会均等課</t>
  </si>
  <si>
    <t>労働者災害補償保険法第29条第１項第3号</t>
  </si>
  <si>
    <t>-</t>
  </si>
  <si>
    <t>労働時間等設定改善援助事業委託費</t>
  </si>
  <si>
    <t>マニュアルの作成・配布
２万３千部</t>
  </si>
  <si>
    <t>マニュアルの作成・配布部数</t>
  </si>
  <si>
    <t>部</t>
  </si>
  <si>
    <t>回</t>
  </si>
  <si>
    <t>委託事業実施結果報告書</t>
  </si>
  <si>
    <t>百万円</t>
  </si>
  <si>
    <t>検討委員会の開催・運営</t>
  </si>
  <si>
    <t>検討委員会に係る費用（Ｘ）（百万円）（※）／検討委員会開催件数（Ｙ）
（※）人件費等含む　　　　　　　　　　　　</t>
    <phoneticPr fontId="5"/>
  </si>
  <si>
    <t>　X/Y</t>
    <phoneticPr fontId="5"/>
  </si>
  <si>
    <t>11／４</t>
  </si>
  <si>
    <t>シンポジウム開催に係る執行額（Ｘ）（円）（※）／シンポジウム開催回数（Ｙ）
（※）人件費等含む　</t>
    <phoneticPr fontId="5"/>
  </si>
  <si>
    <t>円</t>
  </si>
  <si>
    <t>　　　X/Y</t>
    <phoneticPr fontId="5"/>
  </si>
  <si>
    <t>11,021,796/1</t>
  </si>
  <si>
    <t>X/Y</t>
    <phoneticPr fontId="5"/>
  </si>
  <si>
    <t>新31-0026</t>
  </si>
  <si>
    <t>新31</t>
  </si>
  <si>
    <t>○</t>
  </si>
  <si>
    <t>厚労</t>
  </si>
  <si>
    <t>雇用機会均等課長
石津　克己</t>
    <rPh sb="9" eb="11">
      <t>イシヅ</t>
    </rPh>
    <rPh sb="12" eb="14">
      <t>カツミ</t>
    </rPh>
    <phoneticPr fontId="5"/>
  </si>
  <si>
    <t>不妊治療のための休暇制度・両立支援制度の導入に取り組む企業を支援することにより、労働者のニーズに沿った不妊治療と仕事との両立が可能な環境整備の促進を図る。</t>
    <phoneticPr fontId="5"/>
  </si>
  <si>
    <t>事業主等の不妊治療と仕事との両立支援の理解を深めるため、令和３年度は、検討委員会の実施、不妊治療を受けやすい休暇制度等の環境整備を検討している企業に対して導入支援セミナーの開催等を行った。令和４年度は、検討委員会の実施、不妊治療と仕事との両立支援担当者等向けの研修会の実施、不妊治療と仕事との両立支援シンポジウムの実施等を行う。</t>
    <rPh sb="5" eb="7">
      <t>フニン</t>
    </rPh>
    <rPh sb="7" eb="9">
      <t>チリョウ</t>
    </rPh>
    <rPh sb="10" eb="12">
      <t>シゴト</t>
    </rPh>
    <rPh sb="35" eb="37">
      <t>ケントウ</t>
    </rPh>
    <rPh sb="37" eb="40">
      <t>イインカイ</t>
    </rPh>
    <rPh sb="41" eb="43">
      <t>ジッシ</t>
    </rPh>
    <rPh sb="88" eb="89">
      <t>ナド</t>
    </rPh>
    <rPh sb="90" eb="91">
      <t>オコナ</t>
    </rPh>
    <rPh sb="94" eb="96">
      <t>レイワ</t>
    </rPh>
    <rPh sb="97" eb="99">
      <t>ネンド</t>
    </rPh>
    <rPh sb="101" eb="103">
      <t>ケントウ</t>
    </rPh>
    <rPh sb="103" eb="106">
      <t>イインカイ</t>
    </rPh>
    <rPh sb="107" eb="109">
      <t>ジッシ</t>
    </rPh>
    <rPh sb="110" eb="112">
      <t>フニン</t>
    </rPh>
    <rPh sb="112" eb="114">
      <t>チリョウ</t>
    </rPh>
    <rPh sb="115" eb="117">
      <t>シゴト</t>
    </rPh>
    <rPh sb="119" eb="121">
      <t>リョウリツ</t>
    </rPh>
    <rPh sb="121" eb="123">
      <t>シエン</t>
    </rPh>
    <rPh sb="123" eb="126">
      <t>タントウシャ</t>
    </rPh>
    <rPh sb="126" eb="127">
      <t>ナド</t>
    </rPh>
    <rPh sb="127" eb="128">
      <t>ム</t>
    </rPh>
    <rPh sb="130" eb="133">
      <t>ケンシュウカイ</t>
    </rPh>
    <rPh sb="134" eb="136">
      <t>ジッシ</t>
    </rPh>
    <rPh sb="137" eb="139">
      <t>フニン</t>
    </rPh>
    <rPh sb="139" eb="141">
      <t>チリョウ</t>
    </rPh>
    <rPh sb="142" eb="144">
      <t>シゴト</t>
    </rPh>
    <rPh sb="146" eb="148">
      <t>リョウリツ</t>
    </rPh>
    <rPh sb="148" eb="150">
      <t>シエン</t>
    </rPh>
    <rPh sb="157" eb="159">
      <t>ジッシ</t>
    </rPh>
    <rPh sb="159" eb="160">
      <t>ナド</t>
    </rPh>
    <rPh sb="161" eb="162">
      <t>オコナ</t>
    </rPh>
    <phoneticPr fontId="5"/>
  </si>
  <si>
    <t>働き方改革実行計画（平成29年３月28日）
経済財政運営と改革の基本的方針2021（令和３年６月18日）
少子化社会対策大綱（令和２年５月29日）
第５次男女共同参画基本計画（令和２年12月25日）</t>
    <rPh sb="42" eb="44">
      <t>レイワ</t>
    </rPh>
    <phoneticPr fontId="5"/>
  </si>
  <si>
    <t>事業主等の不妊治療と仕事との両立支援の理解を深めるため、検討委員会の実施、不妊治療を受けやすい休暇制度等の環境整備を検討している企業や、不妊治療と仕事との両立支援担当者等向けの研修会の実施等を行う。</t>
    <rPh sb="5" eb="7">
      <t>フニン</t>
    </rPh>
    <rPh sb="7" eb="9">
      <t>チリョウ</t>
    </rPh>
    <rPh sb="10" eb="12">
      <t>シゴト</t>
    </rPh>
    <rPh sb="28" eb="30">
      <t>ケントウ</t>
    </rPh>
    <rPh sb="30" eb="33">
      <t>イインカイ</t>
    </rPh>
    <rPh sb="34" eb="36">
      <t>ジッシ</t>
    </rPh>
    <rPh sb="68" eb="70">
      <t>フニン</t>
    </rPh>
    <rPh sb="70" eb="72">
      <t>チリョウ</t>
    </rPh>
    <rPh sb="73" eb="75">
      <t>シゴト</t>
    </rPh>
    <rPh sb="77" eb="79">
      <t>リョウリツ</t>
    </rPh>
    <rPh sb="79" eb="81">
      <t>シエン</t>
    </rPh>
    <rPh sb="81" eb="84">
      <t>タントウシャ</t>
    </rPh>
    <rPh sb="84" eb="85">
      <t>ナド</t>
    </rPh>
    <rPh sb="85" eb="86">
      <t>ム</t>
    </rPh>
    <rPh sb="88" eb="91">
      <t>ケンシュウカイ</t>
    </rPh>
    <rPh sb="92" eb="94">
      <t>ジッシ</t>
    </rPh>
    <rPh sb="94" eb="95">
      <t>ナド</t>
    </rPh>
    <rPh sb="96" eb="97">
      <t>オコナ</t>
    </rPh>
    <phoneticPr fontId="5"/>
  </si>
  <si>
    <t>検討委員会開催回数３回</t>
    <rPh sb="0" eb="2">
      <t>ケントウ</t>
    </rPh>
    <rPh sb="2" eb="5">
      <t>イインカイ</t>
    </rPh>
    <rPh sb="5" eb="7">
      <t>カイサイ</t>
    </rPh>
    <rPh sb="7" eb="9">
      <t>カイスウ</t>
    </rPh>
    <rPh sb="10" eb="11">
      <t>カイ</t>
    </rPh>
    <phoneticPr fontId="5"/>
  </si>
  <si>
    <t>委託事業実施結果報告書等</t>
    <rPh sb="0" eb="2">
      <t>イタク</t>
    </rPh>
    <rPh sb="2" eb="4">
      <t>ジギョウ</t>
    </rPh>
    <rPh sb="4" eb="6">
      <t>ジッシ</t>
    </rPh>
    <rPh sb="6" eb="8">
      <t>ケッカ</t>
    </rPh>
    <rPh sb="8" eb="11">
      <t>ホウコクショ</t>
    </rPh>
    <rPh sb="11" eb="12">
      <t>ナド</t>
    </rPh>
    <phoneticPr fontId="5"/>
  </si>
  <si>
    <t>長時間労働の抑制、年次有給休暇取得促進等により、ワーク・ライフ・バランスの観点から多様で柔軟な働き方を実現すること（Ⅳ－３－１）</t>
    <phoneticPr fontId="5"/>
  </si>
  <si>
    <t>働き方改革により多様で柔軟な働き方を実現するとともに、勤労者生活の充実を図ること（Ⅳー３）　</t>
    <phoneticPr fontId="5"/>
  </si>
  <si>
    <t>-</t>
    <phoneticPr fontId="5"/>
  </si>
  <si>
    <t>「第５次男女共同参画基本計画」や「少子化社会対策大綱」で掲げた目標を達成するためには、不妊治療と仕事との両立に関する事業主への周知啓発を全国一斉に展開していくことが必要であることから、国が実施すべき事業である。</t>
    <rPh sb="1" eb="2">
      <t>ダイ</t>
    </rPh>
    <rPh sb="3" eb="4">
      <t>ツギ</t>
    </rPh>
    <rPh sb="4" eb="6">
      <t>ダンジョ</t>
    </rPh>
    <rPh sb="6" eb="8">
      <t>キョウドウ</t>
    </rPh>
    <rPh sb="8" eb="10">
      <t>サンカク</t>
    </rPh>
    <rPh sb="10" eb="12">
      <t>キホン</t>
    </rPh>
    <rPh sb="12" eb="14">
      <t>ケイカク</t>
    </rPh>
    <rPh sb="17" eb="19">
      <t>ショウシ</t>
    </rPh>
    <rPh sb="19" eb="20">
      <t>カ</t>
    </rPh>
    <rPh sb="20" eb="22">
      <t>シャカイ</t>
    </rPh>
    <rPh sb="22" eb="24">
      <t>タイサク</t>
    </rPh>
    <rPh sb="24" eb="26">
      <t>タイコウ</t>
    </rPh>
    <rPh sb="28" eb="29">
      <t>カカ</t>
    </rPh>
    <rPh sb="31" eb="33">
      <t>モクヒョウ</t>
    </rPh>
    <rPh sb="34" eb="36">
      <t>タッセイ</t>
    </rPh>
    <rPh sb="43" eb="45">
      <t>フニン</t>
    </rPh>
    <rPh sb="45" eb="47">
      <t>チリョウ</t>
    </rPh>
    <rPh sb="48" eb="50">
      <t>シゴト</t>
    </rPh>
    <rPh sb="52" eb="54">
      <t>リョウリツ</t>
    </rPh>
    <rPh sb="55" eb="56">
      <t>カン</t>
    </rPh>
    <rPh sb="58" eb="60">
      <t>ジギョウ</t>
    </rPh>
    <rPh sb="60" eb="61">
      <t>ヌシ</t>
    </rPh>
    <rPh sb="63" eb="65">
      <t>シュウチ</t>
    </rPh>
    <rPh sb="65" eb="67">
      <t>ケイハツ</t>
    </rPh>
    <rPh sb="68" eb="70">
      <t>ゼンコク</t>
    </rPh>
    <rPh sb="70" eb="72">
      <t>イッセイ</t>
    </rPh>
    <rPh sb="73" eb="75">
      <t>テンカイ</t>
    </rPh>
    <rPh sb="82" eb="84">
      <t>ヒツヨウ</t>
    </rPh>
    <rPh sb="92" eb="93">
      <t>クニ</t>
    </rPh>
    <rPh sb="94" eb="96">
      <t>ジッシ</t>
    </rPh>
    <rPh sb="99" eb="101">
      <t>ジギョウ</t>
    </rPh>
    <phoneticPr fontId="5"/>
  </si>
  <si>
    <t>不妊治療と仕事との両立ができず16％（女性は23％）の者が離職しており、柔軟な働き方のできる環境を整備することは優先度が高い。</t>
    <rPh sb="0" eb="2">
      <t>フニン</t>
    </rPh>
    <rPh sb="2" eb="4">
      <t>チリョウ</t>
    </rPh>
    <rPh sb="5" eb="7">
      <t>シゴト</t>
    </rPh>
    <rPh sb="9" eb="11">
      <t>リョウリツ</t>
    </rPh>
    <rPh sb="19" eb="21">
      <t>ジョセイ</t>
    </rPh>
    <rPh sb="27" eb="28">
      <t>モノ</t>
    </rPh>
    <rPh sb="29" eb="31">
      <t>リショク</t>
    </rPh>
    <rPh sb="36" eb="38">
      <t>ジュウナン</t>
    </rPh>
    <rPh sb="39" eb="40">
      <t>ハタラ</t>
    </rPh>
    <rPh sb="41" eb="42">
      <t>カタ</t>
    </rPh>
    <rPh sb="46" eb="48">
      <t>カンキョウ</t>
    </rPh>
    <rPh sb="49" eb="51">
      <t>セイビ</t>
    </rPh>
    <rPh sb="56" eb="59">
      <t>ユウセンド</t>
    </rPh>
    <rPh sb="60" eb="61">
      <t>タカ</t>
    </rPh>
    <phoneticPr fontId="5"/>
  </si>
  <si>
    <t>無</t>
  </si>
  <si>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7">
      <t>シシュツサキ</t>
    </rPh>
    <rPh sb="28" eb="30">
      <t>センテイ</t>
    </rPh>
    <rPh sb="31" eb="33">
      <t>ダトウ</t>
    </rPh>
    <phoneticPr fontId="5"/>
  </si>
  <si>
    <t>‐</t>
  </si>
  <si>
    <t>本事業は、事業主から徴収した労働保険料を財源に、不妊治療のための休暇制度等の導入に取り組む企業を支援することにより、労働者のニーズに沿った多様な休暇制度等の普及が図られること等に資することから、受益者との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フニン</t>
    </rPh>
    <rPh sb="26" eb="28">
      <t>チリョウ</t>
    </rPh>
    <rPh sb="32" eb="34">
      <t>キュウカ</t>
    </rPh>
    <rPh sb="34" eb="36">
      <t>セイド</t>
    </rPh>
    <rPh sb="36" eb="37">
      <t>ナド</t>
    </rPh>
    <rPh sb="38" eb="40">
      <t>ドウニュウ</t>
    </rPh>
    <rPh sb="41" eb="42">
      <t>ト</t>
    </rPh>
    <rPh sb="43" eb="44">
      <t>ク</t>
    </rPh>
    <rPh sb="45" eb="47">
      <t>キギョウ</t>
    </rPh>
    <rPh sb="48" eb="50">
      <t>シエン</t>
    </rPh>
    <rPh sb="58" eb="61">
      <t>ロウドウシャ</t>
    </rPh>
    <rPh sb="66" eb="67">
      <t>ソ</t>
    </rPh>
    <rPh sb="69" eb="71">
      <t>タヨウ</t>
    </rPh>
    <rPh sb="72" eb="74">
      <t>キュウカ</t>
    </rPh>
    <rPh sb="74" eb="76">
      <t>セイド</t>
    </rPh>
    <rPh sb="76" eb="77">
      <t>ナド</t>
    </rPh>
    <rPh sb="78" eb="80">
      <t>フキュウ</t>
    </rPh>
    <rPh sb="81" eb="82">
      <t>ハカ</t>
    </rPh>
    <rPh sb="87" eb="88">
      <t>ナド</t>
    </rPh>
    <rPh sb="89" eb="90">
      <t>シ</t>
    </rPh>
    <rPh sb="97" eb="100">
      <t>ジュエキシャ</t>
    </rPh>
    <rPh sb="102" eb="104">
      <t>フタン</t>
    </rPh>
    <rPh sb="104" eb="106">
      <t>カンケイ</t>
    </rPh>
    <rPh sb="107" eb="109">
      <t>ダトウ</t>
    </rPh>
    <phoneticPr fontId="5"/>
  </si>
  <si>
    <t>一般競争入札（総合評価落札方式）により契約額を決定しているので、単位当たりコストの水準は妥当である。</t>
    <rPh sb="0" eb="2">
      <t>イッパン</t>
    </rPh>
    <rPh sb="2" eb="4">
      <t>キョウソウ</t>
    </rPh>
    <rPh sb="4" eb="6">
      <t>ニュウサツ</t>
    </rPh>
    <rPh sb="7" eb="9">
      <t>ソウゴウ</t>
    </rPh>
    <rPh sb="9" eb="11">
      <t>ヒョウカ</t>
    </rPh>
    <rPh sb="11" eb="13">
      <t>ラクサツ</t>
    </rPh>
    <rPh sb="13" eb="15">
      <t>ホウシキ</t>
    </rPh>
    <rPh sb="19" eb="22">
      <t>ケイヤクガク</t>
    </rPh>
    <rPh sb="23" eb="25">
      <t>ケッテイ</t>
    </rPh>
    <rPh sb="32" eb="34">
      <t>タンイ</t>
    </rPh>
    <rPh sb="34" eb="35">
      <t>ア</t>
    </rPh>
    <rPh sb="41" eb="43">
      <t>スイジュン</t>
    </rPh>
    <rPh sb="44" eb="46">
      <t>ダトウ</t>
    </rPh>
    <phoneticPr fontId="5"/>
  </si>
  <si>
    <t>本事業は、仕様書等で定められている必要な経費に限られている。</t>
    <rPh sb="0" eb="1">
      <t>ホン</t>
    </rPh>
    <rPh sb="1" eb="3">
      <t>ジギョウ</t>
    </rPh>
    <rPh sb="5" eb="8">
      <t>シヨウショ</t>
    </rPh>
    <rPh sb="8" eb="9">
      <t>ナド</t>
    </rPh>
    <rPh sb="10" eb="11">
      <t>サダ</t>
    </rPh>
    <rPh sb="17" eb="19">
      <t>ヒツヨウ</t>
    </rPh>
    <rPh sb="20" eb="22">
      <t>ケイヒ</t>
    </rPh>
    <rPh sb="23" eb="24">
      <t>カギ</t>
    </rPh>
    <phoneticPr fontId="5"/>
  </si>
  <si>
    <t>再調達を行ったことにより事業実施期間が想定より短くなったことや受託者の効率的な事業の執行により不用が発生したものである。</t>
    <rPh sb="0" eb="3">
      <t>サイチョウタツ</t>
    </rPh>
    <rPh sb="4" eb="5">
      <t>オコナ</t>
    </rPh>
    <rPh sb="12" eb="14">
      <t>ジギョウ</t>
    </rPh>
    <rPh sb="14" eb="16">
      <t>ジッシ</t>
    </rPh>
    <rPh sb="16" eb="18">
      <t>キカン</t>
    </rPh>
    <rPh sb="19" eb="21">
      <t>ソウテイ</t>
    </rPh>
    <rPh sb="23" eb="24">
      <t>ミジカ</t>
    </rPh>
    <rPh sb="31" eb="34">
      <t>ジュタクシャ</t>
    </rPh>
    <rPh sb="35" eb="38">
      <t>コウリツテキ</t>
    </rPh>
    <rPh sb="39" eb="41">
      <t>ジギョウ</t>
    </rPh>
    <rPh sb="42" eb="44">
      <t>シッコウ</t>
    </rPh>
    <rPh sb="47" eb="49">
      <t>フヨウ</t>
    </rPh>
    <rPh sb="50" eb="52">
      <t>ハッセイ</t>
    </rPh>
    <phoneticPr fontId="5"/>
  </si>
  <si>
    <t>受託者との連絡を密にし、効率的に実施するよう指示を行っている。</t>
    <rPh sb="0" eb="3">
      <t>ジュタクシャ</t>
    </rPh>
    <rPh sb="5" eb="7">
      <t>レンラク</t>
    </rPh>
    <rPh sb="8" eb="9">
      <t>ミツ</t>
    </rPh>
    <rPh sb="12" eb="15">
      <t>コウリツテキ</t>
    </rPh>
    <rPh sb="16" eb="18">
      <t>ジッシ</t>
    </rPh>
    <rPh sb="22" eb="24">
      <t>シジ</t>
    </rPh>
    <rPh sb="25" eb="26">
      <t>オコナ</t>
    </rPh>
    <phoneticPr fontId="5"/>
  </si>
  <si>
    <t>一般競争入札（総合評価落札方式）により民間企業等の専門性を活用し、低コストで事業を行っており、実効性が高い手段といえる。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ミンカン</t>
    </rPh>
    <rPh sb="21" eb="23">
      <t>キギョウ</t>
    </rPh>
    <rPh sb="23" eb="24">
      <t>ナド</t>
    </rPh>
    <rPh sb="25" eb="28">
      <t>センモンセイ</t>
    </rPh>
    <rPh sb="29" eb="31">
      <t>カツヨウ</t>
    </rPh>
    <rPh sb="33" eb="34">
      <t>テイ</t>
    </rPh>
    <rPh sb="38" eb="40">
      <t>ジギョウ</t>
    </rPh>
    <rPh sb="41" eb="42">
      <t>オコナ</t>
    </rPh>
    <rPh sb="47" eb="50">
      <t>ジッコウセイ</t>
    </rPh>
    <rPh sb="51" eb="52">
      <t>タカ</t>
    </rPh>
    <rPh sb="53" eb="55">
      <t>シュダン</t>
    </rPh>
    <phoneticPr fontId="5"/>
  </si>
  <si>
    <t>成果物は、都道府県等をはじめとした広範囲に配布されており、十分に活用されている。</t>
    <rPh sb="0" eb="3">
      <t>セイカブツ</t>
    </rPh>
    <rPh sb="5" eb="9">
      <t>トドウフケン</t>
    </rPh>
    <rPh sb="9" eb="10">
      <t>ナド</t>
    </rPh>
    <rPh sb="17" eb="20">
      <t>コウハンイ</t>
    </rPh>
    <rPh sb="21" eb="23">
      <t>ハイフ</t>
    </rPh>
    <rPh sb="29" eb="31">
      <t>ジュウブン</t>
    </rPh>
    <rPh sb="32" eb="34">
      <t>カツヨウ</t>
    </rPh>
    <phoneticPr fontId="5"/>
  </si>
  <si>
    <t>点検対象外</t>
    <rPh sb="0" eb="2">
      <t>テンケン</t>
    </rPh>
    <rPh sb="2" eb="5">
      <t>タイショウガイ</t>
    </rPh>
    <phoneticPr fontId="5"/>
  </si>
  <si>
    <t>A.有限責任監査法人トーマツ</t>
    <rPh sb="2" eb="4">
      <t>ユウゲン</t>
    </rPh>
    <rPh sb="4" eb="6">
      <t>セキニン</t>
    </rPh>
    <rPh sb="6" eb="8">
      <t>カンサ</t>
    </rPh>
    <rPh sb="8" eb="10">
      <t>ホウジン</t>
    </rPh>
    <phoneticPr fontId="5"/>
  </si>
  <si>
    <t>事業費</t>
    <rPh sb="0" eb="3">
      <t>ジギョウヒ</t>
    </rPh>
    <phoneticPr fontId="5"/>
  </si>
  <si>
    <t>消費税</t>
    <rPh sb="0" eb="3">
      <t>ショウヒゼイ</t>
    </rPh>
    <phoneticPr fontId="5"/>
  </si>
  <si>
    <t>人件費、諸謝金、マニュアルの印刷・配布等</t>
    <rPh sb="0" eb="3">
      <t>ジンケンヒ</t>
    </rPh>
    <rPh sb="4" eb="5">
      <t>ショ</t>
    </rPh>
    <rPh sb="5" eb="7">
      <t>シャキン</t>
    </rPh>
    <rPh sb="14" eb="16">
      <t>インサツ</t>
    </rPh>
    <rPh sb="17" eb="19">
      <t>ハイフ</t>
    </rPh>
    <rPh sb="19" eb="20">
      <t>ナド</t>
    </rPh>
    <phoneticPr fontId="5"/>
  </si>
  <si>
    <t>有限責任監査法人トーマツ</t>
    <rPh sb="0" eb="2">
      <t>ユウゲン</t>
    </rPh>
    <rPh sb="2" eb="4">
      <t>セキニン</t>
    </rPh>
    <rPh sb="4" eb="6">
      <t>カンサ</t>
    </rPh>
    <rPh sb="6" eb="8">
      <t>ホウジン</t>
    </rPh>
    <phoneticPr fontId="5"/>
  </si>
  <si>
    <t>不妊治療のための休暇制度等の導入支援</t>
    <rPh sb="0" eb="2">
      <t>フニン</t>
    </rPh>
    <rPh sb="2" eb="4">
      <t>チリョウ</t>
    </rPh>
    <rPh sb="8" eb="10">
      <t>キュウカ</t>
    </rPh>
    <rPh sb="10" eb="12">
      <t>セイド</t>
    </rPh>
    <rPh sb="12" eb="13">
      <t>ナド</t>
    </rPh>
    <rPh sb="14" eb="16">
      <t>ドウニュウ</t>
    </rPh>
    <rPh sb="16" eb="18">
      <t>シエン</t>
    </rPh>
    <phoneticPr fontId="5"/>
  </si>
  <si>
    <t>-</t>
    <phoneticPr fontId="5"/>
  </si>
  <si>
    <t>参加者に対する追跡調査</t>
    <rPh sb="0" eb="3">
      <t>サンカシャ</t>
    </rPh>
    <rPh sb="4" eb="5">
      <t>タイ</t>
    </rPh>
    <rPh sb="7" eb="9">
      <t>ツイセキ</t>
    </rPh>
    <rPh sb="9" eb="11">
      <t>チョウサ</t>
    </rPh>
    <phoneticPr fontId="5"/>
  </si>
  <si>
    <t>セミナー等開催に係る執行費（X）（百万円）（※）／セミナー等開催回数（Y）
（※）人件費含む　　　　　　　　　　　　　　</t>
    <rPh sb="4" eb="5">
      <t>ナド</t>
    </rPh>
    <rPh sb="5" eb="7">
      <t>カイサイ</t>
    </rPh>
    <rPh sb="29" eb="30">
      <t>ナド</t>
    </rPh>
    <rPh sb="30" eb="32">
      <t>カイサイ</t>
    </rPh>
    <phoneticPr fontId="5"/>
  </si>
  <si>
    <t>シンポジウム開催回数１回</t>
    <rPh sb="6" eb="8">
      <t>カイサイ</t>
    </rPh>
    <rPh sb="8" eb="10">
      <t>カイスウ</t>
    </rPh>
    <rPh sb="11" eb="12">
      <t>カイ</t>
    </rPh>
    <phoneticPr fontId="5"/>
  </si>
  <si>
    <t>153,531/1</t>
    <phoneticPr fontId="5"/>
  </si>
  <si>
    <t>シンポジウム動画掲載サイトのアクセス件数１万件以上</t>
    <rPh sb="21" eb="23">
      <t>マンケン</t>
    </rPh>
    <rPh sb="23" eb="25">
      <t>イジョウ</t>
    </rPh>
    <phoneticPr fontId="5"/>
  </si>
  <si>
    <t>シンポジウム動画掲載サイトのアクセス件数</t>
    <phoneticPr fontId="5"/>
  </si>
  <si>
    <t>シンポジウムの開催回数</t>
    <rPh sb="9" eb="11">
      <t>カイスウ</t>
    </rPh>
    <phoneticPr fontId="5"/>
  </si>
  <si>
    <t>0.5/3</t>
    <phoneticPr fontId="5"/>
  </si>
  <si>
    <t>セミナー等開催回数２回</t>
    <rPh sb="4" eb="5">
      <t>ナド</t>
    </rPh>
    <rPh sb="5" eb="7">
      <t>カイサイ</t>
    </rPh>
    <rPh sb="7" eb="9">
      <t>カイスウ</t>
    </rPh>
    <rPh sb="10" eb="11">
      <t>カイ</t>
    </rPh>
    <phoneticPr fontId="5"/>
  </si>
  <si>
    <t>セミナー等の開催</t>
    <rPh sb="4" eb="5">
      <t>ナド</t>
    </rPh>
    <phoneticPr fontId="5"/>
  </si>
  <si>
    <t>3.6/2</t>
    <phoneticPr fontId="5"/>
  </si>
  <si>
    <t>0.9/3</t>
    <phoneticPr fontId="5"/>
  </si>
  <si>
    <t>追跡調査で「非常に参考になった」又は「参考になった」と回答した企業の割合</t>
    <rPh sb="6" eb="8">
      <t>ヒジョウ</t>
    </rPh>
    <rPh sb="9" eb="11">
      <t>サンコウ</t>
    </rPh>
    <rPh sb="16" eb="17">
      <t>マタ</t>
    </rPh>
    <rPh sb="19" eb="21">
      <t>サンコウ</t>
    </rPh>
    <rPh sb="34" eb="36">
      <t>ワリアイ</t>
    </rPh>
    <phoneticPr fontId="5"/>
  </si>
  <si>
    <t>不妊治療と仕事との両立支援について「非常に参考になった」又は「参考になった」と回答した企業の割合80％以上</t>
    <rPh sb="18" eb="20">
      <t>ヒジョウ</t>
    </rPh>
    <rPh sb="21" eb="23">
      <t>サンコウ</t>
    </rPh>
    <rPh sb="28" eb="29">
      <t>マタ</t>
    </rPh>
    <rPh sb="31" eb="33">
      <t>サンコウ</t>
    </rPh>
    <rPh sb="39" eb="41">
      <t>カイトウ</t>
    </rPh>
    <rPh sb="43" eb="45">
      <t>キギョウ</t>
    </rPh>
    <rPh sb="46" eb="48">
      <t>ワリアイ</t>
    </rPh>
    <rPh sb="50" eb="53">
      <t>パーセントイジョウ</t>
    </rPh>
    <phoneticPr fontId="5"/>
  </si>
  <si>
    <t>2.3/3</t>
    <phoneticPr fontId="5"/>
  </si>
  <si>
    <t>見込みに見合ったものになっている。</t>
    <rPh sb="0" eb="2">
      <t>ミコ</t>
    </rPh>
    <rPh sb="4" eb="6">
      <t>ミア</t>
    </rPh>
    <phoneticPr fontId="5"/>
  </si>
  <si>
    <t>事業継続。ただし、予算の見直し等が必要。</t>
    <rPh sb="0" eb="2">
      <t>ジギョウ</t>
    </rPh>
    <rPh sb="2" eb="4">
      <t>ケイゾク</t>
    </rPh>
    <rPh sb="9" eb="11">
      <t>ヨサン</t>
    </rPh>
    <rPh sb="12" eb="14">
      <t>ミナオ</t>
    </rPh>
    <rPh sb="15" eb="16">
      <t>ナド</t>
    </rPh>
    <rPh sb="17" eb="19">
      <t>ヒツヨウ</t>
    </rPh>
    <phoneticPr fontId="5"/>
  </si>
  <si>
    <t>事業の目標は達成できているが、予算の執行率は低い水準にあるため、予算の見直し等を検討する。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ナド</t>
    </rPh>
    <rPh sb="40" eb="42">
      <t>ケントウ</t>
    </rPh>
    <phoneticPr fontId="5"/>
  </si>
  <si>
    <t>少子高齢化が進む我が国においては、すべての労働者が仕事と生活を両立しながら継続就業できる職場環境の整備を促進する必要がある。この一環として、不妊治療と仕事との両立支援に関する取組を強力に進める必要があり、本事業は、上記の目的の実現に資するものであり、国民や社会のニーズを反映している。</t>
    <rPh sb="0" eb="2">
      <t>ショウシ</t>
    </rPh>
    <rPh sb="2" eb="5">
      <t>コウレイカ</t>
    </rPh>
    <rPh sb="6" eb="7">
      <t>スス</t>
    </rPh>
    <rPh sb="8" eb="9">
      <t>ワ</t>
    </rPh>
    <rPh sb="10" eb="11">
      <t>クニ</t>
    </rPh>
    <rPh sb="21" eb="24">
      <t>ロウドウシャ</t>
    </rPh>
    <rPh sb="25" eb="27">
      <t>シゴト</t>
    </rPh>
    <rPh sb="28" eb="30">
      <t>セイカツ</t>
    </rPh>
    <rPh sb="31" eb="33">
      <t>リョウリツ</t>
    </rPh>
    <rPh sb="37" eb="39">
      <t>ケイゾク</t>
    </rPh>
    <rPh sb="39" eb="41">
      <t>シュウギョウ</t>
    </rPh>
    <rPh sb="44" eb="46">
      <t>ショクバ</t>
    </rPh>
    <rPh sb="46" eb="48">
      <t>カンキョウ</t>
    </rPh>
    <rPh sb="49" eb="51">
      <t>セイビ</t>
    </rPh>
    <rPh sb="52" eb="54">
      <t>ソクシン</t>
    </rPh>
    <rPh sb="56" eb="58">
      <t>ヒツヨウ</t>
    </rPh>
    <rPh sb="64" eb="66">
      <t>イッカン</t>
    </rPh>
    <rPh sb="70" eb="72">
      <t>フニン</t>
    </rPh>
    <rPh sb="72" eb="74">
      <t>チリョウ</t>
    </rPh>
    <rPh sb="75" eb="77">
      <t>シゴト</t>
    </rPh>
    <rPh sb="79" eb="81">
      <t>リョウリツ</t>
    </rPh>
    <rPh sb="81" eb="83">
      <t>シエン</t>
    </rPh>
    <rPh sb="84" eb="85">
      <t>カン</t>
    </rPh>
    <rPh sb="87" eb="89">
      <t>トリクミ</t>
    </rPh>
    <rPh sb="90" eb="92">
      <t>キョウリョク</t>
    </rPh>
    <rPh sb="93" eb="94">
      <t>スス</t>
    </rPh>
    <rPh sb="96" eb="98">
      <t>ヒツヨウ</t>
    </rPh>
    <rPh sb="102" eb="103">
      <t>ホン</t>
    </rPh>
    <rPh sb="103" eb="105">
      <t>ジギョウ</t>
    </rPh>
    <rPh sb="107" eb="109">
      <t>ジョウキ</t>
    </rPh>
    <rPh sb="110" eb="112">
      <t>モクテキ</t>
    </rPh>
    <rPh sb="113" eb="115">
      <t>ジツゲン</t>
    </rPh>
    <rPh sb="116" eb="117">
      <t>シ</t>
    </rPh>
    <rPh sb="125" eb="127">
      <t>コクミン</t>
    </rPh>
    <rPh sb="128" eb="130">
      <t>シャカイ</t>
    </rPh>
    <rPh sb="135" eb="137">
      <t>ハンエイ</t>
    </rPh>
    <phoneticPr fontId="5"/>
  </si>
  <si>
    <t>https://www.mhlw.go.jp/wp/seisaku/hyouka/dl/r03_jizenbunseki/IV-3-1.pdf</t>
    <phoneticPr fontId="5"/>
  </si>
  <si>
    <t>３ページ</t>
    <phoneticPr fontId="5"/>
  </si>
  <si>
    <t>執行率を踏まえ、予算額の縮減を検討すること。</t>
    <phoneticPr fontId="5"/>
  </si>
  <si>
    <t>縮減</t>
  </si>
  <si>
    <t>不妊治療の実態調査実施のための新規経費も要求しつつ、一部事業で予算縮減を行っている。なお、事業内容精査の上、引き続き適切な予算執行に努める。</t>
    <rPh sb="0" eb="2">
      <t>フニン</t>
    </rPh>
    <rPh sb="2" eb="4">
      <t>チリョウ</t>
    </rPh>
    <rPh sb="5" eb="7">
      <t>ジッタイ</t>
    </rPh>
    <rPh sb="7" eb="9">
      <t>チョウサ</t>
    </rPh>
    <rPh sb="9" eb="11">
      <t>ジッシ</t>
    </rPh>
    <rPh sb="49" eb="51">
      <t>セイサ</t>
    </rPh>
    <rPh sb="52" eb="53">
      <t>ウエ</t>
    </rPh>
    <rPh sb="54" eb="55">
      <t>ヒ</t>
    </rPh>
    <rPh sb="56" eb="57">
      <t>ツヅ</t>
    </rPh>
    <phoneticPr fontId="5"/>
  </si>
  <si>
    <t>シンポジウム開催の廃止と、不妊治療に係る実態調査の新規追加があり、全体としてほぼ前年同である。</t>
    <rPh sb="6" eb="8">
      <t>カイサイ</t>
    </rPh>
    <rPh sb="9" eb="11">
      <t>ハイシ</t>
    </rPh>
    <rPh sb="13" eb="15">
      <t>フニン</t>
    </rPh>
    <rPh sb="15" eb="17">
      <t>チリョウ</t>
    </rPh>
    <rPh sb="18" eb="19">
      <t>カカ</t>
    </rPh>
    <rPh sb="20" eb="22">
      <t>ジッタイ</t>
    </rPh>
    <rPh sb="22" eb="24">
      <t>チョウサ</t>
    </rPh>
    <rPh sb="25" eb="27">
      <t>シンキ</t>
    </rPh>
    <rPh sb="27" eb="29">
      <t>ツイカ</t>
    </rPh>
    <rPh sb="33" eb="35">
      <t>ゼンタイ</t>
    </rPh>
    <rPh sb="40" eb="42">
      <t>ゼンネン</t>
    </rPh>
    <rPh sb="42" eb="43">
      <t>オナ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</si>
</sst>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156882</xdr:colOff>
      <xdr:row>269</xdr:row>
      <xdr:rowOff>11206</xdr:rowOff>
    </xdr:from>
    <xdr:to>
      <xdr:col>35</xdr:col>
      <xdr:colOff>84845</xdr:colOff>
      <xdr:row>271</xdr:row>
      <xdr:rowOff>42291</xdr:rowOff>
    </xdr:to>
    <xdr:sp macro="" textlink="">
      <xdr:nvSpPr>
        <xdr:cNvPr id="3" name="正方形/長方形 2"/>
        <xdr:cNvSpPr/>
      </xdr:nvSpPr>
      <xdr:spPr>
        <a:xfrm>
          <a:off x="4594411" y="42940941"/>
          <a:ext cx="2550140" cy="7258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２０百万円</a:t>
          </a:r>
          <a:endParaRPr kumimoji="1" lang="en-US" altLang="ja-JP" sz="1100"/>
        </a:p>
      </xdr:txBody>
    </xdr:sp>
    <xdr:clientData/>
  </xdr:twoCellAnchor>
  <xdr:twoCellAnchor>
    <xdr:from>
      <xdr:col>22</xdr:col>
      <xdr:colOff>123265</xdr:colOff>
      <xdr:row>271</xdr:row>
      <xdr:rowOff>89647</xdr:rowOff>
    </xdr:from>
    <xdr:to>
      <xdr:col>35</xdr:col>
      <xdr:colOff>104447</xdr:colOff>
      <xdr:row>272</xdr:row>
      <xdr:rowOff>51145</xdr:rowOff>
    </xdr:to>
    <xdr:sp macro="" textlink="">
      <xdr:nvSpPr>
        <xdr:cNvPr id="4" name="大かっこ 3"/>
        <xdr:cNvSpPr/>
      </xdr:nvSpPr>
      <xdr:spPr>
        <a:xfrm>
          <a:off x="4560794" y="43714147"/>
          <a:ext cx="2603359"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29</xdr:col>
      <xdr:colOff>0</xdr:colOff>
      <xdr:row>272</xdr:row>
      <xdr:rowOff>0</xdr:rowOff>
    </xdr:from>
    <xdr:to>
      <xdr:col>29</xdr:col>
      <xdr:colOff>8985</xdr:colOff>
      <xdr:row>273</xdr:row>
      <xdr:rowOff>145677</xdr:rowOff>
    </xdr:to>
    <xdr:cxnSp macro="">
      <xdr:nvCxnSpPr>
        <xdr:cNvPr id="6" name="直線矢印コネクタ 5"/>
        <xdr:cNvCxnSpPr/>
      </xdr:nvCxnSpPr>
      <xdr:spPr>
        <a:xfrm flipH="1">
          <a:off x="5849471" y="43971882"/>
          <a:ext cx="8985" cy="49306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179295</xdr:colOff>
      <xdr:row>273</xdr:row>
      <xdr:rowOff>212912</xdr:rowOff>
    </xdr:from>
    <xdr:to>
      <xdr:col>35</xdr:col>
      <xdr:colOff>40013</xdr:colOff>
      <xdr:row>275</xdr:row>
      <xdr:rowOff>315996</xdr:rowOff>
    </xdr:to>
    <xdr:sp macro="" textlink="">
      <xdr:nvSpPr>
        <xdr:cNvPr id="7" name="正方形/長方形 6"/>
        <xdr:cNvSpPr/>
      </xdr:nvSpPr>
      <xdr:spPr>
        <a:xfrm>
          <a:off x="4616824" y="44532177"/>
          <a:ext cx="2482895" cy="7978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．有限責任監査法人トーマツ　　　</a:t>
          </a:r>
          <a:endParaRPr kumimoji="1" lang="en-US" altLang="ja-JP" sz="1100"/>
        </a:p>
        <a:p>
          <a:pPr algn="ctr"/>
          <a:r>
            <a:rPr kumimoji="1" lang="ja-JP" altLang="en-US" sz="1100"/>
            <a:t>２０百万円</a:t>
          </a:r>
          <a:endParaRPr kumimoji="1" lang="en-US" altLang="ja-JP" sz="1100"/>
        </a:p>
      </xdr:txBody>
    </xdr:sp>
    <xdr:clientData/>
  </xdr:twoCellAnchor>
  <xdr:twoCellAnchor>
    <xdr:from>
      <xdr:col>29</xdr:col>
      <xdr:colOff>100852</xdr:colOff>
      <xdr:row>272</xdr:row>
      <xdr:rowOff>257736</xdr:rowOff>
    </xdr:from>
    <xdr:to>
      <xdr:col>40</xdr:col>
      <xdr:colOff>113570</xdr:colOff>
      <xdr:row>273</xdr:row>
      <xdr:rowOff>168836</xdr:rowOff>
    </xdr:to>
    <xdr:sp macro="" textlink="">
      <xdr:nvSpPr>
        <xdr:cNvPr id="9" name="テキスト ボックス 8"/>
        <xdr:cNvSpPr txBox="1"/>
      </xdr:nvSpPr>
      <xdr:spPr>
        <a:xfrm>
          <a:off x="5950323" y="44229618"/>
          <a:ext cx="2231482"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11206</xdr:colOff>
      <xdr:row>276</xdr:row>
      <xdr:rowOff>11206</xdr:rowOff>
    </xdr:from>
    <xdr:to>
      <xdr:col>37</xdr:col>
      <xdr:colOff>103415</xdr:colOff>
      <xdr:row>276</xdr:row>
      <xdr:rowOff>335683</xdr:rowOff>
    </xdr:to>
    <xdr:sp macro="" textlink="">
      <xdr:nvSpPr>
        <xdr:cNvPr id="10" name="大かっこ 9"/>
        <xdr:cNvSpPr/>
      </xdr:nvSpPr>
      <xdr:spPr>
        <a:xfrm>
          <a:off x="4082463" y="46117649"/>
          <a:ext cx="2868066" cy="324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不妊治療のための休暇制度等の導入支援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719</v>
      </c>
      <c r="AK2" s="850"/>
      <c r="AL2" s="850"/>
      <c r="AM2" s="850"/>
      <c r="AN2" s="90" t="s">
        <v>368</v>
      </c>
      <c r="AO2" s="850">
        <v>21</v>
      </c>
      <c r="AP2" s="850"/>
      <c r="AQ2" s="850"/>
      <c r="AR2" s="91" t="s">
        <v>368</v>
      </c>
      <c r="AS2" s="851">
        <v>566</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9.2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3"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720</v>
      </c>
      <c r="AR5" s="873"/>
      <c r="AS5" s="873"/>
      <c r="AT5" s="873"/>
      <c r="AU5" s="873"/>
      <c r="AV5" s="873"/>
      <c r="AW5" s="873"/>
      <c r="AX5" s="874"/>
    </row>
    <row r="6" spans="1:50" ht="33" customHeight="1" x14ac:dyDescent="0.15">
      <c r="A6" s="875" t="s">
        <v>4</v>
      </c>
      <c r="B6" s="876"/>
      <c r="C6" s="876"/>
      <c r="D6" s="876"/>
      <c r="E6" s="876"/>
      <c r="F6" s="876"/>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5.7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723</v>
      </c>
      <c r="AF7" s="813"/>
      <c r="AG7" s="813"/>
      <c r="AH7" s="813"/>
      <c r="AI7" s="813"/>
      <c r="AJ7" s="813"/>
      <c r="AK7" s="813"/>
      <c r="AL7" s="813"/>
      <c r="AM7" s="813"/>
      <c r="AN7" s="813"/>
      <c r="AO7" s="813"/>
      <c r="AP7" s="813"/>
      <c r="AQ7" s="813"/>
      <c r="AR7" s="813"/>
      <c r="AS7" s="813"/>
      <c r="AT7" s="813"/>
      <c r="AU7" s="813"/>
      <c r="AV7" s="813"/>
      <c r="AW7" s="813"/>
      <c r="AX7" s="814"/>
    </row>
    <row r="8" spans="1:50" ht="33.75" customHeight="1" x14ac:dyDescent="0.15">
      <c r="A8" s="856" t="s">
        <v>234</v>
      </c>
      <c r="B8" s="857"/>
      <c r="C8" s="857"/>
      <c r="D8" s="857"/>
      <c r="E8" s="857"/>
      <c r="F8" s="858"/>
      <c r="G8" s="859" t="str">
        <f>入力規則等!A27</f>
        <v>少子化社会対策、男女共同参画</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0.25" customHeight="1" x14ac:dyDescent="0.15">
      <c r="A9" s="785" t="s">
        <v>21</v>
      </c>
      <c r="B9" s="786"/>
      <c r="C9" s="786"/>
      <c r="D9" s="786"/>
      <c r="E9" s="786"/>
      <c r="F9" s="786"/>
      <c r="G9" s="867" t="s">
        <v>721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1.75" customHeight="1" x14ac:dyDescent="0.15">
      <c r="A10" s="776" t="s">
        <v>28</v>
      </c>
      <c r="B10" s="777"/>
      <c r="C10" s="777"/>
      <c r="D10" s="777"/>
      <c r="E10" s="777"/>
      <c r="F10" s="777"/>
      <c r="G10" s="746" t="s">
        <v>722</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34.5" customHeight="1" x14ac:dyDescent="0.15">
      <c r="A11" s="776" t="s">
        <v>5</v>
      </c>
      <c r="B11" s="777"/>
      <c r="C11" s="777"/>
      <c r="D11" s="777"/>
      <c r="E11" s="777"/>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5">
        <v>20</v>
      </c>
      <c r="Q13" s="716"/>
      <c r="R13" s="716"/>
      <c r="S13" s="716"/>
      <c r="T13" s="716"/>
      <c r="U13" s="716"/>
      <c r="V13" s="717"/>
      <c r="W13" s="715">
        <v>23</v>
      </c>
      <c r="X13" s="716"/>
      <c r="Y13" s="716"/>
      <c r="Z13" s="716"/>
      <c r="AA13" s="716"/>
      <c r="AB13" s="716"/>
      <c r="AC13" s="717"/>
      <c r="AD13" s="715">
        <v>30</v>
      </c>
      <c r="AE13" s="716"/>
      <c r="AF13" s="716"/>
      <c r="AG13" s="716"/>
      <c r="AH13" s="716"/>
      <c r="AI13" s="716"/>
      <c r="AJ13" s="717"/>
      <c r="AK13" s="715">
        <v>40</v>
      </c>
      <c r="AL13" s="716"/>
      <c r="AM13" s="716"/>
      <c r="AN13" s="716"/>
      <c r="AO13" s="716"/>
      <c r="AP13" s="716"/>
      <c r="AQ13" s="717"/>
      <c r="AR13" s="753">
        <v>40</v>
      </c>
      <c r="AS13" s="754"/>
      <c r="AT13" s="754"/>
      <c r="AU13" s="754"/>
      <c r="AV13" s="754"/>
      <c r="AW13" s="754"/>
      <c r="AX13" s="822"/>
    </row>
    <row r="14" spans="1:50" ht="21" customHeight="1" x14ac:dyDescent="0.15">
      <c r="A14" s="322"/>
      <c r="B14" s="323"/>
      <c r="C14" s="323"/>
      <c r="D14" s="323"/>
      <c r="E14" s="323"/>
      <c r="F14" s="324"/>
      <c r="G14" s="804"/>
      <c r="H14" s="805"/>
      <c r="I14" s="797" t="s">
        <v>8</v>
      </c>
      <c r="J14" s="798"/>
      <c r="K14" s="798"/>
      <c r="L14" s="798"/>
      <c r="M14" s="798"/>
      <c r="N14" s="798"/>
      <c r="O14" s="799"/>
      <c r="P14" s="715">
        <v>0</v>
      </c>
      <c r="Q14" s="716"/>
      <c r="R14" s="716"/>
      <c r="S14" s="716"/>
      <c r="T14" s="716"/>
      <c r="U14" s="716"/>
      <c r="V14" s="717"/>
      <c r="W14" s="715">
        <v>0</v>
      </c>
      <c r="X14" s="716"/>
      <c r="Y14" s="716"/>
      <c r="Z14" s="716"/>
      <c r="AA14" s="716"/>
      <c r="AB14" s="716"/>
      <c r="AC14" s="717"/>
      <c r="AD14" s="715">
        <v>0</v>
      </c>
      <c r="AE14" s="716"/>
      <c r="AF14" s="716"/>
      <c r="AG14" s="716"/>
      <c r="AH14" s="716"/>
      <c r="AI14" s="716"/>
      <c r="AJ14" s="717"/>
      <c r="AK14" s="715">
        <v>0</v>
      </c>
      <c r="AL14" s="716"/>
      <c r="AM14" s="716"/>
      <c r="AN14" s="716"/>
      <c r="AO14" s="716"/>
      <c r="AP14" s="716"/>
      <c r="AQ14" s="717"/>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5">
        <v>0</v>
      </c>
      <c r="Q15" s="716"/>
      <c r="R15" s="716"/>
      <c r="S15" s="716"/>
      <c r="T15" s="716"/>
      <c r="U15" s="716"/>
      <c r="V15" s="717"/>
      <c r="W15" s="715">
        <v>0</v>
      </c>
      <c r="X15" s="716"/>
      <c r="Y15" s="716"/>
      <c r="Z15" s="716"/>
      <c r="AA15" s="716"/>
      <c r="AB15" s="716"/>
      <c r="AC15" s="717"/>
      <c r="AD15" s="715">
        <v>0</v>
      </c>
      <c r="AE15" s="716"/>
      <c r="AF15" s="716"/>
      <c r="AG15" s="716"/>
      <c r="AH15" s="716"/>
      <c r="AI15" s="716"/>
      <c r="AJ15" s="717"/>
      <c r="AK15" s="715">
        <v>0</v>
      </c>
      <c r="AL15" s="716"/>
      <c r="AM15" s="716"/>
      <c r="AN15" s="716"/>
      <c r="AO15" s="716"/>
      <c r="AP15" s="716"/>
      <c r="AQ15" s="717"/>
      <c r="AR15" s="715">
        <v>0</v>
      </c>
      <c r="AS15" s="716"/>
      <c r="AT15" s="716"/>
      <c r="AU15" s="716"/>
      <c r="AV15" s="716"/>
      <c r="AW15" s="716"/>
      <c r="AX15" s="823"/>
    </row>
    <row r="16" spans="1:50" ht="21" customHeight="1" x14ac:dyDescent="0.15">
      <c r="A16" s="322"/>
      <c r="B16" s="323"/>
      <c r="C16" s="323"/>
      <c r="D16" s="323"/>
      <c r="E16" s="323"/>
      <c r="F16" s="324"/>
      <c r="G16" s="804"/>
      <c r="H16" s="805"/>
      <c r="I16" s="797" t="s">
        <v>49</v>
      </c>
      <c r="J16" s="810"/>
      <c r="K16" s="810"/>
      <c r="L16" s="810"/>
      <c r="M16" s="810"/>
      <c r="N16" s="810"/>
      <c r="O16" s="811"/>
      <c r="P16" s="715">
        <v>0</v>
      </c>
      <c r="Q16" s="716"/>
      <c r="R16" s="716"/>
      <c r="S16" s="716"/>
      <c r="T16" s="716"/>
      <c r="U16" s="716"/>
      <c r="V16" s="717"/>
      <c r="W16" s="715">
        <v>0</v>
      </c>
      <c r="X16" s="716"/>
      <c r="Y16" s="716"/>
      <c r="Z16" s="716"/>
      <c r="AA16" s="716"/>
      <c r="AB16" s="716"/>
      <c r="AC16" s="717"/>
      <c r="AD16" s="715">
        <v>0</v>
      </c>
      <c r="AE16" s="716"/>
      <c r="AF16" s="716"/>
      <c r="AG16" s="716"/>
      <c r="AH16" s="716"/>
      <c r="AI16" s="716"/>
      <c r="AJ16" s="717"/>
      <c r="AK16" s="715">
        <v>0</v>
      </c>
      <c r="AL16" s="716"/>
      <c r="AM16" s="716"/>
      <c r="AN16" s="716"/>
      <c r="AO16" s="716"/>
      <c r="AP16" s="716"/>
      <c r="AQ16" s="717"/>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5">
        <v>0</v>
      </c>
      <c r="Q17" s="716"/>
      <c r="R17" s="716"/>
      <c r="S17" s="716"/>
      <c r="T17" s="716"/>
      <c r="U17" s="716"/>
      <c r="V17" s="717"/>
      <c r="W17" s="715">
        <v>-12</v>
      </c>
      <c r="X17" s="716"/>
      <c r="Y17" s="716"/>
      <c r="Z17" s="716"/>
      <c r="AA17" s="716"/>
      <c r="AB17" s="716"/>
      <c r="AC17" s="717"/>
      <c r="AD17" s="715">
        <v>0</v>
      </c>
      <c r="AE17" s="716"/>
      <c r="AF17" s="716"/>
      <c r="AG17" s="716"/>
      <c r="AH17" s="716"/>
      <c r="AI17" s="716"/>
      <c r="AJ17" s="717"/>
      <c r="AK17" s="715">
        <v>0</v>
      </c>
      <c r="AL17" s="716"/>
      <c r="AM17" s="716"/>
      <c r="AN17" s="716"/>
      <c r="AO17" s="716"/>
      <c r="AP17" s="716"/>
      <c r="AQ17" s="717"/>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20</v>
      </c>
      <c r="Q18" s="794"/>
      <c r="R18" s="794"/>
      <c r="S18" s="794"/>
      <c r="T18" s="794"/>
      <c r="U18" s="794"/>
      <c r="V18" s="795"/>
      <c r="W18" s="793">
        <f>SUM(W13:AC17)</f>
        <v>11</v>
      </c>
      <c r="X18" s="794"/>
      <c r="Y18" s="794"/>
      <c r="Z18" s="794"/>
      <c r="AA18" s="794"/>
      <c r="AB18" s="794"/>
      <c r="AC18" s="795"/>
      <c r="AD18" s="793">
        <f>SUM(AD13:AJ17)</f>
        <v>30</v>
      </c>
      <c r="AE18" s="794"/>
      <c r="AF18" s="794"/>
      <c r="AG18" s="794"/>
      <c r="AH18" s="794"/>
      <c r="AI18" s="794"/>
      <c r="AJ18" s="795"/>
      <c r="AK18" s="793">
        <f>SUM(AK13:AQ17)</f>
        <v>40</v>
      </c>
      <c r="AL18" s="794"/>
      <c r="AM18" s="794"/>
      <c r="AN18" s="794"/>
      <c r="AO18" s="794"/>
      <c r="AP18" s="794"/>
      <c r="AQ18" s="795"/>
      <c r="AR18" s="793">
        <f>SUM(AR13:AX17)</f>
        <v>40</v>
      </c>
      <c r="AS18" s="794"/>
      <c r="AT18" s="794"/>
      <c r="AU18" s="794"/>
      <c r="AV18" s="794"/>
      <c r="AW18" s="794"/>
      <c r="AX18" s="796"/>
    </row>
    <row r="19" spans="1:50" ht="24.75" customHeight="1" x14ac:dyDescent="0.15">
      <c r="A19" s="322"/>
      <c r="B19" s="323"/>
      <c r="C19" s="323"/>
      <c r="D19" s="323"/>
      <c r="E19" s="323"/>
      <c r="F19" s="324"/>
      <c r="G19" s="768" t="s">
        <v>9</v>
      </c>
      <c r="H19" s="769"/>
      <c r="I19" s="769"/>
      <c r="J19" s="769"/>
      <c r="K19" s="769"/>
      <c r="L19" s="769"/>
      <c r="M19" s="769"/>
      <c r="N19" s="769"/>
      <c r="O19" s="769"/>
      <c r="P19" s="715">
        <v>11</v>
      </c>
      <c r="Q19" s="716"/>
      <c r="R19" s="716"/>
      <c r="S19" s="716"/>
      <c r="T19" s="716"/>
      <c r="U19" s="716"/>
      <c r="V19" s="717"/>
      <c r="W19" s="715">
        <v>11</v>
      </c>
      <c r="X19" s="716"/>
      <c r="Y19" s="716"/>
      <c r="Z19" s="716"/>
      <c r="AA19" s="716"/>
      <c r="AB19" s="716"/>
      <c r="AC19" s="717"/>
      <c r="AD19" s="715">
        <v>20</v>
      </c>
      <c r="AE19" s="716"/>
      <c r="AF19" s="716"/>
      <c r="AG19" s="716"/>
      <c r="AH19" s="716"/>
      <c r="AI19" s="716"/>
      <c r="AJ19" s="717"/>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0.55000000000000004</v>
      </c>
      <c r="Q20" s="764"/>
      <c r="R20" s="764"/>
      <c r="S20" s="764"/>
      <c r="T20" s="764"/>
      <c r="U20" s="764"/>
      <c r="V20" s="764"/>
      <c r="W20" s="764">
        <f>IF(W18=0, "-", SUM(W19)/W18)</f>
        <v>1</v>
      </c>
      <c r="X20" s="764"/>
      <c r="Y20" s="764"/>
      <c r="Z20" s="764"/>
      <c r="AA20" s="764"/>
      <c r="AB20" s="764"/>
      <c r="AC20" s="764"/>
      <c r="AD20" s="764">
        <f>IF(AD18=0, "-", SUM(AD19)/AD18)</f>
        <v>0.66666666666666663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5"/>
      <c r="B21" s="786"/>
      <c r="C21" s="786"/>
      <c r="D21" s="786"/>
      <c r="E21" s="786"/>
      <c r="F21" s="787"/>
      <c r="G21" s="762" t="s">
        <v>320</v>
      </c>
      <c r="H21" s="763"/>
      <c r="I21" s="763"/>
      <c r="J21" s="763"/>
      <c r="K21" s="763"/>
      <c r="L21" s="763"/>
      <c r="M21" s="763"/>
      <c r="N21" s="763"/>
      <c r="O21" s="763"/>
      <c r="P21" s="764">
        <f>IF(P19=0, "-", SUM(P19)/SUM(P13,P14))</f>
        <v>0.55000000000000004</v>
      </c>
      <c r="Q21" s="764"/>
      <c r="R21" s="764"/>
      <c r="S21" s="764"/>
      <c r="T21" s="764"/>
      <c r="U21" s="764"/>
      <c r="V21" s="764"/>
      <c r="W21" s="764">
        <f>IF(W19=0, "-", SUM(W19)/SUM(W13,W14))</f>
        <v>0.47826086956521741</v>
      </c>
      <c r="X21" s="764"/>
      <c r="Y21" s="764"/>
      <c r="Z21" s="764"/>
      <c r="AA21" s="764"/>
      <c r="AB21" s="764"/>
      <c r="AC21" s="764"/>
      <c r="AD21" s="764">
        <f>IF(AD19=0, "-", SUM(AD19)/SUM(AD13,AD14))</f>
        <v>0.66666666666666663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1" t="s">
        <v>677</v>
      </c>
      <c r="B22" s="722"/>
      <c r="C22" s="722"/>
      <c r="D22" s="722"/>
      <c r="E22" s="722"/>
      <c r="F22" s="723"/>
      <c r="G22" s="727" t="s">
        <v>309</v>
      </c>
      <c r="H22" s="565"/>
      <c r="I22" s="565"/>
      <c r="J22" s="565"/>
      <c r="K22" s="565"/>
      <c r="L22" s="565"/>
      <c r="M22" s="565"/>
      <c r="N22" s="565"/>
      <c r="O22" s="566"/>
      <c r="P22" s="728" t="s">
        <v>675</v>
      </c>
      <c r="Q22" s="565"/>
      <c r="R22" s="565"/>
      <c r="S22" s="565"/>
      <c r="T22" s="565"/>
      <c r="U22" s="565"/>
      <c r="V22" s="566"/>
      <c r="W22" s="728" t="s">
        <v>676</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4"/>
      <c r="B23" s="725"/>
      <c r="C23" s="725"/>
      <c r="D23" s="725"/>
      <c r="E23" s="725"/>
      <c r="F23" s="726"/>
      <c r="G23" s="750" t="s">
        <v>700</v>
      </c>
      <c r="H23" s="751"/>
      <c r="I23" s="751"/>
      <c r="J23" s="751"/>
      <c r="K23" s="751"/>
      <c r="L23" s="751"/>
      <c r="M23" s="751"/>
      <c r="N23" s="751"/>
      <c r="O23" s="752"/>
      <c r="P23" s="753">
        <v>40</v>
      </c>
      <c r="Q23" s="754"/>
      <c r="R23" s="754"/>
      <c r="S23" s="754"/>
      <c r="T23" s="754"/>
      <c r="U23" s="754"/>
      <c r="V23" s="755"/>
      <c r="W23" s="753">
        <v>40</v>
      </c>
      <c r="X23" s="754"/>
      <c r="Y23" s="754"/>
      <c r="Z23" s="754"/>
      <c r="AA23" s="754"/>
      <c r="AB23" s="754"/>
      <c r="AC23" s="755"/>
      <c r="AD23" s="756" t="s">
        <v>774</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4"/>
      <c r="B28" s="725"/>
      <c r="C28" s="725"/>
      <c r="D28" s="725"/>
      <c r="E28" s="725"/>
      <c r="F28" s="726"/>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4"/>
      <c r="B29" s="725"/>
      <c r="C29" s="725"/>
      <c r="D29" s="725"/>
      <c r="E29" s="725"/>
      <c r="F29" s="726"/>
      <c r="G29" s="313" t="s">
        <v>18</v>
      </c>
      <c r="H29" s="735"/>
      <c r="I29" s="735"/>
      <c r="J29" s="735"/>
      <c r="K29" s="735"/>
      <c r="L29" s="735"/>
      <c r="M29" s="735"/>
      <c r="N29" s="735"/>
      <c r="O29" s="736"/>
      <c r="P29" s="737">
        <f>AK13</f>
        <v>40</v>
      </c>
      <c r="Q29" s="738"/>
      <c r="R29" s="738"/>
      <c r="S29" s="738"/>
      <c r="T29" s="738"/>
      <c r="U29" s="738"/>
      <c r="V29" s="739"/>
      <c r="W29" s="740">
        <f>AR13</f>
        <v>40</v>
      </c>
      <c r="X29" s="741"/>
      <c r="Y29" s="741"/>
      <c r="Z29" s="741"/>
      <c r="AA29" s="741"/>
      <c r="AB29" s="741"/>
      <c r="AC29" s="742"/>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1.25" customHeight="1" x14ac:dyDescent="0.15">
      <c r="A30" s="743" t="s">
        <v>664</v>
      </c>
      <c r="B30" s="744"/>
      <c r="C30" s="744"/>
      <c r="D30" s="744"/>
      <c r="E30" s="744"/>
      <c r="F30" s="745"/>
      <c r="G30" s="746" t="s">
        <v>724</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0.75" customHeight="1" x14ac:dyDescent="0.15">
      <c r="A31" s="662"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1" t="s">
        <v>11</v>
      </c>
      <c r="AC31" s="641"/>
      <c r="AD31" s="641"/>
      <c r="AE31" s="131" t="s">
        <v>501</v>
      </c>
      <c r="AF31" s="713"/>
      <c r="AG31" s="713"/>
      <c r="AH31" s="714"/>
      <c r="AI31" s="131" t="s">
        <v>653</v>
      </c>
      <c r="AJ31" s="713"/>
      <c r="AK31" s="713"/>
      <c r="AL31" s="714"/>
      <c r="AM31" s="131" t="s">
        <v>469</v>
      </c>
      <c r="AN31" s="713"/>
      <c r="AO31" s="713"/>
      <c r="AP31" s="714"/>
      <c r="AQ31" s="638" t="s">
        <v>500</v>
      </c>
      <c r="AR31" s="639"/>
      <c r="AS31" s="639"/>
      <c r="AT31" s="640"/>
      <c r="AU31" s="638" t="s">
        <v>678</v>
      </c>
      <c r="AV31" s="639"/>
      <c r="AW31" s="639"/>
      <c r="AX31" s="648"/>
    </row>
    <row r="32" spans="1:50" ht="22.5" customHeight="1" x14ac:dyDescent="0.15">
      <c r="A32" s="662"/>
      <c r="B32" s="168"/>
      <c r="C32" s="168"/>
      <c r="D32" s="168"/>
      <c r="E32" s="168"/>
      <c r="F32" s="169"/>
      <c r="G32" s="649" t="s">
        <v>725</v>
      </c>
      <c r="H32" s="650"/>
      <c r="I32" s="650"/>
      <c r="J32" s="650"/>
      <c r="K32" s="650"/>
      <c r="L32" s="650"/>
      <c r="M32" s="650"/>
      <c r="N32" s="650"/>
      <c r="O32" s="650"/>
      <c r="P32" s="705" t="s">
        <v>707</v>
      </c>
      <c r="Q32" s="653"/>
      <c r="R32" s="653"/>
      <c r="S32" s="653"/>
      <c r="T32" s="653"/>
      <c r="U32" s="653"/>
      <c r="V32" s="653"/>
      <c r="W32" s="653"/>
      <c r="X32" s="654"/>
      <c r="Y32" s="658" t="s">
        <v>52</v>
      </c>
      <c r="Z32" s="659"/>
      <c r="AA32" s="660"/>
      <c r="AB32" s="661" t="s">
        <v>704</v>
      </c>
      <c r="AC32" s="661"/>
      <c r="AD32" s="661"/>
      <c r="AE32" s="631">
        <v>4</v>
      </c>
      <c r="AF32" s="631"/>
      <c r="AG32" s="631"/>
      <c r="AH32" s="631"/>
      <c r="AI32" s="631">
        <v>0</v>
      </c>
      <c r="AJ32" s="631"/>
      <c r="AK32" s="631"/>
      <c r="AL32" s="631"/>
      <c r="AM32" s="631">
        <v>3</v>
      </c>
      <c r="AN32" s="631"/>
      <c r="AO32" s="631"/>
      <c r="AP32" s="631"/>
      <c r="AQ32" s="631"/>
      <c r="AR32" s="631"/>
      <c r="AS32" s="631"/>
      <c r="AT32" s="631"/>
      <c r="AU32" s="632"/>
      <c r="AV32" s="633"/>
      <c r="AW32" s="633"/>
      <c r="AX32" s="634"/>
    </row>
    <row r="33" spans="1:51" ht="2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1" t="s">
        <v>704</v>
      </c>
      <c r="AC33" s="661"/>
      <c r="AD33" s="661"/>
      <c r="AE33" s="631">
        <v>4</v>
      </c>
      <c r="AF33" s="631"/>
      <c r="AG33" s="631"/>
      <c r="AH33" s="631"/>
      <c r="AI33" s="631">
        <v>0</v>
      </c>
      <c r="AJ33" s="631"/>
      <c r="AK33" s="631"/>
      <c r="AL33" s="631"/>
      <c r="AM33" s="631">
        <v>3</v>
      </c>
      <c r="AN33" s="631"/>
      <c r="AO33" s="631"/>
      <c r="AP33" s="631"/>
      <c r="AQ33" s="631">
        <v>3</v>
      </c>
      <c r="AR33" s="631"/>
      <c r="AS33" s="631"/>
      <c r="AT33" s="631"/>
      <c r="AU33" s="632"/>
      <c r="AV33" s="633"/>
      <c r="AW33" s="633"/>
      <c r="AX33" s="634"/>
    </row>
    <row r="34" spans="1:51" ht="31.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v>2.8</v>
      </c>
      <c r="AF35" s="677"/>
      <c r="AG35" s="677"/>
      <c r="AH35" s="677"/>
      <c r="AI35" s="677" t="s">
        <v>699</v>
      </c>
      <c r="AJ35" s="677"/>
      <c r="AK35" s="677"/>
      <c r="AL35" s="677"/>
      <c r="AM35" s="677">
        <v>0.8</v>
      </c>
      <c r="AN35" s="677"/>
      <c r="AO35" s="677"/>
      <c r="AP35" s="677"/>
      <c r="AQ35" s="108">
        <v>0.2</v>
      </c>
      <c r="AR35" s="102"/>
      <c r="AS35" s="102"/>
      <c r="AT35" s="102"/>
      <c r="AU35" s="102"/>
      <c r="AV35" s="102"/>
      <c r="AW35" s="102"/>
      <c r="AX35" s="103"/>
    </row>
    <row r="36" spans="1:51" ht="22.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710</v>
      </c>
      <c r="AF36" s="630"/>
      <c r="AG36" s="630"/>
      <c r="AH36" s="630"/>
      <c r="AI36" s="630" t="s">
        <v>699</v>
      </c>
      <c r="AJ36" s="630"/>
      <c r="AK36" s="630"/>
      <c r="AL36" s="630"/>
      <c r="AM36" s="630" t="s">
        <v>764</v>
      </c>
      <c r="AN36" s="630"/>
      <c r="AO36" s="630"/>
      <c r="AP36" s="630"/>
      <c r="AQ36" s="630" t="s">
        <v>757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21.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699</v>
      </c>
      <c r="AV38" s="141"/>
      <c r="AW38" s="123" t="s">
        <v>170</v>
      </c>
      <c r="AX38" s="144"/>
    </row>
    <row r="39" spans="1:51" ht="22.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23300</v>
      </c>
      <c r="AF39" s="102"/>
      <c r="AG39" s="102"/>
      <c r="AH39" s="102"/>
      <c r="AI39" s="108" t="s">
        <v>699</v>
      </c>
      <c r="AJ39" s="102"/>
      <c r="AK39" s="102"/>
      <c r="AL39" s="102"/>
      <c r="AM39" s="108">
        <v>25820</v>
      </c>
      <c r="AN39" s="102"/>
      <c r="AO39" s="102"/>
      <c r="AP39" s="102"/>
      <c r="AQ39" s="109" t="s">
        <v>699</v>
      </c>
      <c r="AR39" s="110"/>
      <c r="AS39" s="110"/>
      <c r="AT39" s="111"/>
      <c r="AU39" s="102" t="s">
        <v>699</v>
      </c>
      <c r="AV39" s="102"/>
      <c r="AW39" s="102"/>
      <c r="AX39" s="103"/>
    </row>
    <row r="40" spans="1:51" ht="2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23000</v>
      </c>
      <c r="AF40" s="102"/>
      <c r="AG40" s="102"/>
      <c r="AH40" s="102"/>
      <c r="AI40" s="108" t="s">
        <v>699</v>
      </c>
      <c r="AJ40" s="102"/>
      <c r="AK40" s="102"/>
      <c r="AL40" s="102"/>
      <c r="AM40" s="108">
        <v>23000</v>
      </c>
      <c r="AN40" s="102"/>
      <c r="AO40" s="102"/>
      <c r="AP40" s="102"/>
      <c r="AQ40" s="109">
        <v>25000</v>
      </c>
      <c r="AR40" s="110"/>
      <c r="AS40" s="110"/>
      <c r="AT40" s="111"/>
      <c r="AU40" s="102" t="s">
        <v>699</v>
      </c>
      <c r="AV40" s="102"/>
      <c r="AW40" s="102"/>
      <c r="AX40" s="103"/>
    </row>
    <row r="41" spans="1:51" ht="2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101.3</v>
      </c>
      <c r="AF41" s="102"/>
      <c r="AG41" s="102"/>
      <c r="AH41" s="102"/>
      <c r="AI41" s="108" t="s">
        <v>699</v>
      </c>
      <c r="AJ41" s="102"/>
      <c r="AK41" s="102"/>
      <c r="AL41" s="102"/>
      <c r="AM41" s="108">
        <v>112.3</v>
      </c>
      <c r="AN41" s="102"/>
      <c r="AO41" s="102"/>
      <c r="AP41" s="102"/>
      <c r="AQ41" s="109" t="s">
        <v>699</v>
      </c>
      <c r="AR41" s="110"/>
      <c r="AS41" s="110"/>
      <c r="AT41" s="111"/>
      <c r="AU41" s="102" t="s">
        <v>699</v>
      </c>
      <c r="AV41" s="102"/>
      <c r="AW41" s="102"/>
      <c r="AX41" s="103"/>
    </row>
    <row r="42" spans="1:51" ht="2.25" customHeight="1" x14ac:dyDescent="0.15">
      <c r="A42" s="202" t="s">
        <v>344</v>
      </c>
      <c r="B42" s="165"/>
      <c r="C42" s="165"/>
      <c r="D42" s="165"/>
      <c r="E42" s="165"/>
      <c r="F42" s="166"/>
      <c r="G42" s="204" t="s">
        <v>726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3.7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3</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706</v>
      </c>
      <c r="AC51" s="163"/>
      <c r="AD51" s="163"/>
      <c r="AE51" s="108"/>
      <c r="AF51" s="102"/>
      <c r="AG51" s="102"/>
      <c r="AH51" s="102"/>
      <c r="AI51" s="108"/>
      <c r="AJ51" s="102"/>
      <c r="AK51" s="102"/>
      <c r="AL51" s="102"/>
      <c r="AM51" s="108"/>
      <c r="AN51" s="102"/>
      <c r="AO51" s="102"/>
      <c r="AP51" s="102"/>
      <c r="AQ51" s="109"/>
      <c r="AR51" s="110"/>
      <c r="AS51" s="110"/>
      <c r="AT51" s="111"/>
      <c r="AU51" s="102" t="s">
        <v>699</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t="s">
        <v>699</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1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2.25" customHeight="1" x14ac:dyDescent="0.15">
      <c r="A65" s="662"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1" t="s">
        <v>11</v>
      </c>
      <c r="AC65" s="641"/>
      <c r="AD65" s="641"/>
      <c r="AE65" s="131" t="s">
        <v>501</v>
      </c>
      <c r="AF65" s="713"/>
      <c r="AG65" s="713"/>
      <c r="AH65" s="714"/>
      <c r="AI65" s="131" t="s">
        <v>653</v>
      </c>
      <c r="AJ65" s="713"/>
      <c r="AK65" s="713"/>
      <c r="AL65" s="714"/>
      <c r="AM65" s="131" t="s">
        <v>469</v>
      </c>
      <c r="AN65" s="713"/>
      <c r="AO65" s="713"/>
      <c r="AP65" s="714"/>
      <c r="AQ65" s="638" t="s">
        <v>500</v>
      </c>
      <c r="AR65" s="639"/>
      <c r="AS65" s="639"/>
      <c r="AT65" s="640"/>
      <c r="AU65" s="638" t="s">
        <v>678</v>
      </c>
      <c r="AV65" s="639"/>
      <c r="AW65" s="639"/>
      <c r="AX65" s="648"/>
      <c r="AY65">
        <f>COUNTA($G$66)</f>
        <v>1</v>
      </c>
    </row>
    <row r="66" spans="1:51" ht="27.75" customHeight="1" x14ac:dyDescent="0.15">
      <c r="A66" s="662"/>
      <c r="B66" s="168"/>
      <c r="C66" s="168"/>
      <c r="D66" s="168"/>
      <c r="E66" s="168"/>
      <c r="F66" s="169"/>
      <c r="G66" s="649" t="s">
        <v>752</v>
      </c>
      <c r="H66" s="650"/>
      <c r="I66" s="650"/>
      <c r="J66" s="650"/>
      <c r="K66" s="650"/>
      <c r="L66" s="650"/>
      <c r="M66" s="650"/>
      <c r="N66" s="650"/>
      <c r="O66" s="650"/>
      <c r="P66" s="400" t="s">
        <v>756</v>
      </c>
      <c r="Q66" s="653"/>
      <c r="R66" s="653"/>
      <c r="S66" s="653"/>
      <c r="T66" s="653"/>
      <c r="U66" s="653"/>
      <c r="V66" s="653"/>
      <c r="W66" s="653"/>
      <c r="X66" s="654"/>
      <c r="Y66" s="658" t="s">
        <v>52</v>
      </c>
      <c r="Z66" s="659"/>
      <c r="AA66" s="660"/>
      <c r="AB66" s="661" t="s">
        <v>704</v>
      </c>
      <c r="AC66" s="661"/>
      <c r="AD66" s="661"/>
      <c r="AE66" s="631" t="s">
        <v>699</v>
      </c>
      <c r="AF66" s="631"/>
      <c r="AG66" s="631"/>
      <c r="AH66" s="631"/>
      <c r="AI66" s="631">
        <v>1</v>
      </c>
      <c r="AJ66" s="631"/>
      <c r="AK66" s="631"/>
      <c r="AL66" s="631"/>
      <c r="AM66" s="632" t="s">
        <v>699</v>
      </c>
      <c r="AN66" s="633"/>
      <c r="AO66" s="633"/>
      <c r="AP66" s="663"/>
      <c r="AQ66" s="108"/>
      <c r="AR66" s="633"/>
      <c r="AS66" s="633"/>
      <c r="AT66" s="663"/>
      <c r="AU66" s="632"/>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t="s">
        <v>704</v>
      </c>
      <c r="AC67" s="661"/>
      <c r="AD67" s="661"/>
      <c r="AE67" s="631" t="s">
        <v>699</v>
      </c>
      <c r="AF67" s="631"/>
      <c r="AG67" s="631"/>
      <c r="AH67" s="631"/>
      <c r="AI67" s="631">
        <v>1</v>
      </c>
      <c r="AJ67" s="631"/>
      <c r="AK67" s="631"/>
      <c r="AL67" s="631"/>
      <c r="AM67" s="632" t="s">
        <v>699</v>
      </c>
      <c r="AN67" s="633"/>
      <c r="AO67" s="633"/>
      <c r="AP67" s="663"/>
      <c r="AQ67" s="108">
        <v>1</v>
      </c>
      <c r="AR67" s="633"/>
      <c r="AS67" s="633"/>
      <c r="AT67" s="663"/>
      <c r="AU67" s="632"/>
      <c r="AV67" s="633"/>
      <c r="AW67" s="633"/>
      <c r="AX67" s="634"/>
      <c r="AY67">
        <f>$AY$65</f>
        <v>1</v>
      </c>
    </row>
    <row r="68" spans="1:51" ht="23.25"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t="s">
        <v>712</v>
      </c>
      <c r="AC69" s="675"/>
      <c r="AD69" s="676"/>
      <c r="AE69" s="677" t="s">
        <v>699</v>
      </c>
      <c r="AF69" s="677"/>
      <c r="AG69" s="677"/>
      <c r="AH69" s="677"/>
      <c r="AI69" s="677">
        <v>11021796</v>
      </c>
      <c r="AJ69" s="677"/>
      <c r="AK69" s="677"/>
      <c r="AL69" s="677"/>
      <c r="AM69" s="677" t="s">
        <v>749</v>
      </c>
      <c r="AN69" s="677"/>
      <c r="AO69" s="677"/>
      <c r="AP69" s="677"/>
      <c r="AQ69" s="108">
        <v>153531</v>
      </c>
      <c r="AR69" s="102"/>
      <c r="AS69" s="102"/>
      <c r="AT69" s="102"/>
      <c r="AU69" s="102"/>
      <c r="AV69" s="102"/>
      <c r="AW69" s="102"/>
      <c r="AX69" s="103"/>
      <c r="AY69">
        <f>$AY$68</f>
        <v>1</v>
      </c>
    </row>
    <row r="70" spans="1:51" ht="47.2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713</v>
      </c>
      <c r="AC70" s="628"/>
      <c r="AD70" s="629"/>
      <c r="AE70" s="630" t="s">
        <v>699</v>
      </c>
      <c r="AF70" s="630"/>
      <c r="AG70" s="630"/>
      <c r="AH70" s="630"/>
      <c r="AI70" s="630" t="s">
        <v>714</v>
      </c>
      <c r="AJ70" s="630"/>
      <c r="AK70" s="630"/>
      <c r="AL70" s="630"/>
      <c r="AM70" s="630" t="s">
        <v>749</v>
      </c>
      <c r="AN70" s="630"/>
      <c r="AO70" s="630"/>
      <c r="AP70" s="630"/>
      <c r="AQ70" s="630" t="s">
        <v>753</v>
      </c>
      <c r="AR70" s="630"/>
      <c r="AS70" s="630"/>
      <c r="AT70" s="630"/>
      <c r="AU70" s="630"/>
      <c r="AV70" s="630"/>
      <c r="AW70" s="630"/>
      <c r="AX70" s="666"/>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t="s">
        <v>699</v>
      </c>
      <c r="AV72" s="141"/>
      <c r="AW72" s="123" t="s">
        <v>170</v>
      </c>
      <c r="AX72" s="144"/>
      <c r="AY72">
        <f t="shared" ref="AY72:AY77" si="1">$AY$71</f>
        <v>1</v>
      </c>
    </row>
    <row r="73" spans="1:51" ht="23.25" customHeight="1" x14ac:dyDescent="0.15">
      <c r="A73" s="613"/>
      <c r="B73" s="611"/>
      <c r="C73" s="611"/>
      <c r="D73" s="611"/>
      <c r="E73" s="611"/>
      <c r="F73" s="612"/>
      <c r="G73" s="193" t="s">
        <v>754</v>
      </c>
      <c r="H73" s="194"/>
      <c r="I73" s="194"/>
      <c r="J73" s="194"/>
      <c r="K73" s="194"/>
      <c r="L73" s="194"/>
      <c r="M73" s="194"/>
      <c r="N73" s="194"/>
      <c r="O73" s="195"/>
      <c r="P73" s="146" t="s">
        <v>755</v>
      </c>
      <c r="Q73" s="146"/>
      <c r="R73" s="146"/>
      <c r="S73" s="146"/>
      <c r="T73" s="146"/>
      <c r="U73" s="146"/>
      <c r="V73" s="146"/>
      <c r="W73" s="146"/>
      <c r="X73" s="147"/>
      <c r="Y73" s="234" t="s">
        <v>12</v>
      </c>
      <c r="Z73" s="235"/>
      <c r="AA73" s="236"/>
      <c r="AB73" s="163" t="s">
        <v>704</v>
      </c>
      <c r="AC73" s="163"/>
      <c r="AD73" s="163"/>
      <c r="AE73" s="108" t="s">
        <v>699</v>
      </c>
      <c r="AF73" s="102"/>
      <c r="AG73" s="102"/>
      <c r="AH73" s="102"/>
      <c r="AI73" s="108">
        <v>11844</v>
      </c>
      <c r="AJ73" s="102"/>
      <c r="AK73" s="102"/>
      <c r="AL73" s="102"/>
      <c r="AM73" s="108" t="s">
        <v>749</v>
      </c>
      <c r="AN73" s="102"/>
      <c r="AO73" s="102"/>
      <c r="AP73" s="102"/>
      <c r="AQ73" s="109" t="s">
        <v>699</v>
      </c>
      <c r="AR73" s="110"/>
      <c r="AS73" s="110"/>
      <c r="AT73" s="111"/>
      <c r="AU73" s="102" t="s">
        <v>699</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704</v>
      </c>
      <c r="AC74" s="107"/>
      <c r="AD74" s="107"/>
      <c r="AE74" s="108" t="s">
        <v>699</v>
      </c>
      <c r="AF74" s="102"/>
      <c r="AG74" s="102"/>
      <c r="AH74" s="102"/>
      <c r="AI74" s="108">
        <v>10000</v>
      </c>
      <c r="AJ74" s="102"/>
      <c r="AK74" s="102"/>
      <c r="AL74" s="102"/>
      <c r="AM74" s="108" t="s">
        <v>749</v>
      </c>
      <c r="AN74" s="102"/>
      <c r="AO74" s="102"/>
      <c r="AP74" s="102"/>
      <c r="AQ74" s="109">
        <v>10000</v>
      </c>
      <c r="AR74" s="110"/>
      <c r="AS74" s="110"/>
      <c r="AT74" s="111"/>
      <c r="AU74" s="102" t="s">
        <v>699</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699</v>
      </c>
      <c r="AF75" s="102"/>
      <c r="AG75" s="102"/>
      <c r="AH75" s="102"/>
      <c r="AI75" s="108">
        <v>118</v>
      </c>
      <c r="AJ75" s="102"/>
      <c r="AK75" s="102"/>
      <c r="AL75" s="102"/>
      <c r="AM75" s="108" t="s">
        <v>749</v>
      </c>
      <c r="AN75" s="102"/>
      <c r="AO75" s="102"/>
      <c r="AP75" s="102"/>
      <c r="AQ75" s="109" t="s">
        <v>699</v>
      </c>
      <c r="AR75" s="110"/>
      <c r="AS75" s="110"/>
      <c r="AT75" s="111"/>
      <c r="AU75" s="102" t="s">
        <v>699</v>
      </c>
      <c r="AV75" s="102"/>
      <c r="AW75" s="102"/>
      <c r="AX75" s="103"/>
      <c r="AY75">
        <f t="shared" si="1"/>
        <v>1</v>
      </c>
    </row>
    <row r="76" spans="1:51" ht="2.25" customHeight="1" x14ac:dyDescent="0.15">
      <c r="A76" s="202" t="s">
        <v>344</v>
      </c>
      <c r="B76" s="165"/>
      <c r="C76" s="165"/>
      <c r="D76" s="165"/>
      <c r="E76" s="165"/>
      <c r="F76" s="166"/>
      <c r="G76" s="204" t="s">
        <v>705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41.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21.7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customHeight="1" x14ac:dyDescent="0.15">
      <c r="A99" s="662"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1</v>
      </c>
    </row>
    <row r="100" spans="1:60" ht="23.25" customHeight="1" x14ac:dyDescent="0.15">
      <c r="A100" s="662"/>
      <c r="B100" s="168"/>
      <c r="C100" s="168"/>
      <c r="D100" s="168"/>
      <c r="E100" s="168"/>
      <c r="F100" s="169"/>
      <c r="G100" s="649" t="s">
        <v>758</v>
      </c>
      <c r="H100" s="650"/>
      <c r="I100" s="650"/>
      <c r="J100" s="650"/>
      <c r="K100" s="650"/>
      <c r="L100" s="650"/>
      <c r="M100" s="650"/>
      <c r="N100" s="650"/>
      <c r="O100" s="650"/>
      <c r="P100" s="400" t="s">
        <v>759</v>
      </c>
      <c r="Q100" s="653"/>
      <c r="R100" s="653"/>
      <c r="S100" s="653"/>
      <c r="T100" s="653"/>
      <c r="U100" s="653"/>
      <c r="V100" s="653"/>
      <c r="W100" s="653"/>
      <c r="X100" s="654"/>
      <c r="Y100" s="658" t="s">
        <v>52</v>
      </c>
      <c r="Z100" s="659"/>
      <c r="AA100" s="660"/>
      <c r="AB100" s="661" t="s">
        <v>704</v>
      </c>
      <c r="AC100" s="661"/>
      <c r="AD100" s="661"/>
      <c r="AE100" s="631" t="s">
        <v>699</v>
      </c>
      <c r="AF100" s="631"/>
      <c r="AG100" s="631"/>
      <c r="AH100" s="631"/>
      <c r="AI100" s="631" t="s">
        <v>699</v>
      </c>
      <c r="AJ100" s="631"/>
      <c r="AK100" s="631"/>
      <c r="AL100" s="631"/>
      <c r="AM100" s="631">
        <v>5</v>
      </c>
      <c r="AN100" s="631"/>
      <c r="AO100" s="631"/>
      <c r="AP100" s="631"/>
      <c r="AQ100" s="631"/>
      <c r="AR100" s="631"/>
      <c r="AS100" s="631"/>
      <c r="AT100" s="631"/>
      <c r="AU100" s="632"/>
      <c r="AV100" s="633"/>
      <c r="AW100" s="633"/>
      <c r="AX100" s="634"/>
      <c r="AY100">
        <f>$AY$99</f>
        <v>1</v>
      </c>
    </row>
    <row r="101" spans="1:60" ht="23.2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t="s">
        <v>704</v>
      </c>
      <c r="AC101" s="661"/>
      <c r="AD101" s="661"/>
      <c r="AE101" s="631" t="s">
        <v>699</v>
      </c>
      <c r="AF101" s="631"/>
      <c r="AG101" s="631"/>
      <c r="AH101" s="631"/>
      <c r="AI101" s="631" t="s">
        <v>699</v>
      </c>
      <c r="AJ101" s="631"/>
      <c r="AK101" s="631"/>
      <c r="AL101" s="631"/>
      <c r="AM101" s="632">
        <v>3</v>
      </c>
      <c r="AN101" s="633"/>
      <c r="AO101" s="633"/>
      <c r="AP101" s="663"/>
      <c r="AQ101" s="632">
        <v>2</v>
      </c>
      <c r="AR101" s="633"/>
      <c r="AS101" s="633"/>
      <c r="AT101" s="663"/>
      <c r="AU101" s="632"/>
      <c r="AV101" s="633"/>
      <c r="AW101" s="633"/>
      <c r="AX101" s="634"/>
      <c r="AY101">
        <f>$AY$99</f>
        <v>1</v>
      </c>
    </row>
    <row r="102" spans="1:60" ht="23.25"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1</v>
      </c>
    </row>
    <row r="103" spans="1:60" ht="23.25" customHeight="1" x14ac:dyDescent="0.15">
      <c r="A103" s="679"/>
      <c r="B103" s="212"/>
      <c r="C103" s="212"/>
      <c r="D103" s="212"/>
      <c r="E103" s="212"/>
      <c r="F103" s="680"/>
      <c r="G103" s="667" t="s">
        <v>751</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t="s">
        <v>706</v>
      </c>
      <c r="AC103" s="675"/>
      <c r="AD103" s="676"/>
      <c r="AE103" s="677" t="s">
        <v>699</v>
      </c>
      <c r="AF103" s="677"/>
      <c r="AG103" s="677"/>
      <c r="AH103" s="677"/>
      <c r="AI103" s="677" t="s">
        <v>699</v>
      </c>
      <c r="AJ103" s="677"/>
      <c r="AK103" s="677"/>
      <c r="AL103" s="677"/>
      <c r="AM103" s="677">
        <v>0.3</v>
      </c>
      <c r="AN103" s="677"/>
      <c r="AO103" s="677"/>
      <c r="AP103" s="677"/>
      <c r="AQ103" s="108">
        <v>1.8</v>
      </c>
      <c r="AR103" s="102"/>
      <c r="AS103" s="102"/>
      <c r="AT103" s="102"/>
      <c r="AU103" s="102"/>
      <c r="AV103" s="102"/>
      <c r="AW103" s="102"/>
      <c r="AX103" s="103"/>
      <c r="AY103">
        <f>$AY$102</f>
        <v>1</v>
      </c>
    </row>
    <row r="104" spans="1:60" ht="22.5"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715</v>
      </c>
      <c r="AC104" s="628"/>
      <c r="AD104" s="629"/>
      <c r="AE104" s="630" t="s">
        <v>699</v>
      </c>
      <c r="AF104" s="630"/>
      <c r="AG104" s="630"/>
      <c r="AH104" s="630"/>
      <c r="AI104" s="630" t="s">
        <v>699</v>
      </c>
      <c r="AJ104" s="630"/>
      <c r="AK104" s="630"/>
      <c r="AL104" s="630"/>
      <c r="AM104" s="630" t="s">
        <v>761</v>
      </c>
      <c r="AN104" s="630"/>
      <c r="AO104" s="630"/>
      <c r="AP104" s="630"/>
      <c r="AQ104" s="630" t="s">
        <v>760</v>
      </c>
      <c r="AR104" s="630"/>
      <c r="AS104" s="630"/>
      <c r="AT104" s="630"/>
      <c r="AU104" s="630"/>
      <c r="AV104" s="630"/>
      <c r="AW104" s="630"/>
      <c r="AX104" s="666"/>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v>4</v>
      </c>
      <c r="AR106" s="523"/>
      <c r="AS106" s="142" t="s">
        <v>224</v>
      </c>
      <c r="AT106" s="143"/>
      <c r="AU106" s="141" t="s">
        <v>699</v>
      </c>
      <c r="AV106" s="141"/>
      <c r="AW106" s="123" t="s">
        <v>170</v>
      </c>
      <c r="AX106" s="144"/>
      <c r="AY106">
        <f t="shared" ref="AY106:AY111" si="3">$AY$105</f>
        <v>1</v>
      </c>
    </row>
    <row r="107" spans="1:60" ht="23.25" customHeight="1" x14ac:dyDescent="0.15">
      <c r="A107" s="613"/>
      <c r="B107" s="611"/>
      <c r="C107" s="611"/>
      <c r="D107" s="611"/>
      <c r="E107" s="611"/>
      <c r="F107" s="612"/>
      <c r="G107" s="193" t="s">
        <v>763</v>
      </c>
      <c r="H107" s="194"/>
      <c r="I107" s="194"/>
      <c r="J107" s="194"/>
      <c r="K107" s="194"/>
      <c r="L107" s="194"/>
      <c r="M107" s="194"/>
      <c r="N107" s="194"/>
      <c r="O107" s="195"/>
      <c r="P107" s="146" t="s">
        <v>762</v>
      </c>
      <c r="Q107" s="146"/>
      <c r="R107" s="146"/>
      <c r="S107" s="146"/>
      <c r="T107" s="146"/>
      <c r="U107" s="146"/>
      <c r="V107" s="146"/>
      <c r="W107" s="146"/>
      <c r="X107" s="147"/>
      <c r="Y107" s="234" t="s">
        <v>12</v>
      </c>
      <c r="Z107" s="235"/>
      <c r="AA107" s="236"/>
      <c r="AB107" s="163" t="s">
        <v>335</v>
      </c>
      <c r="AC107" s="163"/>
      <c r="AD107" s="163"/>
      <c r="AE107" s="108" t="s">
        <v>699</v>
      </c>
      <c r="AF107" s="102"/>
      <c r="AG107" s="102"/>
      <c r="AH107" s="102"/>
      <c r="AI107" s="108" t="s">
        <v>699</v>
      </c>
      <c r="AJ107" s="102"/>
      <c r="AK107" s="102"/>
      <c r="AL107" s="102"/>
      <c r="AM107" s="108">
        <v>94.6</v>
      </c>
      <c r="AN107" s="102"/>
      <c r="AO107" s="102"/>
      <c r="AP107" s="102"/>
      <c r="AQ107" s="109" t="s">
        <v>699</v>
      </c>
      <c r="AR107" s="110"/>
      <c r="AS107" s="110"/>
      <c r="AT107" s="111"/>
      <c r="AU107" s="102" t="s">
        <v>699</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335</v>
      </c>
      <c r="AC108" s="107"/>
      <c r="AD108" s="107"/>
      <c r="AE108" s="108" t="s">
        <v>699</v>
      </c>
      <c r="AF108" s="102"/>
      <c r="AG108" s="102"/>
      <c r="AH108" s="102"/>
      <c r="AI108" s="108" t="s">
        <v>699</v>
      </c>
      <c r="AJ108" s="102"/>
      <c r="AK108" s="102"/>
      <c r="AL108" s="102"/>
      <c r="AM108" s="108">
        <v>80</v>
      </c>
      <c r="AN108" s="102"/>
      <c r="AO108" s="102"/>
      <c r="AP108" s="102"/>
      <c r="AQ108" s="109">
        <v>80</v>
      </c>
      <c r="AR108" s="110"/>
      <c r="AS108" s="110"/>
      <c r="AT108" s="111"/>
      <c r="AU108" s="102" t="s">
        <v>699</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699</v>
      </c>
      <c r="AF109" s="102"/>
      <c r="AG109" s="102"/>
      <c r="AH109" s="102"/>
      <c r="AI109" s="108" t="s">
        <v>699</v>
      </c>
      <c r="AJ109" s="102"/>
      <c r="AK109" s="102"/>
      <c r="AL109" s="102"/>
      <c r="AM109" s="108">
        <v>118.3</v>
      </c>
      <c r="AN109" s="102"/>
      <c r="AO109" s="102"/>
      <c r="AP109" s="102"/>
      <c r="AQ109" s="109" t="s">
        <v>699</v>
      </c>
      <c r="AR109" s="110"/>
      <c r="AS109" s="110"/>
      <c r="AT109" s="111"/>
      <c r="AU109" s="102" t="s">
        <v>699</v>
      </c>
      <c r="AV109" s="102"/>
      <c r="AW109" s="102"/>
      <c r="AX109" s="103"/>
      <c r="AY109">
        <f t="shared" si="3"/>
        <v>1</v>
      </c>
    </row>
    <row r="110" spans="1:60" ht="23.25" customHeight="1" x14ac:dyDescent="0.15">
      <c r="A110" s="202" t="s">
        <v>344</v>
      </c>
      <c r="B110" s="165"/>
      <c r="C110" s="165"/>
      <c r="D110" s="165"/>
      <c r="E110" s="165"/>
      <c r="F110" s="166"/>
      <c r="G110" s="204" t="s">
        <v>750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2"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2"/>
      <c r="B134" s="168"/>
      <c r="C134" s="168"/>
      <c r="D134" s="168"/>
      <c r="E134" s="168"/>
      <c r="F134" s="169"/>
      <c r="G134" s="704"/>
      <c r="H134" s="650"/>
      <c r="I134" s="650"/>
      <c r="J134" s="650"/>
      <c r="K134" s="650"/>
      <c r="L134" s="650"/>
      <c r="M134" s="650"/>
      <c r="N134" s="650"/>
      <c r="O134" s="650"/>
      <c r="P134" s="705"/>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2"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2"/>
      <c r="B168" s="168"/>
      <c r="C168" s="168"/>
      <c r="D168" s="168"/>
      <c r="E168" s="168"/>
      <c r="F168" s="169"/>
      <c r="G168" s="704"/>
      <c r="H168" s="650"/>
      <c r="I168" s="650"/>
      <c r="J168" s="650"/>
      <c r="K168" s="650"/>
      <c r="L168" s="650"/>
      <c r="M168" s="650"/>
      <c r="N168" s="650"/>
      <c r="O168" s="650"/>
      <c r="P168" s="705"/>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769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770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729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93.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768</v>
      </c>
      <c r="AH223" s="469"/>
      <c r="AI223" s="469"/>
      <c r="AJ223" s="469"/>
      <c r="AK223" s="469"/>
      <c r="AL223" s="469"/>
      <c r="AM223" s="469"/>
      <c r="AN223" s="469"/>
      <c r="AO223" s="469"/>
      <c r="AP223" s="469"/>
      <c r="AQ223" s="469"/>
      <c r="AR223" s="469"/>
      <c r="AS223" s="469"/>
      <c r="AT223" s="469"/>
      <c r="AU223" s="469"/>
      <c r="AV223" s="469"/>
      <c r="AW223" s="469"/>
      <c r="AX223" s="470"/>
    </row>
    <row r="224" spans="1:51" ht="87.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77.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733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79.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718</v>
      </c>
      <c r="AE229" s="364"/>
      <c r="AF229" s="364"/>
      <c r="AG229" s="366" t="s">
        <v>735</v>
      </c>
      <c r="AH229" s="367"/>
      <c r="AI229" s="367"/>
      <c r="AJ229" s="367"/>
      <c r="AK229" s="367"/>
      <c r="AL229" s="367"/>
      <c r="AM229" s="367"/>
      <c r="AN229" s="367"/>
      <c r="AO229" s="367"/>
      <c r="AP229" s="367"/>
      <c r="AQ229" s="367"/>
      <c r="AR229" s="367"/>
      <c r="AS229" s="367"/>
      <c r="AT229" s="367"/>
      <c r="AU229" s="367"/>
      <c r="AV229" s="367"/>
      <c r="AW229" s="367"/>
      <c r="AX229" s="368"/>
    </row>
    <row r="230" spans="1:50" ht="33"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736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734</v>
      </c>
      <c r="AE231" s="380"/>
      <c r="AF231" s="380"/>
      <c r="AG231" s="374" t="s">
        <v>729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737</v>
      </c>
      <c r="AH232" s="375"/>
      <c r="AI232" s="375"/>
      <c r="AJ232" s="375"/>
      <c r="AK232" s="375"/>
      <c r="AL232" s="375"/>
      <c r="AM232" s="375"/>
      <c r="AN232" s="375"/>
      <c r="AO232" s="375"/>
      <c r="AP232" s="375"/>
      <c r="AQ232" s="375"/>
      <c r="AR232" s="375"/>
      <c r="AS232" s="375"/>
      <c r="AT232" s="375"/>
      <c r="AU232" s="375"/>
      <c r="AV232" s="375"/>
      <c r="AW232" s="375"/>
      <c r="AX232" s="376"/>
    </row>
    <row r="233" spans="1:50" ht="61.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738</v>
      </c>
      <c r="AH233" s="419"/>
      <c r="AI233" s="419"/>
      <c r="AJ233" s="419"/>
      <c r="AK233" s="419"/>
      <c r="AL233" s="419"/>
      <c r="AM233" s="419"/>
      <c r="AN233" s="419"/>
      <c r="AO233" s="419"/>
      <c r="AP233" s="419"/>
      <c r="AQ233" s="419"/>
      <c r="AR233" s="419"/>
      <c r="AS233" s="419"/>
      <c r="AT233" s="419"/>
      <c r="AU233" s="419"/>
      <c r="AV233" s="419"/>
      <c r="AW233" s="419"/>
      <c r="AX233" s="420"/>
    </row>
    <row r="234" spans="1:50" ht="30.7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734</v>
      </c>
      <c r="AE234" s="380"/>
      <c r="AF234" s="449"/>
      <c r="AG234" s="374" t="s">
        <v>729</v>
      </c>
      <c r="AH234" s="375"/>
      <c r="AI234" s="375"/>
      <c r="AJ234" s="375"/>
      <c r="AK234" s="375"/>
      <c r="AL234" s="375"/>
      <c r="AM234" s="375"/>
      <c r="AN234" s="375"/>
      <c r="AO234" s="375"/>
      <c r="AP234" s="375"/>
      <c r="AQ234" s="375"/>
      <c r="AR234" s="375"/>
      <c r="AS234" s="375"/>
      <c r="AT234" s="375"/>
      <c r="AU234" s="375"/>
      <c r="AV234" s="375"/>
      <c r="AW234" s="375"/>
      <c r="AX234" s="376"/>
    </row>
    <row r="235" spans="1:50" ht="3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739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765</v>
      </c>
      <c r="AH236" s="367"/>
      <c r="AI236" s="367"/>
      <c r="AJ236" s="367"/>
      <c r="AK236" s="367"/>
      <c r="AL236" s="367"/>
      <c r="AM236" s="367"/>
      <c r="AN236" s="367"/>
      <c r="AO236" s="367"/>
      <c r="AP236" s="367"/>
      <c r="AQ236" s="367"/>
      <c r="AR236" s="367"/>
      <c r="AS236" s="367"/>
      <c r="AT236" s="367"/>
      <c r="AU236" s="367"/>
      <c r="AV236" s="367"/>
      <c r="AW236" s="367"/>
      <c r="AX236" s="368"/>
    </row>
    <row r="237" spans="1:50" ht="48.7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t="s">
        <v>740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765</v>
      </c>
      <c r="AH238" s="375"/>
      <c r="AI238" s="375"/>
      <c r="AJ238" s="375"/>
      <c r="AK238" s="375"/>
      <c r="AL238" s="375"/>
      <c r="AM238" s="375"/>
      <c r="AN238" s="375"/>
      <c r="AO238" s="375"/>
      <c r="AP238" s="375"/>
      <c r="AQ238" s="375"/>
      <c r="AR238" s="375"/>
      <c r="AS238" s="375"/>
      <c r="AT238" s="375"/>
      <c r="AU238" s="375"/>
      <c r="AV238" s="375"/>
      <c r="AW238" s="375"/>
      <c r="AX238" s="376"/>
    </row>
    <row r="239" spans="1:50" ht="33.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741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734</v>
      </c>
      <c r="AE240" s="398"/>
      <c r="AF240" s="399"/>
      <c r="AG240" s="400" t="s">
        <v>729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3" customHeight="1" x14ac:dyDescent="0.15">
      <c r="A247" s="354" t="s">
        <v>46</v>
      </c>
      <c r="B247" s="915"/>
      <c r="C247" s="313" t="s">
        <v>50</v>
      </c>
      <c r="D247" s="735"/>
      <c r="E247" s="735"/>
      <c r="F247" s="736"/>
      <c r="G247" s="918" t="s">
        <v>766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8.75" customHeight="1" thickBot="1" x14ac:dyDescent="0.2">
      <c r="A248" s="916"/>
      <c r="B248" s="917"/>
      <c r="C248" s="920" t="s">
        <v>54</v>
      </c>
      <c r="D248" s="921"/>
      <c r="E248" s="921"/>
      <c r="F248" s="922"/>
      <c r="G248" s="923" t="s">
        <v>767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4.5" customHeight="1" thickBot="1" x14ac:dyDescent="0.2">
      <c r="A250" s="908" t="s">
        <v>742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47.45" customHeight="1" thickBot="1" x14ac:dyDescent="0.2">
      <c r="A252" s="338" t="s">
        <v>132</v>
      </c>
      <c r="B252" s="339"/>
      <c r="C252" s="339"/>
      <c r="D252" s="339"/>
      <c r="E252" s="340"/>
      <c r="F252" s="914" t="s">
        <v>771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40.5" customHeight="1" thickBot="1" x14ac:dyDescent="0.2">
      <c r="A254" s="338" t="s">
        <v>772</v>
      </c>
      <c r="B254" s="339"/>
      <c r="C254" s="339"/>
      <c r="D254" s="339"/>
      <c r="E254" s="340"/>
      <c r="F254" s="341" t="s">
        <v>773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4.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717</v>
      </c>
      <c r="J266" s="101"/>
      <c r="K266" s="92" t="str">
        <f>IF(I266="","","-")</f>
        <v>-</v>
      </c>
      <c r="L266" s="116">
        <v>21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511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719</v>
      </c>
      <c r="H268" s="101"/>
      <c r="I268" s="101"/>
      <c r="J268" s="100">
        <v>20</v>
      </c>
      <c r="K268" s="100"/>
      <c r="L268" s="116">
        <v>565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744</v>
      </c>
      <c r="H310" s="300"/>
      <c r="I310" s="300"/>
      <c r="J310" s="300"/>
      <c r="K310" s="301"/>
      <c r="L310" s="302" t="s">
        <v>746</v>
      </c>
      <c r="M310" s="303"/>
      <c r="N310" s="303"/>
      <c r="O310" s="303"/>
      <c r="P310" s="303"/>
      <c r="Q310" s="303"/>
      <c r="R310" s="303"/>
      <c r="S310" s="303"/>
      <c r="T310" s="303"/>
      <c r="U310" s="303"/>
      <c r="V310" s="303"/>
      <c r="W310" s="303"/>
      <c r="X310" s="304"/>
      <c r="Y310" s="305">
        <v>18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745</v>
      </c>
      <c r="H311" s="290"/>
      <c r="I311" s="290"/>
      <c r="J311" s="290"/>
      <c r="K311" s="291"/>
      <c r="L311" s="292"/>
      <c r="M311" s="293"/>
      <c r="N311" s="293"/>
      <c r="O311" s="293"/>
      <c r="P311" s="293"/>
      <c r="Q311" s="293"/>
      <c r="R311" s="293"/>
      <c r="S311" s="293"/>
      <c r="T311" s="293"/>
      <c r="U311" s="293"/>
      <c r="V311" s="293"/>
      <c r="W311" s="293"/>
      <c r="X311" s="294"/>
      <c r="Y311" s="295">
        <v>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747</v>
      </c>
      <c r="D366" s="266"/>
      <c r="E366" s="266"/>
      <c r="F366" s="266"/>
      <c r="G366" s="266"/>
      <c r="H366" s="266"/>
      <c r="I366" s="266"/>
      <c r="J366" s="248">
        <v>5010405001703</v>
      </c>
      <c r="K366" s="249"/>
      <c r="L366" s="249"/>
      <c r="M366" s="249"/>
      <c r="N366" s="249"/>
      <c r="O366" s="249"/>
      <c r="P366" s="260" t="s">
        <v>748</v>
      </c>
      <c r="Q366" s="250"/>
      <c r="R366" s="250"/>
      <c r="S366" s="250"/>
      <c r="T366" s="250"/>
      <c r="U366" s="250"/>
      <c r="V366" s="250"/>
      <c r="W366" s="250"/>
      <c r="X366" s="250"/>
      <c r="Y366" s="251">
        <v>20</v>
      </c>
      <c r="Z366" s="252"/>
      <c r="AA366" s="252"/>
      <c r="AB366" s="253"/>
      <c r="AC366" s="237" t="s">
        <v>337</v>
      </c>
      <c r="AD366" s="238"/>
      <c r="AE366" s="238"/>
      <c r="AF366" s="238"/>
      <c r="AG366" s="238"/>
      <c r="AH366" s="268">
        <v>2</v>
      </c>
      <c r="AI366" s="269"/>
      <c r="AJ366" s="269"/>
      <c r="AK366" s="269"/>
      <c r="AL366" s="241">
        <v>75.400000000000006</v>
      </c>
      <c r="AM366" s="242"/>
      <c r="AN366" s="242"/>
      <c r="AO366" s="243"/>
      <c r="AP366" s="244" t="s">
        <v>749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749</v>
      </c>
      <c r="F631" s="247"/>
      <c r="G631" s="247"/>
      <c r="H631" s="247"/>
      <c r="I631" s="247"/>
      <c r="J631" s="248" t="s">
        <v>749</v>
      </c>
      <c r="K631" s="249"/>
      <c r="L631" s="249"/>
      <c r="M631" s="249"/>
      <c r="N631" s="249"/>
      <c r="O631" s="249"/>
      <c r="P631" s="260" t="s">
        <v>749</v>
      </c>
      <c r="Q631" s="250"/>
      <c r="R631" s="250"/>
      <c r="S631" s="250"/>
      <c r="T631" s="250"/>
      <c r="U631" s="250"/>
      <c r="V631" s="250"/>
      <c r="W631" s="250"/>
      <c r="X631" s="250"/>
      <c r="Y631" s="251" t="s">
        <v>749</v>
      </c>
      <c r="Z631" s="252"/>
      <c r="AA631" s="252"/>
      <c r="AB631" s="253"/>
      <c r="AC631" s="237"/>
      <c r="AD631" s="238"/>
      <c r="AE631" s="238"/>
      <c r="AF631" s="238"/>
      <c r="AG631" s="238"/>
      <c r="AH631" s="239" t="s">
        <v>749</v>
      </c>
      <c r="AI631" s="240"/>
      <c r="AJ631" s="240"/>
      <c r="AK631" s="240"/>
      <c r="AL631" s="241" t="s">
        <v>749</v>
      </c>
      <c r="AM631" s="242"/>
      <c r="AN631" s="242"/>
      <c r="AO631" s="243"/>
      <c r="AP631" s="244" t="s">
        <v>749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6:AQ17 P15:AX15 P13:AX13">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1:Y660">
    <cfRule type="expression" dxfId="1425" priority="833">
      <formula>IF(RIGHT(TEXT(Y631,"0.#"),1)=".",FALSE,TRUE)</formula>
    </cfRule>
    <cfRule type="expression" dxfId="1424" priority="834">
      <formula>IF(RIGHT(TEXT(Y631,"0.#"),1)=".",TRUE,FALSE)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7">
    <cfRule type="expression" dxfId="1391" priority="817">
      <formula>IF(RIGHT(TEXT(P24,"0.#"),1)=".",FALSE,TRUE)</formula>
    </cfRule>
    <cfRule type="expression" dxfId="1390" priority="818">
      <formula>IF(RIGHT(TEXT(P24,"0.#"),1)=".",TRUE,FALSE)</formula>
    </cfRule>
  </conditionalFormatting>
  <conditionalFormatting sqref="P28">
    <cfRule type="expression" dxfId="1389" priority="815">
      <formula>IF(RIGHT(TEXT(P28,"0.#"),1)=".",FALSE,TRUE)</formula>
    </cfRule>
    <cfRule type="expression" dxfId="1388" priority="816">
      <formula>IF(RIGHT(TEXT(P28,"0.#"),1)=".",TRUE,FALSE)</formula>
    </cfRule>
  </conditionalFormatting>
  <conditionalFormatting sqref="AE202">
    <cfRule type="expression" dxfId="1387" priority="813">
      <formula>IF(RIGHT(TEXT(AE202,"0.#"),1)=".",FALSE,TRUE)</formula>
    </cfRule>
    <cfRule type="expression" dxfId="1386" priority="814">
      <formula>IF(RIGHT(TEXT(AE202,"0.#"),1)=".",TRUE,FALSE)</formula>
    </cfRule>
  </conditionalFormatting>
  <conditionalFormatting sqref="AE203">
    <cfRule type="expression" dxfId="1385" priority="811">
      <formula>IF(RIGHT(TEXT(AE203,"0.#"),1)=".",FALSE,TRUE)</formula>
    </cfRule>
    <cfRule type="expression" dxfId="1384" priority="812">
      <formula>IF(RIGHT(TEXT(AE203,"0.#"),1)=".",TRUE,FALSE)</formula>
    </cfRule>
  </conditionalFormatting>
  <conditionalFormatting sqref="AE204">
    <cfRule type="expression" dxfId="1383" priority="809">
      <formula>IF(RIGHT(TEXT(AE204,"0.#"),1)=".",FALSE,TRUE)</formula>
    </cfRule>
    <cfRule type="expression" dxfId="1382" priority="810">
      <formula>IF(RIGHT(TEXT(AE204,"0.#"),1)=".",TRUE,FALSE)</formula>
    </cfRule>
  </conditionalFormatting>
  <conditionalFormatting sqref="AI204">
    <cfRule type="expression" dxfId="1381" priority="807">
      <formula>IF(RIGHT(TEXT(AI204,"0.#"),1)=".",FALSE,TRUE)</formula>
    </cfRule>
    <cfRule type="expression" dxfId="1380" priority="808">
      <formula>IF(RIGHT(TEXT(AI204,"0.#"),1)=".",TRUE,FALSE)</formula>
    </cfRule>
  </conditionalFormatting>
  <conditionalFormatting sqref="AI203">
    <cfRule type="expression" dxfId="1379" priority="805">
      <formula>IF(RIGHT(TEXT(AI203,"0.#"),1)=".",FALSE,TRUE)</formula>
    </cfRule>
    <cfRule type="expression" dxfId="1378" priority="806">
      <formula>IF(RIGHT(TEXT(AI203,"0.#"),1)=".",TRUE,FALSE)</formula>
    </cfRule>
  </conditionalFormatting>
  <conditionalFormatting sqref="AI202">
    <cfRule type="expression" dxfId="1377" priority="803">
      <formula>IF(RIGHT(TEXT(AI202,"0.#"),1)=".",FALSE,TRUE)</formula>
    </cfRule>
    <cfRule type="expression" dxfId="1376" priority="804">
      <formula>IF(RIGHT(TEXT(AI202,"0.#"),1)=".",TRUE,FALSE)</formula>
    </cfRule>
  </conditionalFormatting>
  <conditionalFormatting sqref="AM202">
    <cfRule type="expression" dxfId="1375" priority="801">
      <formula>IF(RIGHT(TEXT(AM202,"0.#"),1)=".",FALSE,TRUE)</formula>
    </cfRule>
    <cfRule type="expression" dxfId="1374" priority="802">
      <formula>IF(RIGHT(TEXT(AM202,"0.#"),1)=".",TRUE,FALSE)</formula>
    </cfRule>
  </conditionalFormatting>
  <conditionalFormatting sqref="AM203">
    <cfRule type="expression" dxfId="1373" priority="799">
      <formula>IF(RIGHT(TEXT(AM203,"0.#"),1)=".",FALSE,TRUE)</formula>
    </cfRule>
    <cfRule type="expression" dxfId="1372" priority="800">
      <formula>IF(RIGHT(TEXT(AM203,"0.#"),1)=".",TRUE,FALSE)</formula>
    </cfRule>
  </conditionalFormatting>
  <conditionalFormatting sqref="AM204">
    <cfRule type="expression" dxfId="1371" priority="797">
      <formula>IF(RIGHT(TEXT(AM204,"0.#"),1)=".",FALSE,TRUE)</formula>
    </cfRule>
    <cfRule type="expression" dxfId="1370" priority="798">
      <formula>IF(RIGHT(TEXT(AM204,"0.#"),1)=".",TRUE,FALSE)</formula>
    </cfRule>
  </conditionalFormatting>
  <conditionalFormatting sqref="AQ202:AQ204">
    <cfRule type="expression" dxfId="1369" priority="795">
      <formula>IF(RIGHT(TEXT(AQ202,"0.#"),1)=".",FALSE,TRUE)</formula>
    </cfRule>
    <cfRule type="expression" dxfId="1368" priority="796">
      <formula>IF(RIGHT(TEXT(AQ202,"0.#"),1)=".",TRUE,FALSE)</formula>
    </cfRule>
  </conditionalFormatting>
  <conditionalFormatting sqref="AU202:AU204">
    <cfRule type="expression" dxfId="1367" priority="793">
      <formula>IF(RIGHT(TEXT(AU202,"0.#"),1)=".",FALSE,TRUE)</formula>
    </cfRule>
    <cfRule type="expression" dxfId="1366" priority="794">
      <formula>IF(RIGHT(TEXT(AU202,"0.#"),1)=".",TRUE,FALSE)</formula>
    </cfRule>
  </conditionalFormatting>
  <conditionalFormatting sqref="AE205">
    <cfRule type="expression" dxfId="1365" priority="791">
      <formula>IF(RIGHT(TEXT(AE205,"0.#"),1)=".",FALSE,TRUE)</formula>
    </cfRule>
    <cfRule type="expression" dxfId="1364" priority="792">
      <formula>IF(RIGHT(TEXT(AE205,"0.#"),1)=".",TRUE,FALSE)</formula>
    </cfRule>
  </conditionalFormatting>
  <conditionalFormatting sqref="AE206">
    <cfRule type="expression" dxfId="1363" priority="789">
      <formula>IF(RIGHT(TEXT(AE206,"0.#"),1)=".",FALSE,TRUE)</formula>
    </cfRule>
    <cfRule type="expression" dxfId="1362" priority="790">
      <formula>IF(RIGHT(TEXT(AE206,"0.#"),1)=".",TRUE,FALSE)</formula>
    </cfRule>
  </conditionalFormatting>
  <conditionalFormatting sqref="AE207">
    <cfRule type="expression" dxfId="1361" priority="787">
      <formula>IF(RIGHT(TEXT(AE207,"0.#"),1)=".",FALSE,TRUE)</formula>
    </cfRule>
    <cfRule type="expression" dxfId="1360" priority="788">
      <formula>IF(RIGHT(TEXT(AE207,"0.#"),1)=".",TRUE,FALSE)</formula>
    </cfRule>
  </conditionalFormatting>
  <conditionalFormatting sqref="AI207">
    <cfRule type="expression" dxfId="1359" priority="785">
      <formula>IF(RIGHT(TEXT(AI207,"0.#"),1)=".",FALSE,TRUE)</formula>
    </cfRule>
    <cfRule type="expression" dxfId="1358" priority="786">
      <formula>IF(RIGHT(TEXT(AI207,"0.#"),1)=".",TRUE,FALSE)</formula>
    </cfRule>
  </conditionalFormatting>
  <conditionalFormatting sqref="AI206">
    <cfRule type="expression" dxfId="1357" priority="783">
      <formula>IF(RIGHT(TEXT(AI206,"0.#"),1)=".",FALSE,TRUE)</formula>
    </cfRule>
    <cfRule type="expression" dxfId="1356" priority="784">
      <formula>IF(RIGHT(TEXT(AI206,"0.#"),1)=".",TRUE,FALSE)</formula>
    </cfRule>
  </conditionalFormatting>
  <conditionalFormatting sqref="AI205">
    <cfRule type="expression" dxfId="1355" priority="781">
      <formula>IF(RIGHT(TEXT(AI205,"0.#"),1)=".",FALSE,TRUE)</formula>
    </cfRule>
    <cfRule type="expression" dxfId="1354" priority="782">
      <formula>IF(RIGHT(TEXT(AI205,"0.#"),1)=".",TRUE,FALSE)</formula>
    </cfRule>
  </conditionalFormatting>
  <conditionalFormatting sqref="AM205">
    <cfRule type="expression" dxfId="1353" priority="779">
      <formula>IF(RIGHT(TEXT(AM205,"0.#"),1)=".",FALSE,TRUE)</formula>
    </cfRule>
    <cfRule type="expression" dxfId="1352" priority="780">
      <formula>IF(RIGHT(TEXT(AM205,"0.#"),1)=".",TRUE,FALSE)</formula>
    </cfRule>
  </conditionalFormatting>
  <conditionalFormatting sqref="AM206">
    <cfRule type="expression" dxfId="1351" priority="777">
      <formula>IF(RIGHT(TEXT(AM206,"0.#"),1)=".",FALSE,TRUE)</formula>
    </cfRule>
    <cfRule type="expression" dxfId="1350" priority="778">
      <formula>IF(RIGHT(TEXT(AM206,"0.#"),1)=".",TRUE,FALSE)</formula>
    </cfRule>
  </conditionalFormatting>
  <conditionalFormatting sqref="AM207">
    <cfRule type="expression" dxfId="1349" priority="775">
      <formula>IF(RIGHT(TEXT(AM207,"0.#"),1)=".",FALSE,TRUE)</formula>
    </cfRule>
    <cfRule type="expression" dxfId="1348" priority="776">
      <formula>IF(RIGHT(TEXT(AM207,"0.#"),1)=".",TRUE,FALSE)</formula>
    </cfRule>
  </conditionalFormatting>
  <conditionalFormatting sqref="AQ205:AQ207">
    <cfRule type="expression" dxfId="1347" priority="773">
      <formula>IF(RIGHT(TEXT(AQ205,"0.#"),1)=".",FALSE,TRUE)</formula>
    </cfRule>
    <cfRule type="expression" dxfId="1346" priority="774">
      <formula>IF(RIGHT(TEXT(AQ205,"0.#"),1)=".",TRUE,FALSE)</formula>
    </cfRule>
  </conditionalFormatting>
  <conditionalFormatting sqref="AU205:AU207">
    <cfRule type="expression" dxfId="1345" priority="771">
      <formula>IF(RIGHT(TEXT(AU205,"0.#"),1)=".",FALSE,TRUE)</formula>
    </cfRule>
    <cfRule type="expression" dxfId="1344" priority="772">
      <formula>IF(RIGHT(TEXT(AU205,"0.#"),1)=".",TRUE,FALSE)</formula>
    </cfRule>
  </conditionalFormatting>
  <conditionalFormatting sqref="AL401:AO428">
    <cfRule type="expression" dxfId="1343" priority="767">
      <formula>IF(AND(AL401&gt;=0, RIGHT(TEXT(AL401,"0.#"),1)&lt;&gt;"."),TRUE,FALSE)</formula>
    </cfRule>
    <cfRule type="expression" dxfId="1342" priority="768">
      <formula>IF(AND(AL401&gt;=0, RIGHT(TEXT(AL401,"0.#"),1)="."),TRUE,FALSE)</formula>
    </cfRule>
    <cfRule type="expression" dxfId="1341" priority="769">
      <formula>IF(AND(AL401&lt;0, RIGHT(TEXT(AL401,"0.#"),1)&lt;&gt;"."),TRUE,FALSE)</formula>
    </cfRule>
    <cfRule type="expression" dxfId="1340" priority="770">
      <formula>IF(AND(AL401&lt;0, RIGHT(TEXT(AL401,"0.#"),1)="."),TRUE,FALSE)</formula>
    </cfRule>
  </conditionalFormatting>
  <conditionalFormatting sqref="AL399:AO400">
    <cfRule type="expression" dxfId="1339" priority="761">
      <formula>IF(AND(AL399&gt;=0, RIGHT(TEXT(AL399,"0.#"),1)&lt;&gt;"."),TRUE,FALSE)</formula>
    </cfRule>
    <cfRule type="expression" dxfId="1338" priority="762">
      <formula>IF(AND(AL399&gt;=0, RIGHT(TEXT(AL399,"0.#"),1)="."),TRUE,FALSE)</formula>
    </cfRule>
    <cfRule type="expression" dxfId="1337" priority="763">
      <formula>IF(AND(AL399&lt;0, RIGHT(TEXT(AL399,"0.#"),1)&lt;&gt;"."),TRUE,FALSE)</formula>
    </cfRule>
    <cfRule type="expression" dxfId="1336" priority="764">
      <formula>IF(AND(AL399&lt;0, RIGHT(TEXT(AL399,"0.#"),1)="."),TRUE,FALSE)</formula>
    </cfRule>
  </conditionalFormatting>
  <conditionalFormatting sqref="AL434:AO461">
    <cfRule type="expression" dxfId="1335" priority="755">
      <formula>IF(AND(AL434&gt;=0, RIGHT(TEXT(AL434,"0.#"),1)&lt;&gt;"."),TRUE,FALSE)</formula>
    </cfRule>
    <cfRule type="expression" dxfId="1334" priority="756">
      <formula>IF(AND(AL434&gt;=0, RIGHT(TEXT(AL434,"0.#"),1)="."),TRUE,FALSE)</formula>
    </cfRule>
    <cfRule type="expression" dxfId="1333" priority="757">
      <formula>IF(AND(AL434&lt;0, RIGHT(TEXT(AL434,"0.#"),1)&lt;&gt;"."),TRUE,FALSE)</formula>
    </cfRule>
    <cfRule type="expression" dxfId="1332" priority="758">
      <formula>IF(AND(AL434&lt;0, RIGHT(TEXT(AL434,"0.#"),1)="."),TRUE,FALSE)</formula>
    </cfRule>
  </conditionalFormatting>
  <conditionalFormatting sqref="AL432:AO433">
    <cfRule type="expression" dxfId="1331" priority="749">
      <formula>IF(AND(AL432&gt;=0, RIGHT(TEXT(AL432,"0.#"),1)&lt;&gt;"."),TRUE,FALSE)</formula>
    </cfRule>
    <cfRule type="expression" dxfId="1330" priority="750">
      <formula>IF(AND(AL432&gt;=0, RIGHT(TEXT(AL432,"0.#"),1)="."),TRUE,FALSE)</formula>
    </cfRule>
    <cfRule type="expression" dxfId="1329" priority="751">
      <formula>IF(AND(AL432&lt;0, RIGHT(TEXT(AL432,"0.#"),1)&lt;&gt;"."),TRUE,FALSE)</formula>
    </cfRule>
    <cfRule type="expression" dxfId="1328" priority="752">
      <formula>IF(AND(AL432&lt;0, RIGHT(TEXT(AL432,"0.#"),1)="."),TRUE,FALSE)</formula>
    </cfRule>
  </conditionalFormatting>
  <conditionalFormatting sqref="AL467:AO494">
    <cfRule type="expression" dxfId="1327" priority="743">
      <formula>IF(AND(AL467&gt;=0, RIGHT(TEXT(AL467,"0.#"),1)&lt;&gt;"."),TRUE,FALSE)</formula>
    </cfRule>
    <cfRule type="expression" dxfId="1326" priority="744">
      <formula>IF(AND(AL467&gt;=0, RIGHT(TEXT(AL467,"0.#"),1)="."),TRUE,FALSE)</formula>
    </cfRule>
    <cfRule type="expression" dxfId="1325" priority="745">
      <formula>IF(AND(AL467&lt;0, RIGHT(TEXT(AL467,"0.#"),1)&lt;&gt;"."),TRUE,FALSE)</formula>
    </cfRule>
    <cfRule type="expression" dxfId="1324" priority="746">
      <formula>IF(AND(AL467&lt;0, RIGHT(TEXT(AL467,"0.#"),1)="."),TRUE,FALSE)</formula>
    </cfRule>
  </conditionalFormatting>
  <conditionalFormatting sqref="AL465:AO466">
    <cfRule type="expression" dxfId="1323" priority="737">
      <formula>IF(AND(AL465&gt;=0, RIGHT(TEXT(AL465,"0.#"),1)&lt;&gt;"."),TRUE,FALSE)</formula>
    </cfRule>
    <cfRule type="expression" dxfId="1322" priority="738">
      <formula>IF(AND(AL465&gt;=0, RIGHT(TEXT(AL465,"0.#"),1)="."),TRUE,FALSE)</formula>
    </cfRule>
    <cfRule type="expression" dxfId="1321" priority="739">
      <formula>IF(AND(AL465&lt;0, RIGHT(TEXT(AL465,"0.#"),1)&lt;&gt;"."),TRUE,FALSE)</formula>
    </cfRule>
    <cfRule type="expression" dxfId="1320" priority="740">
      <formula>IF(AND(AL465&lt;0, RIGHT(TEXT(AL465,"0.#"),1)="."),TRUE,FALSE)</formula>
    </cfRule>
  </conditionalFormatting>
  <conditionalFormatting sqref="AL500:AO527">
    <cfRule type="expression" dxfId="1319" priority="731">
      <formula>IF(AND(AL500&gt;=0, RIGHT(TEXT(AL500,"0.#"),1)&lt;&gt;"."),TRUE,FALSE)</formula>
    </cfRule>
    <cfRule type="expression" dxfId="1318" priority="732">
      <formula>IF(AND(AL500&gt;=0, RIGHT(TEXT(AL500,"0.#"),1)="."),TRUE,FALSE)</formula>
    </cfRule>
    <cfRule type="expression" dxfId="1317" priority="733">
      <formula>IF(AND(AL500&lt;0, RIGHT(TEXT(AL500,"0.#"),1)&lt;&gt;"."),TRUE,FALSE)</formula>
    </cfRule>
    <cfRule type="expression" dxfId="1316" priority="734">
      <formula>IF(AND(AL500&lt;0, RIGHT(TEXT(AL500,"0.#"),1)="."),TRUE,FALSE)</formula>
    </cfRule>
  </conditionalFormatting>
  <conditionalFormatting sqref="AL498:AO499">
    <cfRule type="expression" dxfId="1315" priority="725">
      <formula>IF(AND(AL498&gt;=0, RIGHT(TEXT(AL498,"0.#"),1)&lt;&gt;"."),TRUE,FALSE)</formula>
    </cfRule>
    <cfRule type="expression" dxfId="1314" priority="726">
      <formula>IF(AND(AL498&gt;=0, RIGHT(TEXT(AL498,"0.#"),1)="."),TRUE,FALSE)</formula>
    </cfRule>
    <cfRule type="expression" dxfId="1313" priority="727">
      <formula>IF(AND(AL498&lt;0, RIGHT(TEXT(AL498,"0.#"),1)&lt;&gt;"."),TRUE,FALSE)</formula>
    </cfRule>
    <cfRule type="expression" dxfId="1312" priority="728">
      <formula>IF(AND(AL498&lt;0, RIGHT(TEXT(AL498,"0.#"),1)="."),TRUE,FALSE)</formula>
    </cfRule>
  </conditionalFormatting>
  <conditionalFormatting sqref="AL533:AO560">
    <cfRule type="expression" dxfId="1311" priority="719">
      <formula>IF(AND(AL533&gt;=0, RIGHT(TEXT(AL533,"0.#"),1)&lt;&gt;"."),TRUE,FALSE)</formula>
    </cfRule>
    <cfRule type="expression" dxfId="1310" priority="720">
      <formula>IF(AND(AL533&gt;=0, RIGHT(TEXT(AL533,"0.#"),1)="."),TRUE,FALSE)</formula>
    </cfRule>
    <cfRule type="expression" dxfId="1309" priority="721">
      <formula>IF(AND(AL533&lt;0, RIGHT(TEXT(AL533,"0.#"),1)&lt;&gt;"."),TRUE,FALSE)</formula>
    </cfRule>
    <cfRule type="expression" dxfId="1308" priority="722">
      <formula>IF(AND(AL533&lt;0, RIGHT(TEXT(AL533,"0.#"),1)="."),TRUE,FALSE)</formula>
    </cfRule>
  </conditionalFormatting>
  <conditionalFormatting sqref="AL531:AO532">
    <cfRule type="expression" dxfId="1307" priority="713">
      <formula>IF(AND(AL531&gt;=0, RIGHT(TEXT(AL531,"0.#"),1)&lt;&gt;"."),TRUE,FALSE)</formula>
    </cfRule>
    <cfRule type="expression" dxfId="1306" priority="714">
      <formula>IF(AND(AL531&gt;=0, RIGHT(TEXT(AL531,"0.#"),1)="."),TRUE,FALSE)</formula>
    </cfRule>
    <cfRule type="expression" dxfId="1305" priority="715">
      <formula>IF(AND(AL531&lt;0, RIGHT(TEXT(AL531,"0.#"),1)&lt;&gt;"."),TRUE,FALSE)</formula>
    </cfRule>
    <cfRule type="expression" dxfId="1304" priority="716">
      <formula>IF(AND(AL531&lt;0, RIGHT(TEXT(AL531,"0.#"),1)="."),TRUE,FALSE)</formula>
    </cfRule>
  </conditionalFormatting>
  <conditionalFormatting sqref="Y531:Y532">
    <cfRule type="expression" dxfId="1303" priority="711">
      <formula>IF(RIGHT(TEXT(Y531,"0.#"),1)=".",FALSE,TRUE)</formula>
    </cfRule>
    <cfRule type="expression" dxfId="1302" priority="712">
      <formula>IF(RIGHT(TEXT(Y531,"0.#"),1)=".",TRUE,FALSE)</formula>
    </cfRule>
  </conditionalFormatting>
  <conditionalFormatting sqref="AL566:AO593">
    <cfRule type="expression" dxfId="1301" priority="707">
      <formula>IF(AND(AL566&gt;=0, RIGHT(TEXT(AL566,"0.#"),1)&lt;&gt;"."),TRUE,FALSE)</formula>
    </cfRule>
    <cfRule type="expression" dxfId="1300" priority="708">
      <formula>IF(AND(AL566&gt;=0, RIGHT(TEXT(AL566,"0.#"),1)="."),TRUE,FALSE)</formula>
    </cfRule>
    <cfRule type="expression" dxfId="1299" priority="709">
      <formula>IF(AND(AL566&lt;0, RIGHT(TEXT(AL566,"0.#"),1)&lt;&gt;"."),TRUE,FALSE)</formula>
    </cfRule>
    <cfRule type="expression" dxfId="1298" priority="710">
      <formula>IF(AND(AL566&lt;0, RIGHT(TEXT(AL566,"0.#"),1)="."),TRUE,FALSE)</formula>
    </cfRule>
  </conditionalFormatting>
  <conditionalFormatting sqref="Y566:Y593">
    <cfRule type="expression" dxfId="1297" priority="705">
      <formula>IF(RIGHT(TEXT(Y566,"0.#"),1)=".",FALSE,TRUE)</formula>
    </cfRule>
    <cfRule type="expression" dxfId="1296" priority="706">
      <formula>IF(RIGHT(TEXT(Y566,"0.#"),1)=".",TRUE,FALSE)</formula>
    </cfRule>
  </conditionalFormatting>
  <conditionalFormatting sqref="AL564:AO565">
    <cfRule type="expression" dxfId="1295" priority="701">
      <formula>IF(AND(AL564&gt;=0, RIGHT(TEXT(AL564,"0.#"),1)&lt;&gt;"."),TRUE,FALSE)</formula>
    </cfRule>
    <cfRule type="expression" dxfId="1294" priority="702">
      <formula>IF(AND(AL564&gt;=0, RIGHT(TEXT(AL564,"0.#"),1)="."),TRUE,FALSE)</formula>
    </cfRule>
    <cfRule type="expression" dxfId="1293" priority="703">
      <formula>IF(AND(AL564&lt;0, RIGHT(TEXT(AL564,"0.#"),1)&lt;&gt;"."),TRUE,FALSE)</formula>
    </cfRule>
    <cfRule type="expression" dxfId="1292" priority="704">
      <formula>IF(AND(AL564&lt;0, RIGHT(TEXT(AL564,"0.#"),1)="."),TRUE,FALSE)</formula>
    </cfRule>
  </conditionalFormatting>
  <conditionalFormatting sqref="Y564:Y565">
    <cfRule type="expression" dxfId="1291" priority="699">
      <formula>IF(RIGHT(TEXT(Y564,"0.#"),1)=".",FALSE,TRUE)</formula>
    </cfRule>
    <cfRule type="expression" dxfId="1290" priority="700">
      <formula>IF(RIGHT(TEXT(Y564,"0.#"),1)=".",TRUE,FALSE)</formula>
    </cfRule>
  </conditionalFormatting>
  <conditionalFormatting sqref="AL599:AO626">
    <cfRule type="expression" dxfId="1289" priority="695">
      <formula>IF(AND(AL599&gt;=0, RIGHT(TEXT(AL599,"0.#"),1)&lt;&gt;"."),TRUE,FALSE)</formula>
    </cfRule>
    <cfRule type="expression" dxfId="1288" priority="696">
      <formula>IF(AND(AL599&gt;=0, RIGHT(TEXT(AL599,"0.#"),1)="."),TRUE,FALSE)</formula>
    </cfRule>
    <cfRule type="expression" dxfId="1287" priority="697">
      <formula>IF(AND(AL599&lt;0, RIGHT(TEXT(AL599,"0.#"),1)&lt;&gt;"."),TRUE,FALSE)</formula>
    </cfRule>
    <cfRule type="expression" dxfId="1286" priority="698">
      <formula>IF(AND(AL599&lt;0, RIGHT(TEXT(AL599,"0.#"),1)="."),TRUE,FALSE)</formula>
    </cfRule>
  </conditionalFormatting>
  <conditionalFormatting sqref="Y599:Y626">
    <cfRule type="expression" dxfId="1285" priority="693">
      <formula>IF(RIGHT(TEXT(Y599,"0.#"),1)=".",FALSE,TRUE)</formula>
    </cfRule>
    <cfRule type="expression" dxfId="1284" priority="694">
      <formula>IF(RIGHT(TEXT(Y599,"0.#"),1)=".",TRUE,FALSE)</formula>
    </cfRule>
  </conditionalFormatting>
  <conditionalFormatting sqref="AL597:AO598">
    <cfRule type="expression" dxfId="1283" priority="689">
      <formula>IF(AND(AL597&gt;=0, RIGHT(TEXT(AL597,"0.#"),1)&lt;&gt;"."),TRUE,FALSE)</formula>
    </cfRule>
    <cfRule type="expression" dxfId="1282" priority="690">
      <formula>IF(AND(AL597&gt;=0, RIGHT(TEXT(AL597,"0.#"),1)="."),TRUE,FALSE)</formula>
    </cfRule>
    <cfRule type="expression" dxfId="1281" priority="691">
      <formula>IF(AND(AL597&lt;0, RIGHT(TEXT(AL597,"0.#"),1)&lt;&gt;"."),TRUE,FALSE)</formula>
    </cfRule>
    <cfRule type="expression" dxfId="1280" priority="692">
      <formula>IF(AND(AL597&lt;0, RIGHT(TEXT(AL597,"0.#"),1)="."),TRUE,FALSE)</formula>
    </cfRule>
  </conditionalFormatting>
  <conditionalFormatting sqref="Y597:Y598">
    <cfRule type="expression" dxfId="1279" priority="687">
      <formula>IF(RIGHT(TEXT(Y597,"0.#"),1)=".",FALSE,TRUE)</formula>
    </cfRule>
    <cfRule type="expression" dxfId="1278" priority="688">
      <formula>IF(RIGHT(TEXT(Y597,"0.#"),1)=".",TRUE,FALSE)</formula>
    </cfRule>
  </conditionalFormatting>
  <conditionalFormatting sqref="AU33">
    <cfRule type="expression" dxfId="1277" priority="683">
      <formula>IF(RIGHT(TEXT(AU33,"0.#"),1)=".",FALSE,TRUE)</formula>
    </cfRule>
    <cfRule type="expression" dxfId="1276" priority="684">
      <formula>IF(RIGHT(TEXT(AU33,"0.#"),1)=".",TRUE,FALSE)</formula>
    </cfRule>
  </conditionalFormatting>
  <conditionalFormatting sqref="AU32">
    <cfRule type="expression" dxfId="1275" priority="685">
      <formula>IF(RIGHT(TEXT(AU32,"0.#"),1)=".",FALSE,TRUE)</formula>
    </cfRule>
    <cfRule type="expression" dxfId="1274" priority="686">
      <formula>IF(RIGHT(TEXT(AU32,"0.#"),1)=".",TRUE,FALSE)</formula>
    </cfRule>
  </conditionalFormatting>
  <conditionalFormatting sqref="P29:AC29">
    <cfRule type="expression" dxfId="1273" priority="681">
      <formula>IF(RIGHT(TEXT(P29,"0.#"),1)=".",FALSE,TRUE)</formula>
    </cfRule>
    <cfRule type="expression" dxfId="1272" priority="682">
      <formula>IF(RIGHT(TEXT(P29,"0.#"),1)=".",TRUE,FALSE)</formula>
    </cfRule>
  </conditionalFormatting>
  <conditionalFormatting sqref="AE39">
    <cfRule type="expression" dxfId="1271" priority="679">
      <formula>IF(RIGHT(TEXT(AE39,"0.#"),1)=".",FALSE,TRUE)</formula>
    </cfRule>
    <cfRule type="expression" dxfId="1270" priority="680">
      <formula>IF(RIGHT(TEXT(AE39,"0.#"),1)=".",TRUE,FALSE)</formula>
    </cfRule>
  </conditionalFormatting>
  <conditionalFormatting sqref="AQ39:AQ41">
    <cfRule type="expression" dxfId="1269" priority="661">
      <formula>IF(RIGHT(TEXT(AQ39,"0.#"),1)=".",FALSE,TRUE)</formula>
    </cfRule>
    <cfRule type="expression" dxfId="1268" priority="662">
      <formula>IF(RIGHT(TEXT(AQ39,"0.#"),1)=".",TRUE,FALSE)</formula>
    </cfRule>
  </conditionalFormatting>
  <conditionalFormatting sqref="AU39:AU41">
    <cfRule type="expression" dxfId="1267" priority="659">
      <formula>IF(RIGHT(TEXT(AU39,"0.#"),1)=".",FALSE,TRUE)</formula>
    </cfRule>
    <cfRule type="expression" dxfId="1266" priority="660">
      <formula>IF(RIGHT(TEXT(AU39,"0.#"),1)=".",TRUE,FALSE)</formula>
    </cfRule>
  </conditionalFormatting>
  <conditionalFormatting sqref="AI41">
    <cfRule type="expression" dxfId="1265" priority="673">
      <formula>IF(RIGHT(TEXT(AI41,"0.#"),1)=".",FALSE,TRUE)</formula>
    </cfRule>
    <cfRule type="expression" dxfId="1264" priority="674">
      <formula>IF(RIGHT(TEXT(AI41,"0.#"),1)=".",TRUE,FALSE)</formula>
    </cfRule>
  </conditionalFormatting>
  <conditionalFormatting sqref="AE40">
    <cfRule type="expression" dxfId="1263" priority="677">
      <formula>IF(RIGHT(TEXT(AE40,"0.#"),1)=".",FALSE,TRUE)</formula>
    </cfRule>
    <cfRule type="expression" dxfId="1262" priority="678">
      <formula>IF(RIGHT(TEXT(AE40,"0.#"),1)=".",TRUE,FALSE)</formula>
    </cfRule>
  </conditionalFormatting>
  <conditionalFormatting sqref="AE41">
    <cfRule type="expression" dxfId="1261" priority="675">
      <formula>IF(RIGHT(TEXT(AE41,"0.#"),1)=".",FALSE,TRUE)</formula>
    </cfRule>
    <cfRule type="expression" dxfId="1260" priority="676">
      <formula>IF(RIGHT(TEXT(AE41,"0.#"),1)=".",TRUE,FALSE)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M39">
    <cfRule type="expression" dxfId="703" priority="1">
      <formula>IF(RIGHT(TEXT(AM39,"0.#"),1)=".",FALSE,TRUE)</formula>
    </cfRule>
    <cfRule type="expression" dxfId="702" priority="2">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67"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718</v>
      </c>
      <c r="C13" s="13" t="str">
        <f t="shared" si="9"/>
        <v>少子化社会対策</v>
      </c>
      <c r="D13" s="13" t="str">
        <f t="shared" si="8"/>
        <v>少子化社会対策</v>
      </c>
      <c r="F13" s="18" t="s">
        <v>115</v>
      </c>
      <c r="G13" s="17" t="s">
        <v>718</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労働保険特別会計労災勘定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718</v>
      </c>
      <c r="C15" s="13" t="str">
        <f t="shared" si="9"/>
        <v>男女共同参画</v>
      </c>
      <c r="D15" s="13" t="str">
        <f t="shared" si="8"/>
        <v>少子化社会対策、男女共同参画</v>
      </c>
      <c r="F15" s="18" t="s">
        <v>117</v>
      </c>
      <c r="G15" s="17"/>
      <c r="H15" s="13" t="str">
        <f t="shared" si="1"/>
        <v/>
      </c>
      <c r="I15" s="13" t="str">
        <f t="shared" si="5"/>
        <v>労働保険特別会計労災勘定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労働保険特別会計労災勘定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労働保険特別会計労災勘定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労働保険特別会計労災勘定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労働保険特別会計労災勘定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労働保険特別会計労災勘定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労働保険特別会計労災勘定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労働保険特別会計労災勘定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労働保険特別会計労災勘定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労働保険特別会計労災勘定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3"/>
      <c r="AD3" s="714"/>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3"/>
      <c r="AD10" s="714"/>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3"/>
      <c r="AD17" s="714"/>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3"/>
      <c r="AD24" s="714"/>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3"/>
      <c r="AD31" s="714"/>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3"/>
      <c r="AD38" s="714"/>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3"/>
      <c r="AD45" s="714"/>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3"/>
      <c r="AD52" s="714"/>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3"/>
      <c r="AD59" s="714"/>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3"/>
      <c r="AD66" s="714"/>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2022-06-17T05:50:38Z</cp:lastPrinted>
  <dcterms:created xsi:type="dcterms:W3CDTF">2012-03-13T00:50:25Z</dcterms:created>
  <dcterms:modified xsi:type="dcterms:W3CDTF">2022-08-18T05:36:00Z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