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4再提出用\指摘後再提出\"/>
    </mc:Choice>
  </mc:AlternateContent>
  <bookViews>
    <workbookView xWindow="29025" yWindow="1680" windowWidth="22680" windowHeight="145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47BCA277_606F_472E_98D7_561CD6EBE496_.wvu.Cols" localSheetId="0" hidden="1">行政事業レビューシート!$AY:$AY</definedName>
    <definedName name="Z_47BCA277_606F_472E_98D7_561CD6EBE496_.wvu.Cols" localSheetId="1" hidden="1">入力規則等!$C:$D,入力規則等!$H:$I,入力規則等!$M:$N,入力規則等!$R:$S</definedName>
    <definedName name="Z_47BCA277_606F_472E_98D7_561CD6EBE496_.wvu.Cols" localSheetId="2" hidden="1">別紙1!$AY:$AY</definedName>
    <definedName name="Z_47BCA277_606F_472E_98D7_561CD6EBE496_.wvu.Cols" localSheetId="3" hidden="1">別紙2!$AY:$AY</definedName>
    <definedName name="Z_47BCA277_606F_472E_98D7_561CD6EBE496_.wvu.Cols" localSheetId="4" hidden="1">別紙3!$AY:$AY</definedName>
    <definedName name="Z_47BCA277_606F_472E_98D7_561CD6EBE496_.wvu.FilterData" localSheetId="4" hidden="1">別紙3!$AP$1:$AP$1320</definedName>
    <definedName name="Z_47BCA277_606F_472E_98D7_561CD6EBE496_.wvu.PrintArea" localSheetId="2" hidden="1">別紙1!$A$1:$AX$71</definedName>
    <definedName name="Z_47BCA277_606F_472E_98D7_561CD6EBE496_.wvu.PrintArea" localSheetId="3" hidden="1">別紙2!$A$1:$AX$265</definedName>
    <definedName name="Z_47BCA277_606F_472E_98D7_561CD6EBE496_.wvu.PrintArea" localSheetId="4" hidden="1">別紙3!$A$1:$AX$1320</definedName>
    <definedName name="Z_47BCA277_606F_472E_98D7_561CD6EBE496_.wvu.Rows" localSheetId="0" hidden="1">行政事業レビューシート!$44:$63,行政事業レビューシート!$78:$214,行政事業レビューシート!$281:$306,行政事業レビューシート!$314:$319,行政事業レビューシート!$321:$360,行政事業レビューシート!$367:$395,行政事業レビューシート!$400:$627,行政事業レビューシート!$632:$660</definedName>
    <definedName name="Z_DE882BF4_1161_471D_9381_21ECD665E978_.wvu.Cols" localSheetId="0" hidden="1">行政事業レビューシート!$AY:$AY</definedName>
    <definedName name="Z_DE882BF4_1161_471D_9381_21ECD665E978_.wvu.Cols" localSheetId="1" hidden="1">入力規則等!$C:$D,入力規則等!$H:$I,入力規則等!$M:$N,入力規則等!$R:$S</definedName>
    <definedName name="Z_DE882BF4_1161_471D_9381_21ECD665E978_.wvu.Cols" localSheetId="2" hidden="1">別紙1!$AY:$AY</definedName>
    <definedName name="Z_DE882BF4_1161_471D_9381_21ECD665E978_.wvu.Cols" localSheetId="3" hidden="1">別紙2!$AY:$AY</definedName>
    <definedName name="Z_DE882BF4_1161_471D_9381_21ECD665E978_.wvu.Cols" localSheetId="4" hidden="1">別紙3!$AY:$AY</definedName>
    <definedName name="Z_DE882BF4_1161_471D_9381_21ECD665E978_.wvu.FilterData" localSheetId="4" hidden="1">別紙3!$AP$1:$AP$1320</definedName>
    <definedName name="Z_DE882BF4_1161_471D_9381_21ECD665E978_.wvu.PrintArea" localSheetId="2" hidden="1">別紙1!$A$1:$AX$71</definedName>
    <definedName name="Z_DE882BF4_1161_471D_9381_21ECD665E978_.wvu.PrintArea" localSheetId="3" hidden="1">別紙2!$A$1:$AX$265</definedName>
    <definedName name="Z_DE882BF4_1161_471D_9381_21ECD665E978_.wvu.PrintArea" localSheetId="4" hidden="1">別紙3!$A$1:$AX$1320</definedName>
    <definedName name="Z_DE882BF4_1161_471D_9381_21ECD665E978_.wvu.Rows" localSheetId="0" hidden="1">行政事業レビューシート!$44:$63,行政事業レビューシート!$78:$214,行政事業レビューシート!$281:$306,行政事業レビューシート!$314:$319,行政事業レビューシート!$321:$360,行政事業レビューシート!$367:$395,行政事業レビューシート!$400:$627,行政事業レビューシート!$632:$660</definedName>
  </definedNames>
  <calcPr calcId="162913"/>
  <customWorkbookViews>
    <customWorkbookView name="平井 玲奈(hirai-rena.hx0) - 個人用ビュー" guid="{47BCA277-606F-472E-98D7-561CD6EBE496}" mergeInterval="0" personalView="1" maximized="1" xWindow="-8" yWindow="-8" windowWidth="1936" windowHeight="1056" activeSheetId="1"/>
    <customWorkbookView name="和澤 咲季(wazawa-saki) - 個人用ビュー" guid="{DE882BF4-1161-471D-9381-21ECD665E978}" mergeInterval="0" personalView="1" xWindow="359" yWindow="43" windowWidth="1169" windowHeight="935"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 l="1"/>
  <c r="AY76" i="1" s="1"/>
  <c r="AY68" i="1"/>
  <c r="AY70" i="1" s="1"/>
  <c r="AY65" i="1"/>
  <c r="AY67" i="1" s="1"/>
  <c r="AY64" i="1"/>
  <c r="AY400" i="1"/>
  <c r="AY396" i="1"/>
  <c r="AY399" i="1" s="1"/>
  <c r="AY372" i="1"/>
  <c r="AY371" i="1"/>
  <c r="AY370" i="1"/>
  <c r="AY369" i="1"/>
  <c r="AY368" i="1"/>
  <c r="AY367" i="1"/>
  <c r="AY334" i="1"/>
  <c r="AY339" i="1" s="1"/>
  <c r="AY321" i="1"/>
  <c r="AY330" i="1" s="1"/>
  <c r="AY397" i="1" l="1"/>
  <c r="AY398" i="1"/>
  <c r="AY324" i="1"/>
  <c r="AY328" i="1"/>
  <c r="AY332" i="1"/>
  <c r="AY338" i="1"/>
  <c r="AY323" i="1"/>
  <c r="AY327" i="1"/>
  <c r="AY331" i="1"/>
  <c r="AY337" i="1"/>
  <c r="AY340" i="1"/>
  <c r="AY325" i="1"/>
  <c r="AY329" i="1"/>
  <c r="AY333" i="1"/>
  <c r="AY322" i="1"/>
  <c r="AY326" i="1"/>
  <c r="AY336" i="1"/>
  <c r="AY341" i="1"/>
  <c r="AY69" i="1"/>
  <c r="AY66" i="1"/>
  <c r="AY75" i="1"/>
  <c r="AY73" i="1"/>
  <c r="AY77" i="1"/>
  <c r="AY74" i="1"/>
  <c r="AY72" i="1"/>
  <c r="AY335" i="1"/>
  <c r="AY214" i="1"/>
  <c r="AY211" i="1"/>
  <c r="AY210" i="1"/>
  <c r="AY208" i="1"/>
  <c r="AY213" i="1" s="1"/>
  <c r="AY207" i="1"/>
  <c r="AY206" i="1"/>
  <c r="AY203" i="1"/>
  <c r="AY202" i="1"/>
  <c r="AY200" i="1"/>
  <c r="AY205" i="1" s="1"/>
  <c r="AY195" i="1"/>
  <c r="AY196" i="1" s="1"/>
  <c r="AY190" i="1"/>
  <c r="AY192" i="1" s="1"/>
  <c r="AY180" i="1"/>
  <c r="AY187" i="1" s="1"/>
  <c r="AY179" i="1"/>
  <c r="AY176" i="1"/>
  <c r="AY175" i="1"/>
  <c r="AY173" i="1"/>
  <c r="AY178" i="1" s="1"/>
  <c r="AY170" i="1"/>
  <c r="AY172" i="1" s="1"/>
  <c r="AY167" i="1"/>
  <c r="AY169" i="1" s="1"/>
  <c r="AY136" i="1"/>
  <c r="AY138" i="1" s="1"/>
  <c r="AY133" i="1"/>
  <c r="AY135" i="1" s="1"/>
  <c r="AY132" i="1"/>
  <c r="AY142" i="1"/>
  <c r="AY139" i="1"/>
  <c r="AY145" i="1" s="1"/>
  <c r="AY166" i="1"/>
  <c r="AY161" i="1"/>
  <c r="AY162" i="1" s="1"/>
  <c r="AY156" i="1"/>
  <c r="AY158" i="1" s="1"/>
  <c r="AY153" i="1"/>
  <c r="AY152" i="1"/>
  <c r="AY146" i="1"/>
  <c r="AY150" i="1" s="1"/>
  <c r="AY130" i="1"/>
  <c r="AY127" i="1"/>
  <c r="AY129" i="1" s="1"/>
  <c r="AY122" i="1"/>
  <c r="AY125" i="1" s="1"/>
  <c r="AY119" i="1"/>
  <c r="AY118" i="1"/>
  <c r="AY115" i="1"/>
  <c r="AY114" i="1"/>
  <c r="AY112" i="1"/>
  <c r="AY121" i="1" s="1"/>
  <c r="AY101" i="1"/>
  <c r="AY100" i="1"/>
  <c r="AY99" i="1"/>
  <c r="AY98" i="1"/>
  <c r="AY102" i="1"/>
  <c r="AY104" i="1" s="1"/>
  <c r="AY126" i="1" l="1"/>
  <c r="AY123" i="1"/>
  <c r="AY131" i="1"/>
  <c r="AY143" i="1"/>
  <c r="AY116" i="1"/>
  <c r="AY120" i="1"/>
  <c r="AY124" i="1"/>
  <c r="AY128" i="1"/>
  <c r="AY154" i="1"/>
  <c r="AY163" i="1"/>
  <c r="AY140" i="1"/>
  <c r="AY144" i="1"/>
  <c r="AY134" i="1"/>
  <c r="AY198" i="1"/>
  <c r="AY113" i="1"/>
  <c r="AY117" i="1"/>
  <c r="AY151" i="1"/>
  <c r="AY155" i="1"/>
  <c r="AY164" i="1"/>
  <c r="AY141" i="1"/>
  <c r="AY177" i="1"/>
  <c r="AY204" i="1"/>
  <c r="AY212" i="1"/>
  <c r="AY174" i="1"/>
  <c r="AY193" i="1"/>
  <c r="AY201" i="1"/>
  <c r="AY209" i="1"/>
  <c r="AY137" i="1"/>
  <c r="AY171"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55" i="1"/>
  <c r="AY49" i="1"/>
  <c r="AY105" i="1"/>
  <c r="AY111" i="1" s="1"/>
  <c r="AY94" i="1"/>
  <c r="AY93" i="1"/>
  <c r="AY97" i="1" s="1"/>
  <c r="AY88" i="1"/>
  <c r="AY90" i="1" s="1"/>
  <c r="AY78" i="1"/>
  <c r="AY84" i="1" s="1"/>
  <c r="AY44" i="1"/>
  <c r="AY52" i="1" s="1"/>
  <c r="AY82" i="1" l="1"/>
  <c r="AY86" i="1"/>
  <c r="AY79" i="1"/>
  <c r="AY83" i="1"/>
  <c r="AY87" i="1"/>
  <c r="AY91" i="1"/>
  <c r="AY95" i="1"/>
  <c r="AY92" i="1"/>
  <c r="AY96" i="1"/>
  <c r="AY80" i="1"/>
  <c r="AY81" i="1"/>
  <c r="AY85" i="1"/>
  <c r="AY89" i="1"/>
  <c r="AY63"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W29" i="1"/>
  <c r="P29"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AY237" i="5" l="1"/>
  <c r="AY236" i="5"/>
  <c r="AY232" i="5"/>
  <c r="AY234" i="5" s="1"/>
  <c r="AY235" i="5" l="1"/>
  <c r="AY233" i="5"/>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C23" i="2"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<sst xmlns="http://schemas.openxmlformats.org/spreadsheetml/2006/main" count="2092" uniqueCount="786">
  <si>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</si>
  <si>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</si>
  <si>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</si>
  <si>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</si>
  <si>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</si>
  <si>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</si>
  <si>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</si>
  <si>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</si>
  <si>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</si>
  <si>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</si>
  <si>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</si>
  <si>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</si>
  <si>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</si>
  <si>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</si>
  <si>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</si>
  <si>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</si>
  <si>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</si>
  <si>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</si>
  <si>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</si>
  <si>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</si>
  <si>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</si>
  <si>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</si>
  <si>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</si>
  <si>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</si>
  <si>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</si>
  <si>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</si>
  <si>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</si>
  <si>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</si>
  <si>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</si>
  <si>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</si>
  <si>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</si>
  <si>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</si>
  <si>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</si>
  <si>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</si>
  <si>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</si>
  <si>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</si>
  <si>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</si>
  <si>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</si>
  <si>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</si>
  <si>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</si>
  <si>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</si>
  <si>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</si>
  <si>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</si>
  <si>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</si>
  <si>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</si>
  <si>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</si>
  <si>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</si>
  <si>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</si>
  <si>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</si>
  <si>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</si>
  <si>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</si>
  <si>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</si>
  <si>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</si>
  <si>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</si>
  <si>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</si>
  <si>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</si>
  <si>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</si>
  <si>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</si>
  <si>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</si>
  <si>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</si>
  <si>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</si>
  <si>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</si>
  <si>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</si>
  <si>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</si>
  <si>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</si>
  <si>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</si>
  <si>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</si>
  <si>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</si>
  <si>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</si>
  <si>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</si>
  <si>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</si>
  <si>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</si>
  <si>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</si>
  <si>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</si>
  <si>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</si>
  <si>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</si>
  <si>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</si>
  <si>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</si>
  <si>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</si>
  <si>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</si>
  <si>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</si>
  <si>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</si>
  <si>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</si>
  <si>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</si>
  <si>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</si>
  <si>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</si>
  <si>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</si>
  <si>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</si>
  <si>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</si>
  <si>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</si>
  <si>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</si>
  <si>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</si>
  <si>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</si>
  <si>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</si>
  <si>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</si>
  <si>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</si>
  <si>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</si>
  <si>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</si>
  <si>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</si>
  <si>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</si>
  <si>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</si>
  <si>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</si>
  <si>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</si>
  <si>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</si>
  <si>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</si>
  <si>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</si>
  <si>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</si>
  <si>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</si>
  <si>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</si>
  <si>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</si>
  <si>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</si>
  <si>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</si>
  <si>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</si>
  <si>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</si>
  <si>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</si>
  <si>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</si>
  <si>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</si>
  <si>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</si>
  <si>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</si>
  <si>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</si>
  <si>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</si>
  <si>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</si>
  <si>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</si>
  <si>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</si>
  <si>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</si>
  <si>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</si>
  <si>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</si>
  <si>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</si>
  <si>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</si>
  <si>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</si>
  <si>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</si>
  <si>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</si>
  <si>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</si>
  <si>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</si>
  <si>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</si>
  <si>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</si>
  <si>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</si>
  <si>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</si>
  <si>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</si>
  <si>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</si>
  <si>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</si>
  <si>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</si>
  <si>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</si>
  <si>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</si>
  <si>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</si>
  <si>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</si>
  <si>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</si>
  <si>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</si>
  <si>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</si>
  <si>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</si>
  <si>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</si>
  <si>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</si>
  <si>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</si>
  <si>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</si>
  <si>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</si>
  <si>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</si>
  <si>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</si>
  <si>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</si>
  <si>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</si>
  <si>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</si>
  <si>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</si>
  <si>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</si>
  <si>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</si>
  <si>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</si>
  <si>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</si>
  <si>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</si>
  <si>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</si>
  <si>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</si>
  <si>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</si>
  <si>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</si>
  <si>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</si>
  <si>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</si>
  <si>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</si>
  <si>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</si>
  <si>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</si>
  <si>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</si>
  <si>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</si>
  <si>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</si>
  <si>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</si>
  <si>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</si>
  <si>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</si>
  <si>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</si>
  <si>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</si>
  <si>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</si>
  <si>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</si>
  <si>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</si>
  <si>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</si>
  <si>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</si>
  <si>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</si>
  <si>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</si>
  <si>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</si>
  <si>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</si>
  <si>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</si>
  <si>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</si>
  <si>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</si>
  <si>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</si>
  <si>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</si>
  <si>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</si>
  <si>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</si>
  <si>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</si>
  <si>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</si>
  <si>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</si>
  <si>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</si>
  <si>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</si>
  <si>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</si>
  <si>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</si>
  <si>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</si>
  <si>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</si>
  <si>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</si>
  <si>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</si>
  <si>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</si>
  <si>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</si>
  <si>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</si>
  <si>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</si>
  <si>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</si>
  <si>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</si>
  <si>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</si>
  <si>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</si>
  <si>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</si>
  <si>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</si>
  <si>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</si>
  <si>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</si>
  <si>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</si>
  <si>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</si>
  <si>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</si>
  <si>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</si>
  <si>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</si>
  <si>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</si>
  <si>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</si>
  <si>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</si>
  <si>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</si>
  <si>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</si>
  <si>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</si>
  <si>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</si>
  <si>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</si>
  <si>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</si>
  <si>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</si>
  <si>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</si>
  <si>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</si>
  <si>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</si>
  <si>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</si>
  <si>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</si>
  <si>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</si>
  <si>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</si>
  <si>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</si>
  <si>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</si>
  <si>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</si>
  <si>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</si>
  <si>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</si>
  <si>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</si>
  <si>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</si>
  <si>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</si>
  <si>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</si>
  <si>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</si>
  <si>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</si>
  <si>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</si>
  <si>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</si>
  <si>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</si>
  <si>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</si>
  <si>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</si>
  <si>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</si>
  <si>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</si>
  <si>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</si>
  <si>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</si>
  <si>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</si>
  <si>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</si>
  <si>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</si>
  <si>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</si>
  <si>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</si>
  <si>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</si>
  <si>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</si>
  <si>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</si>
  <si>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</si>
  <si>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</si>
  <si>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</si>
  <si>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</si>
  <si>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</si>
  <si>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</si>
  <si>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</si>
  <si>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</si>
  <si>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</si>
  <si>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</si>
  <si>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</si>
  <si>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</si>
  <si>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</si>
  <si>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</si>
  <si>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</si>
  <si>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</si>
  <si>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</si>
  <si>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</si>
  <si>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</si>
  <si>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</si>
  <si>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</si>
  <si>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</si>
  <si>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</si>
  <si>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</si>
  <si>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</si>
  <si>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</si>
  <si>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</si>
  <si>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</si>
  <si>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</si>
  <si>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</si>
  <si>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</si>
  <si>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</si>
  <si>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</si>
  <si>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</si>
  <si>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</si>
  <si>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</si>
  <si>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</si>
  <si>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</si>
  <si>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</si>
  <si>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</si>
  <si>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</si>
  <si>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</si>
  <si>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</si>
  <si>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</si>
  <si>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</si>
  <si>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</si>
  <si>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</si>
  <si>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</si>
  <si>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</si>
  <si>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</si>
  <si>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</si>
  <si>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</si>
  <si>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</si>
  <si>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</si>
  <si>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</si>
  <si>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</si>
  <si>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</si>
  <si>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</si>
  <si>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</si>
  <si>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</si>
  <si>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</si>
  <si>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</si>
  <si>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</si>
  <si>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</si>
  <si>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</si>
  <si>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</si>
  <si>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</si>
  <si>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</si>
  <si>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</si>
  <si>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</si>
  <si>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</si>
  <si>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</si>
  <si>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</si>
  <si>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</si>
  <si>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</si>
  <si>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</si>
  <si>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</si>
  <si>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</si>
  <si>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</si>
  <si>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</si>
  <si>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</si>
  <si>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</si>
  <si>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</si>
  <si>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</si>
  <si>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</si>
  <si>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</si>
  <si>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</si>
  <si>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</si>
  <si>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</si>
  <si>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</si>
  <si>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</si>
  <si>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</si>
  <si>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</si>
  <si>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</si>
  <si>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</si>
  <si>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</si>
  <si>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</si>
  <si>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</si>
  <si>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</si>
  <si>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</si>
  <si>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</si>
  <si>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</si>
  <si>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</si>
  <si>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</si>
  <si>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</si>
  <si>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</si>
  <si>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</si>
  <si>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</si>
  <si>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</si>
  <si>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</si>
  <si>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</si>
  <si>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</si>
  <si>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</si>
  <si>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</si>
  <si>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</si>
  <si>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</si>
  <si>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</si>
  <si>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</si>
  <si>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</si>
  <si>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</si>
  <si>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</si>
  <si>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</si>
  <si>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</si>
  <si>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</si>
  <si>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</si>
  <si>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</si>
  <si>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</si>
  <si>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</si>
  <si>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</si>
  <si>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</si>
  <si>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</si>
  <si>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</si>
  <si>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</si>
  <si>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</si>
  <si>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</si>
  <si>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</si>
  <si>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</si>
  <si>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</si>
  <si>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</si>
  <si>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</si>
  <si>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</si>
  <si>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</si>
  <si>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</si>
  <si>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</si>
  <si>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</si>
  <si>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</si>
  <si>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</si>
  <si>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</si>
  <si>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</si>
  <si>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</si>
  <si>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</si>
  <si>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</si>
  <si>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</si>
  <si>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</si>
  <si>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</si>
  <si>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</si>
  <si>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</si>
  <si>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</si>
  <si>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</si>
  <si>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</si>
  <si>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</si>
  <si>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</si>
  <si>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</si>
  <si>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</si>
  <si>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</si>
  <si>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</si>
  <si>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</si>
  <si>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</si>
  <si>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</si>
  <si>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</si>
  <si>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</si>
  <si>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</si>
  <si>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</si>
  <si>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</si>
  <si>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</si>
  <si>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</si>
  <si>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</si>
  <si>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</si>
  <si>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</si>
  <si>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</si>
  <si>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</si>
  <si>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</si>
  <si>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</si>
  <si>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</si>
  <si>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</si>
  <si>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</si>
  <si>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</si>
  <si>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</si>
  <si>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</si>
  <si>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</si>
  <si>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</si>
  <si>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</si>
  <si>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</si>
  <si>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</si>
  <si>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</si>
  <si>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</si>
  <si>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</si>
  <si>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</si>
  <si>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</si>
  <si>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</si>
  <si>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</si>
  <si>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</si>
  <si>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</si>
  <si>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</si>
  <si>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</si>
  <si>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</si>
  <si>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</si>
  <si>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</si>
  <si>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</si>
  <si>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</si>
  <si>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</si>
  <si>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</si>
  <si>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</si>
  <si>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</si>
  <si>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</si>
  <si>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</si>
  <si>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</si>
  <si>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</si>
  <si>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</si>
  <si>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</si>
  <si>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</si>
  <si>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</si>
  <si>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</si>
  <si>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</si>
  <si>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</si>
  <si>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</si>
  <si>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</si>
  <si>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</si>
  <si>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</si>
  <si>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</si>
  <si>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</si>
  <si>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</si>
  <si>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</si>
  <si>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</si>
  <si>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</si>
  <si>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</si>
  <si>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</si>
  <si>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</si>
  <si>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</si>
  <si>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</si>
  <si>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</si>
  <si>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</si>
  <si>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</si>
  <si>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</si>
  <si>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</si>
  <si>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</si>
  <si>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</si>
  <si>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</si>
  <si>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</si>
  <si>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</si>
  <si>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</si>
  <si>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</si>
  <si>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</si>
  <si>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</si>
  <si>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</si>
  <si>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</si>
  <si>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</si>
  <si>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</si>
  <si>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</si>
  <si>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</si>
  <si>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</si>
  <si>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</si>
  <si>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</si>
  <si>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</si>
  <si>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</si>
  <si>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</si>
  <si>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</si>
  <si>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</si>
  <si>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</si>
  <si>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</si>
  <si>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</si>
  <si>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</si>
  <si>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</si>
  <si>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</si>
  <si>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</si>
  <si>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</si>
  <si>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</si>
  <si>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</si>
  <si>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</si>
  <si>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</si>
  <si>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</si>
  <si>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</si>
  <si>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</si>
  <si>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</si>
  <si>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</si>
  <si>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</si>
  <si>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</si>
  <si>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</si>
  <si>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</si>
  <si>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</si>
  <si>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</si>
  <si>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</si>
  <si>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</si>
  <si>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</si>
  <si>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</si>
  <si>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</si>
  <si>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</si>
  <si>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</si>
  <si>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</si>
  <si>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</si>
  <si>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</si>
  <si>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</si>
  <si>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</si>
  <si>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</si>
  <si>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</si>
  <si>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</si>
  <si>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</si>
  <si>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</si>
  <si>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</si>
  <si>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</si>
  <si>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</si>
  <si>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</si>
  <si>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</si>
  <si>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</si>
  <si>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</si>
  <si>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</si>
  <si>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</si>
  <si>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</si>
  <si>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</si>
  <si>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</si>
  <si>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</si>
  <si>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</si>
  <si>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</si>
  <si>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</si>
  <si>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</si>
  <si>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</si>
  <si>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</si>
  <si>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</si>
  <si>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</si>
  <si>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</si>
  <si>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</si>
  <si>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</si>
  <si>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</si>
  <si>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</si>
  <si>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</si>
  <si>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</si>
  <si>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</si>
  <si>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</si>
  <si>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</si>
  <si>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</si>
  <si>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</si>
  <si>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</si>
  <si>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</si>
  <si>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</si>
  <si>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</si>
  <si>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</si>
  <si>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</si>
  <si>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</si>
  <si>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</si>
  <si>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</si>
  <si>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</si>
  <si>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</si>
  <si>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</si>
  <si>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</si>
  <si>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</si>
  <si>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</si>
  <si>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</si>
  <si>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</si>
  <si>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</si>
  <si>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</si>
  <si>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</si>
  <si>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</si>
  <si>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</si>
  <si>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</si>
  <si>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</si>
  <si>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</si>
  <si>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</si>
  <si>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</si>
  <si>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</si>
  <si>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</si>
  <si>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</si>
  <si>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</si>
  <si>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</si>
  <si>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</si>
  <si>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</si>
  <si>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</si>
  <si>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</si>
  <si>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</si>
  <si>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</si>
  <si>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</si>
  <si>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</si>
  <si>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</si>
  <si>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</si>
  <si>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</si>
  <si>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</si>
  <si>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</si>
  <si>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</si>
  <si>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</si>
  <si>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</si>
  <si>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</si>
  <si>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</si>
  <si>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</si>
  <si>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</si>
  <si>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</si>
  <si>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</si>
  <si>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</si>
  <si>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</si>
  <si>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</si>
  <si>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</si>
  <si>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</si>
  <si>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</si>
  <si>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</si>
  <si>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</si>
  <si>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</si>
  <si>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</si>
  <si>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</si>
  <si>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</si>
  <si>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</si>
  <si>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</si>
  <si>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</si>
  <si>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</si>
  <si>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</si>
  <si>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</si>
  <si>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</si>
  <si>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</si>
  <si>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</si>
  <si>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</si>
  <si>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</si>
  <si>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</si>
  <si>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</si>
  <si>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雇用環境・均等局</t>
  </si>
  <si>
    <t>平成26年度</t>
  </si>
  <si>
    <t>終了予定なし</t>
  </si>
  <si>
    <t>-</t>
  </si>
  <si>
    <t>仕事と家庭両立支援事業等委託費</t>
  </si>
  <si>
    <t>パートタイム・有期雇用労働法等対応状況チェックツール活用事業所数5,200社以上</t>
  </si>
  <si>
    <t>パートタイム・有期雇用労働法等対応状況チェックツール活用事業所数</t>
  </si>
  <si>
    <t>所</t>
  </si>
  <si>
    <t>パート・有期労働ポータルサイト上でのパートタイム・有期雇用労働法等対応状況チェックツール活用事業所数</t>
  </si>
  <si>
    <t>千円</t>
  </si>
  <si>
    <t>　　X/Y</t>
    <phoneticPr fontId="5"/>
  </si>
  <si>
    <t>53,237/180</t>
  </si>
  <si>
    <t>53,420/911</t>
  </si>
  <si>
    <t>新26-052</t>
  </si>
  <si>
    <t>646</t>
  </si>
  <si>
    <t>634</t>
  </si>
  <si>
    <t>624</t>
  </si>
  <si>
    <t>479</t>
  </si>
  <si>
    <t>○</t>
  </si>
  <si>
    <t>短時間正社員等の「多様な正社員」制度の導入支援等事業</t>
    <rPh sb="0" eb="3">
      <t>タンジカン</t>
    </rPh>
    <rPh sb="3" eb="6">
      <t>セイシャイン</t>
    </rPh>
    <rPh sb="6" eb="7">
      <t>トウ</t>
    </rPh>
    <rPh sb="9" eb="11">
      <t>タヨウ</t>
    </rPh>
    <rPh sb="12" eb="15">
      <t>セイシャイン</t>
    </rPh>
    <rPh sb="16" eb="18">
      <t>セイド</t>
    </rPh>
    <rPh sb="19" eb="21">
      <t>ドウニュウ</t>
    </rPh>
    <rPh sb="21" eb="23">
      <t>シエン</t>
    </rPh>
    <rPh sb="23" eb="24">
      <t>トウ</t>
    </rPh>
    <rPh sb="24" eb="26">
      <t>ジギョウ</t>
    </rPh>
    <phoneticPr fontId="5"/>
  </si>
  <si>
    <t>厚労</t>
  </si>
  <si>
    <t>-</t>
    <phoneticPr fontId="5"/>
  </si>
  <si>
    <t>-</t>
    <phoneticPr fontId="5"/>
  </si>
  <si>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</si>
  <si>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phoneticPr fontId="5"/>
  </si>
  <si>
    <t>https://www.mhlw.go.jp/wp/seisaku/hyouka/dl/r03_jizenbunseki/IV-2-1.pdf</t>
    <phoneticPr fontId="5"/>
  </si>
  <si>
    <t>３ページ</t>
    <phoneticPr fontId="5"/>
  </si>
  <si>
    <t>無</t>
  </si>
  <si>
    <t>一般競争入札（総合評価落札方式）で調達しており、競争性を確保し複数業者の応札となっている。</t>
    <phoneticPr fontId="5"/>
  </si>
  <si>
    <t>‐</t>
  </si>
  <si>
    <t>成果物等はWEB上でも公開することにしているなど印刷費等の削減等の取組を進めている。</t>
    <phoneticPr fontId="5"/>
  </si>
  <si>
    <t>成果物は、ホームページに掲載されるとともに、必要とする事業主等に対し都道府県労働局等から適切に配布され、活用されている。</t>
  </si>
  <si>
    <t>A.ＰｗＣコンサルティング合同会社</t>
    <phoneticPr fontId="5"/>
  </si>
  <si>
    <t>B.株式会社日本能率協会総合研究所</t>
    <phoneticPr fontId="5"/>
  </si>
  <si>
    <t>人件費</t>
    <rPh sb="0" eb="3">
      <t>ジンケンヒ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</si>
  <si>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</si>
  <si>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</si>
  <si>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</si>
  <si>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受託者人件費</t>
    <rPh sb="0" eb="3">
      <t>ジュタクシャ</t>
    </rPh>
    <rPh sb="3" eb="6">
      <t>ジンケンヒ</t>
    </rPh>
    <phoneticPr fontId="5"/>
  </si>
  <si>
    <t>リーフレット印刷費、会場費</t>
    <rPh sb="6" eb="9">
      <t>インサツヒ</t>
    </rPh>
    <rPh sb="10" eb="13">
      <t>カイジョウヒ</t>
    </rPh>
    <phoneticPr fontId="5"/>
  </si>
  <si>
    <t>光熱費、電話代</t>
    <rPh sb="0" eb="3">
      <t>コウネツヒ</t>
    </rPh>
    <rPh sb="4" eb="7">
      <t>デンワダイ</t>
    </rPh>
    <phoneticPr fontId="5"/>
  </si>
  <si>
    <t>同一労働同一賃金に取り組む企業事例の収集、マニュアルの作成、セミナーの開催</t>
    <phoneticPr fontId="5"/>
  </si>
  <si>
    <t>-</t>
    <phoneticPr fontId="5"/>
  </si>
  <si>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5"/>
  </si>
  <si>
    <t>多様な働き方を導入している企業事例の導入、セミナーの開催</t>
    <phoneticPr fontId="5"/>
  </si>
  <si>
    <t>旧名称：パートタイム・有期雇用労働者活躍推進事業</t>
    <rPh sb="0" eb="1">
      <t>キュウ</t>
    </rPh>
    <rPh sb="1" eb="3">
      <t>メイショウ</t>
    </rPh>
    <rPh sb="11" eb="13">
      <t>ユウキ</t>
    </rPh>
    <rPh sb="13" eb="15">
      <t>コヨウ</t>
    </rPh>
    <rPh sb="15" eb="18">
      <t>ロウドウシャ</t>
    </rPh>
    <rPh sb="18" eb="20">
      <t>カツヤク</t>
    </rPh>
    <rPh sb="20" eb="22">
      <t>スイシン</t>
    </rPh>
    <rPh sb="22" eb="24">
      <t>ジギョウ</t>
    </rPh>
    <phoneticPr fontId="5"/>
  </si>
  <si>
    <t>-</t>
    <phoneticPr fontId="5"/>
  </si>
  <si>
    <t>「多様な正社員」制度導入支援員による導入支援件数50件以上</t>
    <rPh sb="1" eb="3">
      <t>タヨウ</t>
    </rPh>
    <rPh sb="4" eb="7">
      <t>セイシャイン</t>
    </rPh>
    <rPh sb="8" eb="10">
      <t>セイド</t>
    </rPh>
    <rPh sb="10" eb="12">
      <t>ドウニュウ</t>
    </rPh>
    <rPh sb="12" eb="14">
      <t>シエン</t>
    </rPh>
    <rPh sb="14" eb="15">
      <t>イン</t>
    </rPh>
    <rPh sb="18" eb="20">
      <t>ドウニュウ</t>
    </rPh>
    <rPh sb="20" eb="22">
      <t>シエン</t>
    </rPh>
    <rPh sb="22" eb="24">
      <t>ケンスウ</t>
    </rPh>
    <rPh sb="26" eb="27">
      <t>ケン</t>
    </rPh>
    <rPh sb="27" eb="29">
      <t>イジョウ</t>
    </rPh>
    <phoneticPr fontId="5"/>
  </si>
  <si>
    <t>「多様な正社員」制度導入支援員による導入支援件数</t>
    <phoneticPr fontId="5"/>
  </si>
  <si>
    <t>千円</t>
    <rPh sb="0" eb="2">
      <t>センエン</t>
    </rPh>
    <phoneticPr fontId="5"/>
  </si>
  <si>
    <t>件</t>
    <rPh sb="0" eb="1">
      <t>ケン</t>
    </rPh>
    <phoneticPr fontId="5"/>
  </si>
  <si>
    <t>31,525/718</t>
    <phoneticPr fontId="5"/>
  </si>
  <si>
    <t>27,166/453</t>
    <phoneticPr fontId="5"/>
  </si>
  <si>
    <t>54,010/400</t>
    <phoneticPr fontId="5"/>
  </si>
  <si>
    <t>「多様な正社員」制度の導入を検討している企業を対象に、制度導入支援セミナーの開催・配信、支援員による導入支援・導入事例のとりまとめ、好事例の収集及び事例集・動画の作成を行う。</t>
    <rPh sb="1" eb="3">
      <t>タヨウ</t>
    </rPh>
    <rPh sb="4" eb="7">
      <t>セイシャイン</t>
    </rPh>
    <rPh sb="8" eb="10">
      <t>セイド</t>
    </rPh>
    <rPh sb="11" eb="13">
      <t>ドウニュウ</t>
    </rPh>
    <rPh sb="14" eb="16">
      <t>ケントウ</t>
    </rPh>
    <rPh sb="20" eb="22">
      <t>キギョウ</t>
    </rPh>
    <rPh sb="23" eb="25">
      <t>タイショウ</t>
    </rPh>
    <rPh sb="27" eb="29">
      <t>セイド</t>
    </rPh>
    <rPh sb="29" eb="31">
      <t>ドウニュウ</t>
    </rPh>
    <rPh sb="31" eb="33">
      <t>シエン</t>
    </rPh>
    <rPh sb="38" eb="40">
      <t>カイサイ</t>
    </rPh>
    <rPh sb="41" eb="43">
      <t>ハイシン</t>
    </rPh>
    <rPh sb="44" eb="46">
      <t>シエン</t>
    </rPh>
    <rPh sb="46" eb="47">
      <t>イン</t>
    </rPh>
    <rPh sb="50" eb="52">
      <t>ドウニュウ</t>
    </rPh>
    <rPh sb="52" eb="54">
      <t>シエン</t>
    </rPh>
    <rPh sb="55" eb="57">
      <t>ドウニュウ</t>
    </rPh>
    <rPh sb="57" eb="59">
      <t>ジレイ</t>
    </rPh>
    <rPh sb="66" eb="67">
      <t>コウ</t>
    </rPh>
    <rPh sb="67" eb="69">
      <t>ジレイ</t>
    </rPh>
    <rPh sb="68" eb="69">
      <t>レイ</t>
    </rPh>
    <rPh sb="70" eb="72">
      <t>シュウシュウ</t>
    </rPh>
    <rPh sb="72" eb="73">
      <t>オヨ</t>
    </rPh>
    <rPh sb="74" eb="77">
      <t>ジレイシュウ</t>
    </rPh>
    <rPh sb="78" eb="80">
      <t>ドウガ</t>
    </rPh>
    <rPh sb="81" eb="83">
      <t>サクセイ</t>
    </rPh>
    <rPh sb="84" eb="85">
      <t>オコナ</t>
    </rPh>
    <phoneticPr fontId="5"/>
  </si>
  <si>
    <t>事業実施結果報告書</t>
    <rPh sb="0" eb="2">
      <t>ジギョウ</t>
    </rPh>
    <rPh sb="2" eb="4">
      <t>ジッシ</t>
    </rPh>
    <rPh sb="4" eb="6">
      <t>ケッカ</t>
    </rPh>
    <rPh sb="6" eb="9">
      <t>ホウコクショ</t>
    </rPh>
    <phoneticPr fontId="5"/>
  </si>
  <si>
    <t>「多様な正社員」制度の導入促進</t>
    <rPh sb="1" eb="3">
      <t>タヨウ</t>
    </rPh>
    <rPh sb="4" eb="7">
      <t>セイシャイン</t>
    </rPh>
    <rPh sb="8" eb="10">
      <t>セイド</t>
    </rPh>
    <rPh sb="11" eb="13">
      <t>ドウニュウ</t>
    </rPh>
    <rPh sb="13" eb="15">
      <t>ソクシン</t>
    </rPh>
    <phoneticPr fontId="5"/>
  </si>
  <si>
    <t>パートタイム・有期雇用労働者等の活躍推進に関する総合的情報提供事業</t>
    <rPh sb="14" eb="15">
      <t>トウ</t>
    </rPh>
    <phoneticPr fontId="5"/>
  </si>
  <si>
    <t>雇用保険法第62条第1項第6号</t>
    <phoneticPr fontId="5"/>
  </si>
  <si>
    <t>パートタイム・有期雇用労働者等の活躍推進に関する総合的情報提供事業（所管：雇用環境・均等局）では、事業主、パートタイム・有期雇用労働者等に対しより分かりやすく情報提供を行うため「多様な働き方の実現応援サイト」を構築しており、同サイトには本事業で行う「多様な正社員」制度導入のためのセミナー動画や事例の掲載も行っている。</t>
    <rPh sb="14" eb="15">
      <t>トウ</t>
    </rPh>
    <rPh sb="67" eb="68">
      <t>トウ</t>
    </rPh>
    <rPh sb="89" eb="91">
      <t>タヨウ</t>
    </rPh>
    <rPh sb="92" eb="93">
      <t>ハタラ</t>
    </rPh>
    <rPh sb="94" eb="95">
      <t>カタ</t>
    </rPh>
    <rPh sb="96" eb="98">
      <t>ジツゲン</t>
    </rPh>
    <rPh sb="98" eb="100">
      <t>オウエン</t>
    </rPh>
    <rPh sb="112" eb="113">
      <t>ドウ</t>
    </rPh>
    <rPh sb="118" eb="119">
      <t>ホン</t>
    </rPh>
    <rPh sb="119" eb="121">
      <t>ジギョウ</t>
    </rPh>
    <rPh sb="122" eb="123">
      <t>オコナ</t>
    </rPh>
    <rPh sb="125" eb="127">
      <t>タヨウ</t>
    </rPh>
    <rPh sb="128" eb="131">
      <t>セイシャイン</t>
    </rPh>
    <rPh sb="132" eb="134">
      <t>セイド</t>
    </rPh>
    <rPh sb="134" eb="136">
      <t>ドウニュウ</t>
    </rPh>
    <rPh sb="144" eb="146">
      <t>ドウガ</t>
    </rPh>
    <rPh sb="150" eb="152">
      <t>ケイサイ</t>
    </rPh>
    <rPh sb="153" eb="154">
      <t>オコナ</t>
    </rPh>
    <phoneticPr fontId="5"/>
  </si>
  <si>
    <t>令和３年度はオンラインを活用したセミナーを実施することによりコストを削減できており、妥当である。</t>
    <rPh sb="0" eb="2">
      <t>レイワ</t>
    </rPh>
    <rPh sb="3" eb="5">
      <t>ネンド</t>
    </rPh>
    <rPh sb="12" eb="14">
      <t>カツヨウ</t>
    </rPh>
    <rPh sb="21" eb="23">
      <t>ジッシ</t>
    </rPh>
    <rPh sb="34" eb="36">
      <t>サクゲン</t>
    </rPh>
    <rPh sb="42" eb="44">
      <t>ダトウ</t>
    </rPh>
    <phoneticPr fontId="5"/>
  </si>
  <si>
    <t xml:space="preserve">パートタイム・有期雇用労働者のより納得性の高い待遇の確保に向けた事業主の自主的な取組を促進するために、パートタイム・有期雇用労働者の同一労働同一賃金や処遇改善に取り組む事業主への支援や、短時間正社員制度等「多様な正社員」制度の導入支援を効果的に実施する。
</t>
    <phoneticPr fontId="5"/>
  </si>
  <si>
    <t>自社の状況と必要な取組が把握できるWEB上の自主点検ツールを策定・提供するとともに、同一労働同一賃金に取り組む先行企業の好事例を収集・提供するほか、支援員などによる短時間正社員制度等「多様な正社員」制度の導入支援、セミナーの開催により、パートタイム・有期雇用労働者等の活躍推進をより効果的に実施する。</t>
    <rPh sb="132" eb="133">
      <t>トウ</t>
    </rPh>
    <phoneticPr fontId="5"/>
  </si>
  <si>
    <t>パートタイム・有期雇用労働法でパートタイム・有期雇用労働者の雇用管理の改善等を図ることが事業主の責務とされていること、及び、短時間正社員制度等の「多様な正社員」制度の導入促進は意欲と能力のあるパートタイム・有期雇用労働者の正社員化や活躍推進にもつながることから、セミナーの開催や先行事例の周知により均等・均衡待遇の推進及び制度の導入促進を図る本事業は、広く国民や社会のニーズを反映している。</t>
    <rPh sb="59" eb="60">
      <t>オヨ</t>
    </rPh>
    <rPh sb="62" eb="65">
      <t>タンジカン</t>
    </rPh>
    <rPh sb="65" eb="68">
      <t>セイシャイン</t>
    </rPh>
    <rPh sb="68" eb="70">
      <t>セイド</t>
    </rPh>
    <rPh sb="70" eb="71">
      <t>トウ</t>
    </rPh>
    <rPh sb="73" eb="75">
      <t>タヨウ</t>
    </rPh>
    <rPh sb="76" eb="79">
      <t>セイシャイン</t>
    </rPh>
    <rPh sb="80" eb="82">
      <t>セイド</t>
    </rPh>
    <rPh sb="83" eb="85">
      <t>ドウニュウ</t>
    </rPh>
    <rPh sb="85" eb="87">
      <t>ソクシン</t>
    </rPh>
    <rPh sb="88" eb="90">
      <t>イヨク</t>
    </rPh>
    <rPh sb="91" eb="93">
      <t>ノウリョク</t>
    </rPh>
    <rPh sb="103" eb="105">
      <t>ユウキ</t>
    </rPh>
    <rPh sb="105" eb="107">
      <t>コヨウ</t>
    </rPh>
    <rPh sb="107" eb="110">
      <t>ロウドウシャ</t>
    </rPh>
    <rPh sb="111" eb="114">
      <t>セイシャイン</t>
    </rPh>
    <rPh sb="114" eb="115">
      <t>カ</t>
    </rPh>
    <rPh sb="116" eb="118">
      <t>カツヤク</t>
    </rPh>
    <rPh sb="118" eb="120">
      <t>スイシン</t>
    </rPh>
    <rPh sb="159" eb="160">
      <t>オヨ</t>
    </rPh>
    <rPh sb="161" eb="163">
      <t>セイド</t>
    </rPh>
    <rPh sb="164" eb="166">
      <t>ドウニュウ</t>
    </rPh>
    <rPh sb="166" eb="168">
      <t>ソクシン</t>
    </rPh>
    <phoneticPr fontId="5"/>
  </si>
  <si>
    <t>本事業は、パートタイム・有期雇用労働法を踏まえたパートタイム・有期雇用労働者の雇用管理改善、及び、「多様な正社員」制度導入に向けた事業主の自主的な取組を支援するものであり、国が実施すべき事業である。</t>
    <rPh sb="46" eb="47">
      <t>オヨ</t>
    </rPh>
    <rPh sb="50" eb="52">
      <t>タヨウ</t>
    </rPh>
    <rPh sb="53" eb="56">
      <t>セイシャイン</t>
    </rPh>
    <rPh sb="57" eb="59">
      <t>セイド</t>
    </rPh>
    <rPh sb="59" eb="61">
      <t>ドウニュウ</t>
    </rPh>
    <phoneticPr fontId="5"/>
  </si>
  <si>
    <t>パートタイム・有期雇用労働法でパートタイム・有期雇用労働者の雇用管理の改善等を図ることが事業主の責務とされていることから、パートタイム・有期雇用労働者の雇用管理改善に取り組む事業主を支援することが必要であり、パートタイム・有期雇用労働者の均等・均衡待遇の確保に向けて優先度の高い事業である。また、「多様な正社員」制度は「経済財政運営と改革の基本方針」でも普及・促進の重要性が指摘されており、優先度の高い事業である。</t>
    <rPh sb="149" eb="151">
      <t>タヨウ</t>
    </rPh>
    <rPh sb="152" eb="155">
      <t>セイシャイン</t>
    </rPh>
    <rPh sb="156" eb="158">
      <t>セイド</t>
    </rPh>
    <rPh sb="160" eb="162">
      <t>ケイザイ</t>
    </rPh>
    <rPh sb="162" eb="164">
      <t>ザイセイ</t>
    </rPh>
    <rPh sb="164" eb="166">
      <t>ウンエイ</t>
    </rPh>
    <rPh sb="167" eb="169">
      <t>カイカク</t>
    </rPh>
    <rPh sb="170" eb="172">
      <t>キホン</t>
    </rPh>
    <rPh sb="172" eb="174">
      <t>ホウシン</t>
    </rPh>
    <rPh sb="177" eb="179">
      <t>フキュウ</t>
    </rPh>
    <rPh sb="180" eb="182">
      <t>ソクシン</t>
    </rPh>
    <rPh sb="183" eb="186">
      <t>ジュウヨウセイ</t>
    </rPh>
    <rPh sb="187" eb="189">
      <t>シテキ</t>
    </rPh>
    <rPh sb="195" eb="198">
      <t>ユウセンド</t>
    </rPh>
    <rPh sb="199" eb="200">
      <t>タカ</t>
    </rPh>
    <rPh sb="201" eb="203">
      <t>ジギョウ</t>
    </rPh>
    <phoneticPr fontId="5"/>
  </si>
  <si>
    <t>本事業は、事業主から徴収した労働保険料を財源とし、パートタイム・有期雇用労働者の雇用管理改善を図るため、事業主がパートタイム・有期雇用労働者の雇用管理の現状を簡単にチェックできるパートタイム・有期雇用労働法等対応状況チェックツールの活用や、「多様な正社員」制度の導入支援セミナーの実施等を行うものであり、労働保険適用事業主を支援するための事業であることから妥当である。</t>
    <rPh sb="121" eb="123">
      <t>タヨウ</t>
    </rPh>
    <rPh sb="124" eb="127">
      <t>セイシャイン</t>
    </rPh>
    <rPh sb="128" eb="130">
      <t>セイド</t>
    </rPh>
    <rPh sb="131" eb="133">
      <t>ドウニュウ</t>
    </rPh>
    <rPh sb="133" eb="135">
      <t>シエン</t>
    </rPh>
    <phoneticPr fontId="5"/>
  </si>
  <si>
    <t>本事業の経費は、パートタイム・有期雇用労働者の雇用管理改善を図る事業主を支援するための、パートタイム・有期雇用労働法等対応状況チェックツール等の活用や、「多様な正社員」制度に係る先行事例の収集・セミナーの実施等に係る経費で構成されており、必要最低限のものとなっている。</t>
    <rPh sb="77" eb="79">
      <t>タヨウ</t>
    </rPh>
    <rPh sb="80" eb="83">
      <t>セイシャイン</t>
    </rPh>
    <rPh sb="84" eb="86">
      <t>セイド</t>
    </rPh>
    <rPh sb="87" eb="88">
      <t>カカ</t>
    </rPh>
    <phoneticPr fontId="5"/>
  </si>
  <si>
    <t>パートタイム労働者・有期雇用労働者の同一労働同一賃金や処遇改善に取り組む事業主への支援</t>
    <rPh sb="6" eb="9">
      <t>ロウドウシャ</t>
    </rPh>
    <rPh sb="10" eb="12">
      <t>ユウキ</t>
    </rPh>
    <rPh sb="12" eb="14">
      <t>コヨウ</t>
    </rPh>
    <rPh sb="14" eb="17">
      <t>ロウドウシャ</t>
    </rPh>
    <rPh sb="18" eb="20">
      <t>ドウイツ</t>
    </rPh>
    <rPh sb="20" eb="22">
      <t>ロウドウ</t>
    </rPh>
    <rPh sb="22" eb="24">
      <t>ドウイツ</t>
    </rPh>
    <rPh sb="24" eb="26">
      <t>チンギン</t>
    </rPh>
    <rPh sb="27" eb="29">
      <t>ショグウ</t>
    </rPh>
    <rPh sb="29" eb="31">
      <t>カイゼン</t>
    </rPh>
    <rPh sb="32" eb="33">
      <t>ト</t>
    </rPh>
    <rPh sb="34" eb="35">
      <t>ク</t>
    </rPh>
    <rPh sb="36" eb="39">
      <t>ジギョウヌシ</t>
    </rPh>
    <rPh sb="41" eb="43">
      <t>シエン</t>
    </rPh>
    <phoneticPr fontId="5"/>
  </si>
  <si>
    <t>パートタイム・有期雇用労働者の処遇改善等に係るセミナー等に参加した事業所数（1000事業所／年）</t>
    <phoneticPr fontId="5"/>
  </si>
  <si>
    <t>企業が、いわゆる同一労働同一賃金について正しく理解し、パートタイム・有期雇用労働法への対応に取り組むための環境を整備し、パートタイム・有期雇用労働者の活躍の推進を図る</t>
    <rPh sb="0" eb="2">
      <t>キギョウ</t>
    </rPh>
    <rPh sb="8" eb="10">
      <t>ドウイツ</t>
    </rPh>
    <rPh sb="10" eb="12">
      <t>ロウドウ</t>
    </rPh>
    <rPh sb="12" eb="14">
      <t>ドウイツ</t>
    </rPh>
    <rPh sb="14" eb="16">
      <t>チンギン</t>
    </rPh>
    <rPh sb="20" eb="21">
      <t>タダ</t>
    </rPh>
    <rPh sb="23" eb="25">
      <t>リカイ</t>
    </rPh>
    <rPh sb="34" eb="36">
      <t>ユウキ</t>
    </rPh>
    <rPh sb="36" eb="38">
      <t>コヨウ</t>
    </rPh>
    <rPh sb="38" eb="41">
      <t>ロウドウホウ</t>
    </rPh>
    <rPh sb="43" eb="45">
      <t>タイオウ</t>
    </rPh>
    <rPh sb="46" eb="47">
      <t>ト</t>
    </rPh>
    <rPh sb="48" eb="49">
      <t>ク</t>
    </rPh>
    <rPh sb="53" eb="55">
      <t>カンキョウ</t>
    </rPh>
    <rPh sb="56" eb="58">
      <t>セイビ</t>
    </rPh>
    <rPh sb="67" eb="69">
      <t>ユウキ</t>
    </rPh>
    <rPh sb="69" eb="71">
      <t>コヨウ</t>
    </rPh>
    <rPh sb="71" eb="73">
      <t>ロウドウ</t>
    </rPh>
    <rPh sb="73" eb="74">
      <t>シャ</t>
    </rPh>
    <rPh sb="75" eb="77">
      <t>カツヤク</t>
    </rPh>
    <rPh sb="78" eb="80">
      <t>スイシン</t>
    </rPh>
    <rPh sb="81" eb="82">
      <t>ハカ</t>
    </rPh>
    <phoneticPr fontId="5"/>
  </si>
  <si>
    <t>62,105/731</t>
    <phoneticPr fontId="5"/>
  </si>
  <si>
    <t>不用は、企業努力等により契約額が予算額に比べて低かったことによるものであることから、妥当である。</t>
    <phoneticPr fontId="5"/>
  </si>
  <si>
    <t>執行額（X）（千円）／パートタイム・有期雇用労働者の処遇改善等に係るセミナー等に参加した事業所数（Ｙ）　　　　　　　　　　　　　</t>
    <rPh sb="7" eb="9">
      <t>センエン</t>
    </rPh>
    <phoneticPr fontId="5"/>
  </si>
  <si>
    <t>△</t>
  </si>
  <si>
    <t>一部セミナーについては、コロナウイルス感染症の影響等により見込みに達しなかった。</t>
    <rPh sb="0" eb="2">
      <t>イチブ</t>
    </rPh>
    <rPh sb="19" eb="22">
      <t>カンセンショウ</t>
    </rPh>
    <rPh sb="23" eb="25">
      <t>エイキョウ</t>
    </rPh>
    <rPh sb="25" eb="26">
      <t>トウ</t>
    </rPh>
    <rPh sb="29" eb="31">
      <t>ミコ</t>
    </rPh>
    <rPh sb="33" eb="34">
      <t>タッ</t>
    </rPh>
    <phoneticPr fontId="5"/>
  </si>
  <si>
    <t>点検対象外</t>
    <rPh sb="0" eb="2">
      <t>テンケン</t>
    </rPh>
    <rPh sb="2" eb="5">
      <t>タイショウガイ</t>
    </rPh>
    <phoneticPr fontId="5"/>
  </si>
  <si>
    <t>パートタイム・有期雇用労働法等対応状況チェックツール活用事業所数が大幅に減少した。
また、「多様な正社員」制度導入支援員による導入支援件数は目標に達しなかった。</t>
    <rPh sb="70" eb="72">
      <t>モクヒョウ</t>
    </rPh>
    <rPh sb="73" eb="74">
      <t>タッ</t>
    </rPh>
    <phoneticPr fontId="5"/>
  </si>
  <si>
    <t>総務課雇用環境政策室
有期・短時間労働課</t>
    <rPh sb="0" eb="3">
      <t>ソウムカ</t>
    </rPh>
    <rPh sb="3" eb="5">
      <t>コヨウ</t>
    </rPh>
    <rPh sb="5" eb="7">
      <t>カンキョウ</t>
    </rPh>
    <rPh sb="7" eb="10">
      <t>セイサクシツ</t>
    </rPh>
    <phoneticPr fontId="5"/>
  </si>
  <si>
    <t>参事官（雇用環境政策担当）
堀　泰雄
有期・短時間労働課長
田村　雅</t>
    <rPh sb="0" eb="3">
      <t>サンジカン</t>
    </rPh>
    <rPh sb="4" eb="6">
      <t>コヨウ</t>
    </rPh>
    <rPh sb="6" eb="8">
      <t>カンキョウ</t>
    </rPh>
    <rPh sb="8" eb="10">
      <t>セイサク</t>
    </rPh>
    <rPh sb="10" eb="12">
      <t>タントウ</t>
    </rPh>
    <rPh sb="14" eb="15">
      <t>ホリ</t>
    </rPh>
    <rPh sb="16" eb="18">
      <t>ヤスオ</t>
    </rPh>
    <rPh sb="30" eb="32">
      <t>タムラ</t>
    </rPh>
    <rPh sb="33" eb="34">
      <t>マサ</t>
    </rPh>
    <phoneticPr fontId="5"/>
  </si>
  <si>
    <t>「多様な正社員」制度導入支援セミナーに参加した人数（400人/年）</t>
    <rPh sb="1" eb="3">
      <t>タヨウ</t>
    </rPh>
    <rPh sb="4" eb="7">
      <t>セイシャイン</t>
    </rPh>
    <rPh sb="8" eb="10">
      <t>セイド</t>
    </rPh>
    <rPh sb="10" eb="12">
      <t>ドウニュウ</t>
    </rPh>
    <rPh sb="12" eb="14">
      <t>シエン</t>
    </rPh>
    <rPh sb="19" eb="21">
      <t>サンカ</t>
    </rPh>
    <rPh sb="23" eb="24">
      <t>ヒト</t>
    </rPh>
    <rPh sb="24" eb="25">
      <t>スウ</t>
    </rPh>
    <rPh sb="29" eb="30">
      <t>ニン</t>
    </rPh>
    <rPh sb="31" eb="32">
      <t>ネン</t>
    </rPh>
    <phoneticPr fontId="5"/>
  </si>
  <si>
    <t>人</t>
    <rPh sb="0" eb="1">
      <t>ニン</t>
    </rPh>
    <phoneticPr fontId="5"/>
  </si>
  <si>
    <t>執行額（X）（千円）／「多様な正社員」制度導入支援セミナーに参加した人数（Y）</t>
    <rPh sb="0" eb="2">
      <t>シッコウ</t>
    </rPh>
    <rPh sb="2" eb="3">
      <t>ガク</t>
    </rPh>
    <rPh sb="7" eb="9">
      <t>センエン</t>
    </rPh>
    <rPh sb="34" eb="35">
      <t>ニン</t>
    </rPh>
    <phoneticPr fontId="5"/>
  </si>
  <si>
    <t>-</t>
    <phoneticPr fontId="5"/>
  </si>
  <si>
    <t>令和３年４月にパートタイム・有期雇用労働法が全面施行となり法対応チェックツールの利用実績は減少し目標達成とならなかったが、企業の取組事例集の作成、オンラインセミナーの開催等を実施し、パートタイム・有期雇用労働者の同一労働同一賃金や処遇改善に取り組む事業主への支援に向けた事業運営を行うことができたといえる。
また、「多様な正社員」については、セミナーの参加者数は目標を上回ったものの、制度導入支援件数は目標に届かなかった。なお、事業開始後に、支援内容を充実させるため、「50件(社)に対して2回ずつ支援」から「30件(社)に対して3回ずつ支援」に変更した。</t>
    <rPh sb="5" eb="6">
      <t>ガツ</t>
    </rPh>
    <rPh sb="14" eb="16">
      <t>ユウキ</t>
    </rPh>
    <rPh sb="16" eb="18">
      <t>コヨウ</t>
    </rPh>
    <rPh sb="18" eb="21">
      <t>ロウドウホウ</t>
    </rPh>
    <rPh sb="22" eb="24">
      <t>ゼンメン</t>
    </rPh>
    <rPh sb="24" eb="26">
      <t>セコウ</t>
    </rPh>
    <rPh sb="29" eb="30">
      <t>ホウ</t>
    </rPh>
    <rPh sb="30" eb="32">
      <t>タイオウ</t>
    </rPh>
    <rPh sb="40" eb="42">
      <t>リヨウ</t>
    </rPh>
    <rPh sb="42" eb="44">
      <t>ジッセキ</t>
    </rPh>
    <rPh sb="45" eb="47">
      <t>ゲンショウ</t>
    </rPh>
    <rPh sb="48" eb="50">
      <t>モクヒョウ</t>
    </rPh>
    <rPh sb="61" eb="63">
      <t>キギョウ</t>
    </rPh>
    <rPh sb="64" eb="66">
      <t>トリクミ</t>
    </rPh>
    <rPh sb="66" eb="69">
      <t>ジレイシュウ</t>
    </rPh>
    <rPh sb="70" eb="72">
      <t>サクセイ</t>
    </rPh>
    <rPh sb="83" eb="85">
      <t>カイサイ</t>
    </rPh>
    <rPh sb="158" eb="160">
      <t>タヨウ</t>
    </rPh>
    <rPh sb="161" eb="164">
      <t>セイシャイン</t>
    </rPh>
    <rPh sb="176" eb="179">
      <t>サンカシャ</t>
    </rPh>
    <rPh sb="179" eb="180">
      <t>スウ</t>
    </rPh>
    <rPh sb="181" eb="183">
      <t>モクヒョウ</t>
    </rPh>
    <rPh sb="184" eb="186">
      <t>ウワマワ</t>
    </rPh>
    <rPh sb="192" eb="194">
      <t>セイド</t>
    </rPh>
    <rPh sb="194" eb="196">
      <t>ドウニュウ</t>
    </rPh>
    <rPh sb="196" eb="198">
      <t>シエン</t>
    </rPh>
    <rPh sb="198" eb="200">
      <t>ケンスウ</t>
    </rPh>
    <rPh sb="201" eb="203">
      <t>モクヒョウ</t>
    </rPh>
    <rPh sb="204" eb="205">
      <t>トド</t>
    </rPh>
    <rPh sb="214" eb="216">
      <t>ジギョウ</t>
    </rPh>
    <rPh sb="216" eb="218">
      <t>カイシ</t>
    </rPh>
    <rPh sb="218" eb="219">
      <t>ゴ</t>
    </rPh>
    <rPh sb="221" eb="223">
      <t>シエン</t>
    </rPh>
    <rPh sb="223" eb="225">
      <t>ナイヨウ</t>
    </rPh>
    <rPh sb="226" eb="228">
      <t>ジュウジツ</t>
    </rPh>
    <rPh sb="237" eb="238">
      <t>ケン</t>
    </rPh>
    <rPh sb="239" eb="240">
      <t>シャ</t>
    </rPh>
    <rPh sb="242" eb="243">
      <t>タイ</t>
    </rPh>
    <rPh sb="246" eb="247">
      <t>カイ</t>
    </rPh>
    <rPh sb="249" eb="251">
      <t>シエン</t>
    </rPh>
    <rPh sb="262" eb="263">
      <t>タイ</t>
    </rPh>
    <rPh sb="273" eb="275">
      <t>ヘンコウ</t>
    </rPh>
    <phoneticPr fontId="5"/>
  </si>
  <si>
    <t>令和４年度より、「多様な働き方の実現応援サイト」においてパートタイム・有期雇用労働者の活躍推進に関する情報を発信するほか、多様な正社員制度導入支援事業において、同一労働同一賃金に取り組む好事例を収集することとし、パートタイム・有期雇用労働者活躍推進事業は廃止。
また、「多様な正社員」制度の導入支援については、メールマガジンでの周知を充実させるなど、さらなる活用促進を図っていく。</t>
    <rPh sb="0" eb="2">
      <t>レイワ</t>
    </rPh>
    <rPh sb="3" eb="5">
      <t>ネンド</t>
    </rPh>
    <rPh sb="9" eb="11">
      <t>タヨウ</t>
    </rPh>
    <rPh sb="12" eb="13">
      <t>ハタラ</t>
    </rPh>
    <rPh sb="14" eb="15">
      <t>カタ</t>
    </rPh>
    <rPh sb="16" eb="18">
      <t>ジツゲン</t>
    </rPh>
    <rPh sb="18" eb="20">
      <t>オウエン</t>
    </rPh>
    <rPh sb="35" eb="37">
      <t>ユウキ</t>
    </rPh>
    <rPh sb="37" eb="39">
      <t>コヨウ</t>
    </rPh>
    <rPh sb="39" eb="42">
      <t>ロウドウシャ</t>
    </rPh>
    <rPh sb="43" eb="45">
      <t>カツヤク</t>
    </rPh>
    <rPh sb="45" eb="47">
      <t>スイシン</t>
    </rPh>
    <rPh sb="48" eb="49">
      <t>カン</t>
    </rPh>
    <rPh sb="51" eb="53">
      <t>ジョウホウ</t>
    </rPh>
    <rPh sb="54" eb="56">
      <t>ハッシン</t>
    </rPh>
    <rPh sb="61" eb="63">
      <t>タヨウ</t>
    </rPh>
    <rPh sb="64" eb="67">
      <t>セイシャイン</t>
    </rPh>
    <rPh sb="67" eb="69">
      <t>セイド</t>
    </rPh>
    <rPh sb="69" eb="71">
      <t>ドウニュウ</t>
    </rPh>
    <rPh sb="71" eb="73">
      <t>シエン</t>
    </rPh>
    <rPh sb="73" eb="75">
      <t>ジギョウ</t>
    </rPh>
    <rPh sb="97" eb="99">
      <t>シュウシュウ</t>
    </rPh>
    <rPh sb="113" eb="115">
      <t>ユウキ</t>
    </rPh>
    <rPh sb="115" eb="117">
      <t>コヨウ</t>
    </rPh>
    <rPh sb="117" eb="120">
      <t>ロウドウシャ</t>
    </rPh>
    <rPh sb="120" eb="122">
      <t>カツヤク</t>
    </rPh>
    <rPh sb="122" eb="124">
      <t>スイシン</t>
    </rPh>
    <rPh sb="127" eb="129">
      <t>ハイシ</t>
    </rPh>
    <rPh sb="135" eb="137">
      <t>タヨウ</t>
    </rPh>
    <rPh sb="138" eb="141">
      <t>セイシャイン</t>
    </rPh>
    <rPh sb="164" eb="166">
      <t>シュウチ</t>
    </rPh>
    <rPh sb="167" eb="169">
      <t>ジュウジツ</t>
    </rPh>
    <rPh sb="179" eb="181">
      <t>カツヨウ</t>
    </rPh>
    <rPh sb="181" eb="183">
      <t>ソクシン</t>
    </rPh>
    <rPh sb="184" eb="185">
      <t>ハカ</t>
    </rPh>
    <phoneticPr fontId="5"/>
  </si>
  <si>
    <t>-</t>
    <phoneticPr fontId="5"/>
  </si>
  <si>
    <t>「未来投資戦略2018」（平成30年6月15日閣議決定）
「経済財政運営と改革の基本方針2022」（令和４年６月７日閣議決定）
「新しい資本主義のグランドデザイン及び実行計画」（令和４年６月７日閣議決定）
「働き方改革実行計画」（平成29年3月28日　働き方改革実現会議決定）
「ニッポン一億総活躍プラン」（平成28年6月2日閣議決定）
「第５次男女共同参画基本計画」（令和２年12月25日閣議決定）
「少子化社会対策大綱」（令和２年５月29日閣議決定）</t>
    <rPh sb="65" eb="66">
      <t>アタラ</t>
    </rPh>
    <rPh sb="68" eb="70">
      <t>シホン</t>
    </rPh>
    <rPh sb="70" eb="72">
      <t>シュギ</t>
    </rPh>
    <rPh sb="81" eb="82">
      <t>オヨ</t>
    </rPh>
    <phoneticPr fontId="5"/>
  </si>
  <si>
    <t>ＰｗＣコンサルティング合同会社</t>
    <phoneticPr fontId="5"/>
  </si>
  <si>
    <t>執行率を踏まえ、予算額の縮減を検討すること。</t>
    <phoneticPr fontId="5"/>
  </si>
  <si>
    <t>事業内容の追加（実態調査、新たな検討会等）による増</t>
    <rPh sb="0" eb="2">
      <t>ジギョウ</t>
    </rPh>
    <rPh sb="2" eb="4">
      <t>ナイヨウ</t>
    </rPh>
    <rPh sb="5" eb="7">
      <t>ツイカ</t>
    </rPh>
    <rPh sb="8" eb="10">
      <t>ジッタイ</t>
    </rPh>
    <rPh sb="10" eb="12">
      <t>チョウサ</t>
    </rPh>
    <rPh sb="13" eb="14">
      <t>アラ</t>
    </rPh>
    <rPh sb="16" eb="19">
      <t>ケントウカイ</t>
    </rPh>
    <rPh sb="19" eb="20">
      <t>トウ</t>
    </rPh>
    <rPh sb="24" eb="25">
      <t>ゾウ</t>
    </rPh>
    <phoneticPr fontId="5"/>
  </si>
  <si>
    <t>令和５年度においては、事業内容を追加（実態調査、新たな検討会等）して実施する予定であり、必要額を計上して要求したい。</t>
    <rPh sb="0" eb="2">
      <t>レイワ</t>
    </rPh>
    <rPh sb="3" eb="5">
      <t>ネンド</t>
    </rPh>
    <rPh sb="24" eb="25">
      <t>アラ</t>
    </rPh>
    <rPh sb="27" eb="30">
      <t>ケントウカイ</t>
    </rPh>
    <rPh sb="30" eb="31">
      <t>トウ</t>
    </rPh>
    <rPh sb="34" eb="36">
      <t>ジッシ</t>
    </rPh>
    <rPh sb="38" eb="40">
      <t>ヨテイ</t>
    </rPh>
    <rPh sb="44" eb="46">
      <t>ヒツヨウ</t>
    </rPh>
    <rPh sb="46" eb="47">
      <t>ガク</t>
    </rPh>
    <rPh sb="48" eb="50">
      <t>ケイジョウ</t>
    </rPh>
    <rPh sb="52" eb="54">
      <t>ヨウキュウ</t>
    </rPh>
    <phoneticPr fontId="5"/>
  </si>
  <si>
    <t>諸謝金</t>
    <rPh sb="0" eb="3">
      <t>ショシャキン</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</si>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</sst>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67234</xdr:colOff>
      <xdr:row>270</xdr:row>
      <xdr:rowOff>52302</xdr:rowOff>
    </xdr:from>
    <xdr:to>
      <xdr:col>48</xdr:col>
      <xdr:colOff>153145</xdr:colOff>
      <xdr:row>278</xdr:row>
      <xdr:rowOff>151607</xdr:rowOff>
    </xdr:to>
    <xdr:grpSp>
      <xdr:nvGrpSpPr>
        <xdr:cNvPr id="6" name="グループ化 5"/>
        <xdr:cNvGrpSpPr/>
      </xdr:nvGrpSpPr>
      <xdr:grpSpPr>
        <a:xfrm>
          <a:off x="1680881" y="45548184"/>
          <a:ext cx="8154146" cy="2553394"/>
          <a:chOff x="1644440" y="48870653"/>
          <a:chExt cx="8158311" cy="2838634"/>
        </a:xfrm>
      </xdr:grpSpPr>
      <xdr:sp macro="" textlink="">
        <xdr:nvSpPr>
          <xdr:cNvPr id="7" name="テキスト ボックス 6"/>
          <xdr:cNvSpPr txBox="1"/>
        </xdr:nvSpPr>
        <xdr:spPr>
          <a:xfrm>
            <a:off x="4089102" y="48870653"/>
            <a:ext cx="3009509" cy="70299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endParaRPr kumimoji="1" lang="en-US" altLang="ja-JP" sz="1200"/>
          </a:p>
          <a:p>
            <a:pPr algn="ctr"/>
            <a:r>
              <a:rPr kumimoji="1" lang="ja-JP" altLang="en-US" sz="1400" b="0"/>
              <a:t>６２．１百万円</a:t>
            </a:r>
            <a:endParaRPr kumimoji="1" lang="en-US" altLang="ja-JP" sz="1400" b="0"/>
          </a:p>
          <a:p>
            <a:pPr algn="ctr"/>
            <a:endParaRPr kumimoji="1" lang="en-US" altLang="ja-JP" sz="1200"/>
          </a:p>
          <a:p>
            <a:pPr algn="ctr"/>
            <a:endParaRPr kumimoji="1" lang="ja-JP" altLang="en-US" sz="1200"/>
          </a:p>
        </xdr:txBody>
      </xdr:sp>
      <xdr:sp macro="" textlink="">
        <xdr:nvSpPr>
          <xdr:cNvPr id="8" name="テキスト ボックス 59"/>
          <xdr:cNvSpPr txBox="1"/>
        </xdr:nvSpPr>
        <xdr:spPr>
          <a:xfrm>
            <a:off x="3804261" y="49532790"/>
            <a:ext cx="3250725" cy="28531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［事業管理</a:t>
            </a:r>
            <a:r>
              <a:rPr kumimoji="1" lang="ja-JP" altLang="en-US" sz="1100">
                <a:solidFill>
                  <a:sysClr val="windowText" lastClr="000000"/>
                </a:solidFill>
              </a:rPr>
              <a:t>、受託者への指導</a:t>
            </a:r>
            <a:r>
              <a:rPr kumimoji="1" lang="ja-JP" altLang="en-US" sz="1100"/>
              <a:t>］</a:t>
            </a:r>
          </a:p>
        </xdr:txBody>
      </xdr:sp>
      <xdr:sp macro="" textlink="">
        <xdr:nvSpPr>
          <xdr:cNvPr id="9" name="下矢印 8"/>
          <xdr:cNvSpPr/>
        </xdr:nvSpPr>
        <xdr:spPr>
          <a:xfrm>
            <a:off x="5304117" y="49807586"/>
            <a:ext cx="459752" cy="7651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2079919" y="50452216"/>
            <a:ext cx="3049990" cy="69924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ＰｗＣコンサルティング合同会社</a:t>
            </a:r>
            <a:endParaRPr lang="ja-JP" altLang="ja-JP" sz="1400">
              <a:effectLst/>
            </a:endParaRPr>
          </a:p>
          <a:p>
            <a:pPr algn="ct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３０．６百</a:t>
            </a:r>
            <a:r>
              <a:rPr kumimoji="1" lang="ja-JP" altLang="ja-JP" sz="1400">
                <a:solidFill>
                  <a:schemeClr val="dk1"/>
                </a:solidFill>
                <a:effectLst/>
                <a:latin typeface="+mn-lt"/>
                <a:ea typeface="+mn-ea"/>
                <a:cs typeface="+mn-cs"/>
              </a:rPr>
              <a:t>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sp macro="" textlink="">
        <xdr:nvSpPr>
          <xdr:cNvPr id="11" name="テキスト ボックス 59"/>
          <xdr:cNvSpPr txBox="1"/>
        </xdr:nvSpPr>
        <xdr:spPr>
          <a:xfrm>
            <a:off x="1644440" y="51264041"/>
            <a:ext cx="3972859" cy="4452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［同一労働同一賃金に取り組む企業事例の収集、</a:t>
            </a:r>
            <a:endParaRPr kumimoji="1" lang="en-US" altLang="ja-JP" sz="1100"/>
          </a:p>
          <a:p>
            <a:pPr algn="ctr"/>
            <a:r>
              <a:rPr kumimoji="1" lang="ja-JP" altLang="en-US" sz="1100"/>
              <a:t>マニュアルの作成、セミナーの開催］</a:t>
            </a:r>
          </a:p>
        </xdr:txBody>
      </xdr:sp>
      <xdr:sp macro="" textlink="">
        <xdr:nvSpPr>
          <xdr:cNvPr id="12" name="テキスト ボックス 11"/>
          <xdr:cNvSpPr txBox="1"/>
        </xdr:nvSpPr>
        <xdr:spPr>
          <a:xfrm>
            <a:off x="5958878" y="50436160"/>
            <a:ext cx="3571795" cy="69924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株式会社日本能率協会総合研究所</a:t>
            </a:r>
            <a:endParaRPr kumimoji="1" lang="en-US" altLang="ja-JP" sz="1400">
              <a:solidFill>
                <a:schemeClr val="dk1"/>
              </a:solidFill>
              <a:effectLst/>
              <a:latin typeface="+mn-lt"/>
              <a:ea typeface="+mn-ea"/>
              <a:cs typeface="+mn-cs"/>
            </a:endParaRPr>
          </a:p>
          <a:p>
            <a:pPr algn="ct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３１．５百</a:t>
            </a:r>
            <a:r>
              <a:rPr kumimoji="1" lang="ja-JP" altLang="ja-JP" sz="1400">
                <a:solidFill>
                  <a:schemeClr val="dk1"/>
                </a:solidFill>
                <a:effectLst/>
                <a:latin typeface="+mn-lt"/>
                <a:ea typeface="+mn-ea"/>
                <a:cs typeface="+mn-cs"/>
              </a:rPr>
              <a:t>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sp macro="" textlink="">
        <xdr:nvSpPr>
          <xdr:cNvPr id="13" name="テキスト ボックス 59"/>
          <xdr:cNvSpPr txBox="1"/>
        </xdr:nvSpPr>
        <xdr:spPr>
          <a:xfrm>
            <a:off x="5487208" y="51313570"/>
            <a:ext cx="4315543" cy="32090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［多様な働き方を導入している企業事例の収集、セミナーの開催］</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367</v>
      </c>
      <c r="AJ2" s="847" t="s">
        <v>712</v>
      </c>
      <c r="AK2" s="847"/>
      <c r="AL2" s="847"/>
      <c r="AM2" s="847"/>
      <c r="AN2" s="90" t="s">
        <v>367</v>
      </c>
      <c r="AO2" s="847">
        <v>21</v>
      </c>
      <c r="AP2" s="847"/>
      <c r="AQ2" s="847"/>
      <c r="AR2" s="91" t="s">
        <v>367</v>
      </c>
      <c r="AS2" s="848">
        <v>559</v>
      </c>
      <c r="AT2" s="848"/>
      <c r="AU2" s="848"/>
      <c r="AV2" s="90" t="str">
        <f>IF(AW2="","","-")</f>
        <v/>
      </c>
      <c r="AW2" s="849"/>
      <c r="AX2" s="849"/>
    </row>
    <row r="3" spans="1:50" ht="21" customHeight="1" thickBot="1" x14ac:dyDescent="0.2">
      <c r="A3" s="850" t="s">
        <v>681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691</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711</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692</v>
      </c>
      <c r="AF4" s="830"/>
      <c r="AG4" s="830"/>
      <c r="AH4" s="830"/>
      <c r="AI4" s="830"/>
      <c r="AJ4" s="830"/>
      <c r="AK4" s="830"/>
      <c r="AL4" s="830"/>
      <c r="AM4" s="830"/>
      <c r="AN4" s="830"/>
      <c r="AO4" s="830"/>
      <c r="AP4" s="831"/>
      <c r="AQ4" s="832" t="s">
        <v>2</v>
      </c>
      <c r="AR4" s="827"/>
      <c r="AS4" s="827"/>
      <c r="AT4" s="827"/>
      <c r="AU4" s="827"/>
      <c r="AV4" s="827"/>
      <c r="AW4" s="827"/>
      <c r="AX4" s="833"/>
    </row>
    <row r="5" spans="1:50" ht="56.25" customHeight="1" x14ac:dyDescent="0.15">
      <c r="A5" s="834" t="s">
        <v>63</v>
      </c>
      <c r="B5" s="835"/>
      <c r="C5" s="835"/>
      <c r="D5" s="835"/>
      <c r="E5" s="835"/>
      <c r="F5" s="836"/>
      <c r="G5" s="837" t="s">
        <v>693</v>
      </c>
      <c r="H5" s="838"/>
      <c r="I5" s="838"/>
      <c r="J5" s="838"/>
      <c r="K5" s="838"/>
      <c r="L5" s="838"/>
      <c r="M5" s="839" t="s">
        <v>62</v>
      </c>
      <c r="N5" s="840"/>
      <c r="O5" s="840"/>
      <c r="P5" s="840"/>
      <c r="Q5" s="840"/>
      <c r="R5" s="841"/>
      <c r="S5" s="842" t="s">
        <v>694</v>
      </c>
      <c r="T5" s="838"/>
      <c r="U5" s="838"/>
      <c r="V5" s="838"/>
      <c r="W5" s="838"/>
      <c r="X5" s="843"/>
      <c r="Y5" s="844" t="s">
        <v>3</v>
      </c>
      <c r="Z5" s="845"/>
      <c r="AA5" s="845"/>
      <c r="AB5" s="845"/>
      <c r="AC5" s="845"/>
      <c r="AD5" s="846"/>
      <c r="AE5" s="867" t="s">
        <v>770</v>
      </c>
      <c r="AF5" s="867"/>
      <c r="AG5" s="867"/>
      <c r="AH5" s="867"/>
      <c r="AI5" s="867"/>
      <c r="AJ5" s="867"/>
      <c r="AK5" s="867"/>
      <c r="AL5" s="867"/>
      <c r="AM5" s="867"/>
      <c r="AN5" s="867"/>
      <c r="AO5" s="867"/>
      <c r="AP5" s="868"/>
      <c r="AQ5" s="869" t="s">
        <v>771</v>
      </c>
      <c r="AR5" s="870"/>
      <c r="AS5" s="870"/>
      <c r="AT5" s="870"/>
      <c r="AU5" s="870"/>
      <c r="AV5" s="870"/>
      <c r="AW5" s="870"/>
      <c r="AX5" s="871"/>
    </row>
    <row r="6" spans="1:50" ht="30" customHeight="1" x14ac:dyDescent="0.15">
      <c r="A6" s="872" t="s">
        <v>4</v>
      </c>
      <c r="B6" s="873"/>
      <c r="C6" s="873"/>
      <c r="D6" s="873"/>
      <c r="E6" s="873"/>
      <c r="F6" s="873"/>
      <c r="G6" s="874" t="str">
        <f>入力規則等!F39</f>
        <v>労働保険特別会計雇用勘定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70.25" customHeight="1" x14ac:dyDescent="0.15">
      <c r="A7" s="853" t="s">
        <v>20</v>
      </c>
      <c r="B7" s="854"/>
      <c r="C7" s="854"/>
      <c r="D7" s="854"/>
      <c r="E7" s="854"/>
      <c r="F7" s="855"/>
      <c r="G7" s="877" t="s">
        <v>750</v>
      </c>
      <c r="H7" s="878"/>
      <c r="I7" s="878"/>
      <c r="J7" s="878"/>
      <c r="K7" s="878"/>
      <c r="L7" s="878"/>
      <c r="M7" s="878"/>
      <c r="N7" s="878"/>
      <c r="O7" s="878"/>
      <c r="P7" s="878"/>
      <c r="Q7" s="878"/>
      <c r="R7" s="878"/>
      <c r="S7" s="878"/>
      <c r="T7" s="878"/>
      <c r="U7" s="878"/>
      <c r="V7" s="878"/>
      <c r="W7" s="878"/>
      <c r="X7" s="879"/>
      <c r="Y7" s="880" t="s">
        <v>352</v>
      </c>
      <c r="Z7" s="699"/>
      <c r="AA7" s="699"/>
      <c r="AB7" s="699"/>
      <c r="AC7" s="699"/>
      <c r="AD7" s="881"/>
      <c r="AE7" s="809" t="s">
        <v>779</v>
      </c>
      <c r="AF7" s="810"/>
      <c r="AG7" s="810"/>
      <c r="AH7" s="810"/>
      <c r="AI7" s="810"/>
      <c r="AJ7" s="810"/>
      <c r="AK7" s="810"/>
      <c r="AL7" s="810"/>
      <c r="AM7" s="810"/>
      <c r="AN7" s="810"/>
      <c r="AO7" s="810"/>
      <c r="AP7" s="810"/>
      <c r="AQ7" s="810"/>
      <c r="AR7" s="810"/>
      <c r="AS7" s="810"/>
      <c r="AT7" s="810"/>
      <c r="AU7" s="810"/>
      <c r="AV7" s="810"/>
      <c r="AW7" s="810"/>
      <c r="AX7" s="811"/>
    </row>
    <row r="8" spans="1:50" ht="35.450000000000003" customHeight="1" x14ac:dyDescent="0.15">
      <c r="A8" s="853" t="s">
        <v>234</v>
      </c>
      <c r="B8" s="854"/>
      <c r="C8" s="854"/>
      <c r="D8" s="854"/>
      <c r="E8" s="854"/>
      <c r="F8" s="855"/>
      <c r="G8" s="856" t="str">
        <f>入力規則等!A27</f>
        <v>高齢社会対策、少子化社会対策、男女共同参画、地方創生</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社会保障</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2" t="s">
        <v>21</v>
      </c>
      <c r="B9" s="783"/>
      <c r="C9" s="783"/>
      <c r="D9" s="783"/>
      <c r="E9" s="783"/>
      <c r="F9" s="783"/>
      <c r="G9" s="864" t="s">
        <v>753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6.599999999999994" customHeight="1" x14ac:dyDescent="0.15">
      <c r="A10" s="770" t="s">
        <v>28</v>
      </c>
      <c r="B10" s="771"/>
      <c r="C10" s="771"/>
      <c r="D10" s="771"/>
      <c r="E10" s="771"/>
      <c r="F10" s="771"/>
      <c r="G10" s="772" t="s">
        <v>754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0" customHeight="1" x14ac:dyDescent="0.15">
      <c r="A11" s="770" t="s">
        <v>5</v>
      </c>
      <c r="B11" s="771"/>
      <c r="C11" s="771"/>
      <c r="D11" s="771"/>
      <c r="E11" s="771"/>
      <c r="F11" s="775"/>
      <c r="G11" s="776" t="str">
        <f>入力規則等!P10</f>
        <v>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5"/>
    </row>
    <row r="13" spans="1:50" ht="21" customHeight="1" x14ac:dyDescent="0.15">
      <c r="A13" s="322"/>
      <c r="B13" s="323"/>
      <c r="C13" s="323"/>
      <c r="D13" s="323"/>
      <c r="E13" s="323"/>
      <c r="F13" s="324"/>
      <c r="G13" s="799" t="s">
        <v>6</v>
      </c>
      <c r="H13" s="800"/>
      <c r="I13" s="816" t="s">
        <v>7</v>
      </c>
      <c r="J13" s="817"/>
      <c r="K13" s="817"/>
      <c r="L13" s="817"/>
      <c r="M13" s="817"/>
      <c r="N13" s="817"/>
      <c r="O13" s="818"/>
      <c r="P13" s="711">
        <v>63</v>
      </c>
      <c r="Q13" s="712"/>
      <c r="R13" s="712"/>
      <c r="S13" s="712"/>
      <c r="T13" s="712"/>
      <c r="U13" s="712"/>
      <c r="V13" s="713"/>
      <c r="W13" s="711">
        <v>78</v>
      </c>
      <c r="X13" s="712"/>
      <c r="Y13" s="712"/>
      <c r="Z13" s="712"/>
      <c r="AA13" s="712"/>
      <c r="AB13" s="712"/>
      <c r="AC13" s="713"/>
      <c r="AD13" s="711">
        <v>72</v>
      </c>
      <c r="AE13" s="712"/>
      <c r="AF13" s="712"/>
      <c r="AG13" s="712"/>
      <c r="AH13" s="712"/>
      <c r="AI13" s="712"/>
      <c r="AJ13" s="713"/>
      <c r="AK13" s="711">
        <v>54</v>
      </c>
      <c r="AL13" s="712"/>
      <c r="AM13" s="712"/>
      <c r="AN13" s="712"/>
      <c r="AO13" s="712"/>
      <c r="AP13" s="712"/>
      <c r="AQ13" s="713"/>
      <c r="AR13" s="747">
        <v>81</v>
      </c>
      <c r="AS13" s="748"/>
      <c r="AT13" s="748"/>
      <c r="AU13" s="748"/>
      <c r="AV13" s="748"/>
      <c r="AW13" s="748"/>
      <c r="AX13" s="819"/>
    </row>
    <row r="14" spans="1:50" ht="21" customHeight="1" x14ac:dyDescent="0.15">
      <c r="A14" s="322"/>
      <c r="B14" s="323"/>
      <c r="C14" s="323"/>
      <c r="D14" s="323"/>
      <c r="E14" s="323"/>
      <c r="F14" s="324"/>
      <c r="G14" s="801"/>
      <c r="H14" s="802"/>
      <c r="I14" s="794" t="s">
        <v>8</v>
      </c>
      <c r="J14" s="795"/>
      <c r="K14" s="795"/>
      <c r="L14" s="795"/>
      <c r="M14" s="795"/>
      <c r="N14" s="795"/>
      <c r="O14" s="796"/>
      <c r="P14" s="711" t="s">
        <v>695</v>
      </c>
      <c r="Q14" s="712"/>
      <c r="R14" s="712"/>
      <c r="S14" s="712"/>
      <c r="T14" s="712"/>
      <c r="U14" s="712"/>
      <c r="V14" s="713"/>
      <c r="W14" s="711" t="s">
        <v>695</v>
      </c>
      <c r="X14" s="712"/>
      <c r="Y14" s="712"/>
      <c r="Z14" s="712"/>
      <c r="AA14" s="712"/>
      <c r="AB14" s="712"/>
      <c r="AC14" s="713"/>
      <c r="AD14" s="711" t="s">
        <v>695</v>
      </c>
      <c r="AE14" s="712"/>
      <c r="AF14" s="712"/>
      <c r="AG14" s="712"/>
      <c r="AH14" s="712"/>
      <c r="AI14" s="712"/>
      <c r="AJ14" s="713"/>
      <c r="AK14" s="711" t="s">
        <v>713</v>
      </c>
      <c r="AL14" s="712"/>
      <c r="AM14" s="712"/>
      <c r="AN14" s="712"/>
      <c r="AO14" s="712"/>
      <c r="AP14" s="712"/>
      <c r="AQ14" s="713"/>
      <c r="AR14" s="805"/>
      <c r="AS14" s="805"/>
      <c r="AT14" s="805"/>
      <c r="AU14" s="805"/>
      <c r="AV14" s="805"/>
      <c r="AW14" s="805"/>
      <c r="AX14" s="806"/>
    </row>
    <row r="15" spans="1:50" ht="21" customHeight="1" x14ac:dyDescent="0.15">
      <c r="A15" s="322"/>
      <c r="B15" s="323"/>
      <c r="C15" s="323"/>
      <c r="D15" s="323"/>
      <c r="E15" s="323"/>
      <c r="F15" s="324"/>
      <c r="G15" s="801"/>
      <c r="H15" s="802"/>
      <c r="I15" s="794" t="s">
        <v>48</v>
      </c>
      <c r="J15" s="807"/>
      <c r="K15" s="807"/>
      <c r="L15" s="807"/>
      <c r="M15" s="807"/>
      <c r="N15" s="807"/>
      <c r="O15" s="808"/>
      <c r="P15" s="711" t="s">
        <v>695</v>
      </c>
      <c r="Q15" s="712"/>
      <c r="R15" s="712"/>
      <c r="S15" s="712"/>
      <c r="T15" s="712"/>
      <c r="U15" s="712"/>
      <c r="V15" s="713"/>
      <c r="W15" s="711" t="s">
        <v>695</v>
      </c>
      <c r="X15" s="712"/>
      <c r="Y15" s="712"/>
      <c r="Z15" s="712"/>
      <c r="AA15" s="712"/>
      <c r="AB15" s="712"/>
      <c r="AC15" s="713"/>
      <c r="AD15" s="711" t="s">
        <v>695</v>
      </c>
      <c r="AE15" s="712"/>
      <c r="AF15" s="712"/>
      <c r="AG15" s="712"/>
      <c r="AH15" s="712"/>
      <c r="AI15" s="712"/>
      <c r="AJ15" s="713"/>
      <c r="AK15" s="711" t="s">
        <v>713</v>
      </c>
      <c r="AL15" s="712"/>
      <c r="AM15" s="712"/>
      <c r="AN15" s="712"/>
      <c r="AO15" s="712"/>
      <c r="AP15" s="712"/>
      <c r="AQ15" s="713"/>
      <c r="AR15" s="711" t="s">
        <v>775</v>
      </c>
      <c r="AS15" s="712"/>
      <c r="AT15" s="712"/>
      <c r="AU15" s="712"/>
      <c r="AV15" s="712"/>
      <c r="AW15" s="712"/>
      <c r="AX15" s="820"/>
    </row>
    <row r="16" spans="1:50" ht="21" customHeight="1" x14ac:dyDescent="0.15">
      <c r="A16" s="322"/>
      <c r="B16" s="323"/>
      <c r="C16" s="323"/>
      <c r="D16" s="323"/>
      <c r="E16" s="323"/>
      <c r="F16" s="324"/>
      <c r="G16" s="801"/>
      <c r="H16" s="802"/>
      <c r="I16" s="794" t="s">
        <v>49</v>
      </c>
      <c r="J16" s="807"/>
      <c r="K16" s="807"/>
      <c r="L16" s="807"/>
      <c r="M16" s="807"/>
      <c r="N16" s="807"/>
      <c r="O16" s="808"/>
      <c r="P16" s="711" t="s">
        <v>695</v>
      </c>
      <c r="Q16" s="712"/>
      <c r="R16" s="712"/>
      <c r="S16" s="712"/>
      <c r="T16" s="712"/>
      <c r="U16" s="712"/>
      <c r="V16" s="713"/>
      <c r="W16" s="711" t="s">
        <v>695</v>
      </c>
      <c r="X16" s="712"/>
      <c r="Y16" s="712"/>
      <c r="Z16" s="712"/>
      <c r="AA16" s="712"/>
      <c r="AB16" s="712"/>
      <c r="AC16" s="713"/>
      <c r="AD16" s="711" t="s">
        <v>695</v>
      </c>
      <c r="AE16" s="712"/>
      <c r="AF16" s="712"/>
      <c r="AG16" s="712"/>
      <c r="AH16" s="712"/>
      <c r="AI16" s="712"/>
      <c r="AJ16" s="713"/>
      <c r="AK16" s="711" t="s">
        <v>713</v>
      </c>
      <c r="AL16" s="712"/>
      <c r="AM16" s="712"/>
      <c r="AN16" s="712"/>
      <c r="AO16" s="712"/>
      <c r="AP16" s="712"/>
      <c r="AQ16" s="713"/>
      <c r="AR16" s="812"/>
      <c r="AS16" s="813"/>
      <c r="AT16" s="813"/>
      <c r="AU16" s="813"/>
      <c r="AV16" s="813"/>
      <c r="AW16" s="813"/>
      <c r="AX16" s="814"/>
    </row>
    <row r="17" spans="1:50" ht="24.75" customHeight="1" x14ac:dyDescent="0.15">
      <c r="A17" s="322"/>
      <c r="B17" s="323"/>
      <c r="C17" s="323"/>
      <c r="D17" s="323"/>
      <c r="E17" s="323"/>
      <c r="F17" s="324"/>
      <c r="G17" s="801"/>
      <c r="H17" s="802"/>
      <c r="I17" s="794" t="s">
        <v>47</v>
      </c>
      <c r="J17" s="795"/>
      <c r="K17" s="795"/>
      <c r="L17" s="795"/>
      <c r="M17" s="795"/>
      <c r="N17" s="795"/>
      <c r="O17" s="796"/>
      <c r="P17" s="711" t="s">
        <v>695</v>
      </c>
      <c r="Q17" s="712"/>
      <c r="R17" s="712"/>
      <c r="S17" s="712"/>
      <c r="T17" s="712"/>
      <c r="U17" s="712"/>
      <c r="V17" s="713"/>
      <c r="W17" s="711">
        <v>-20</v>
      </c>
      <c r="X17" s="712"/>
      <c r="Y17" s="712"/>
      <c r="Z17" s="712"/>
      <c r="AA17" s="712"/>
      <c r="AB17" s="712"/>
      <c r="AC17" s="713"/>
      <c r="AD17" s="711" t="s">
        <v>695</v>
      </c>
      <c r="AE17" s="712"/>
      <c r="AF17" s="712"/>
      <c r="AG17" s="712"/>
      <c r="AH17" s="712"/>
      <c r="AI17" s="712"/>
      <c r="AJ17" s="713"/>
      <c r="AK17" s="711" t="s">
        <v>713</v>
      </c>
      <c r="AL17" s="712"/>
      <c r="AM17" s="712"/>
      <c r="AN17" s="712"/>
      <c r="AO17" s="712"/>
      <c r="AP17" s="712"/>
      <c r="AQ17" s="713"/>
      <c r="AR17" s="797"/>
      <c r="AS17" s="797"/>
      <c r="AT17" s="797"/>
      <c r="AU17" s="797"/>
      <c r="AV17" s="797"/>
      <c r="AW17" s="797"/>
      <c r="AX17" s="798"/>
    </row>
    <row r="18" spans="1:50" ht="24.75" customHeight="1" x14ac:dyDescent="0.15">
      <c r="A18" s="322"/>
      <c r="B18" s="323"/>
      <c r="C18" s="323"/>
      <c r="D18" s="323"/>
      <c r="E18" s="323"/>
      <c r="F18" s="324"/>
      <c r="G18" s="803"/>
      <c r="H18" s="804"/>
      <c r="I18" s="787" t="s">
        <v>18</v>
      </c>
      <c r="J18" s="788"/>
      <c r="K18" s="788"/>
      <c r="L18" s="788"/>
      <c r="M18" s="788"/>
      <c r="N18" s="788"/>
      <c r="O18" s="789"/>
      <c r="P18" s="790">
        <f>SUM(P13:V17)</f>
        <v>63</v>
      </c>
      <c r="Q18" s="791"/>
      <c r="R18" s="791"/>
      <c r="S18" s="791"/>
      <c r="T18" s="791"/>
      <c r="U18" s="791"/>
      <c r="V18" s="792"/>
      <c r="W18" s="790">
        <f>SUM(W13:AC17)</f>
        <v>58</v>
      </c>
      <c r="X18" s="791"/>
      <c r="Y18" s="791"/>
      <c r="Z18" s="791"/>
      <c r="AA18" s="791"/>
      <c r="AB18" s="791"/>
      <c r="AC18" s="792"/>
      <c r="AD18" s="790">
        <f>SUM(AD13:AJ17)</f>
        <v>72</v>
      </c>
      <c r="AE18" s="791"/>
      <c r="AF18" s="791"/>
      <c r="AG18" s="791"/>
      <c r="AH18" s="791"/>
      <c r="AI18" s="791"/>
      <c r="AJ18" s="792"/>
      <c r="AK18" s="790">
        <f>SUM(AK13:AQ17)</f>
        <v>54</v>
      </c>
      <c r="AL18" s="791"/>
      <c r="AM18" s="791"/>
      <c r="AN18" s="791"/>
      <c r="AO18" s="791"/>
      <c r="AP18" s="791"/>
      <c r="AQ18" s="792"/>
      <c r="AR18" s="790">
        <f>SUM(AR13:AX17)</f>
        <v>81</v>
      </c>
      <c r="AS18" s="791"/>
      <c r="AT18" s="791"/>
      <c r="AU18" s="791"/>
      <c r="AV18" s="791"/>
      <c r="AW18" s="791"/>
      <c r="AX18" s="793"/>
    </row>
    <row r="19" spans="1:50" ht="24.75" customHeight="1" x14ac:dyDescent="0.15">
      <c r="A19" s="322"/>
      <c r="B19" s="323"/>
      <c r="C19" s="323"/>
      <c r="D19" s="323"/>
      <c r="E19" s="323"/>
      <c r="F19" s="324"/>
      <c r="G19" s="762" t="s">
        <v>9</v>
      </c>
      <c r="H19" s="763"/>
      <c r="I19" s="763"/>
      <c r="J19" s="763"/>
      <c r="K19" s="763"/>
      <c r="L19" s="763"/>
      <c r="M19" s="763"/>
      <c r="N19" s="763"/>
      <c r="O19" s="763"/>
      <c r="P19" s="711">
        <v>53</v>
      </c>
      <c r="Q19" s="712"/>
      <c r="R19" s="712"/>
      <c r="S19" s="712"/>
      <c r="T19" s="712"/>
      <c r="U19" s="712"/>
      <c r="V19" s="713"/>
      <c r="W19" s="711">
        <v>53</v>
      </c>
      <c r="X19" s="712"/>
      <c r="Y19" s="712"/>
      <c r="Z19" s="712"/>
      <c r="AA19" s="712"/>
      <c r="AB19" s="712"/>
      <c r="AC19" s="713"/>
      <c r="AD19" s="711">
        <v>62</v>
      </c>
      <c r="AE19" s="712"/>
      <c r="AF19" s="712"/>
      <c r="AG19" s="712"/>
      <c r="AH19" s="712"/>
      <c r="AI19" s="712"/>
      <c r="AJ19" s="713"/>
      <c r="AK19" s="759"/>
      <c r="AL19" s="759"/>
      <c r="AM19" s="759"/>
      <c r="AN19" s="759"/>
      <c r="AO19" s="759"/>
      <c r="AP19" s="759"/>
      <c r="AQ19" s="759"/>
      <c r="AR19" s="759"/>
      <c r="AS19" s="759"/>
      <c r="AT19" s="759"/>
      <c r="AU19" s="759"/>
      <c r="AV19" s="759"/>
      <c r="AW19" s="759"/>
      <c r="AX19" s="761"/>
    </row>
    <row r="20" spans="1:50" ht="24.75" customHeight="1" x14ac:dyDescent="0.15">
      <c r="A20" s="322"/>
      <c r="B20" s="323"/>
      <c r="C20" s="323"/>
      <c r="D20" s="323"/>
      <c r="E20" s="323"/>
      <c r="F20" s="324"/>
      <c r="G20" s="762" t="s">
        <v>10</v>
      </c>
      <c r="H20" s="763"/>
      <c r="I20" s="763"/>
      <c r="J20" s="763"/>
      <c r="K20" s="763"/>
      <c r="L20" s="763"/>
      <c r="M20" s="763"/>
      <c r="N20" s="763"/>
      <c r="O20" s="763"/>
      <c r="P20" s="758">
        <f>IF(P18=0, "-", SUM(P19)/P18)</f>
        <v>0.84126984126984128</v>
      </c>
      <c r="Q20" s="758"/>
      <c r="R20" s="758"/>
      <c r="S20" s="758"/>
      <c r="T20" s="758"/>
      <c r="U20" s="758"/>
      <c r="V20" s="758"/>
      <c r="W20" s="758">
        <f>IF(W18=0, "-", SUM(W19)/W18)</f>
        <v>0.91379310344827591</v>
      </c>
      <c r="X20" s="758"/>
      <c r="Y20" s="758"/>
      <c r="Z20" s="758"/>
      <c r="AA20" s="758"/>
      <c r="AB20" s="758"/>
      <c r="AC20" s="758"/>
      <c r="AD20" s="758">
        <f>IF(AD18=0, "-", SUM(AD19)/AD18)</f>
        <v>0.86111111111111116</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320</v>
      </c>
      <c r="H21" s="757"/>
      <c r="I21" s="757"/>
      <c r="J21" s="757"/>
      <c r="K21" s="757"/>
      <c r="L21" s="757"/>
      <c r="M21" s="757"/>
      <c r="N21" s="757"/>
      <c r="O21" s="757"/>
      <c r="P21" s="758">
        <f>IF(P19=0, "-", SUM(P19)/SUM(P13,P14))</f>
        <v>0.84126984126984128</v>
      </c>
      <c r="Q21" s="758"/>
      <c r="R21" s="758"/>
      <c r="S21" s="758"/>
      <c r="T21" s="758"/>
      <c r="U21" s="758"/>
      <c r="V21" s="758"/>
      <c r="W21" s="758">
        <f>IF(W19=0, "-", SUM(W19)/SUM(W13,W14))</f>
        <v>0.67948717948717952</v>
      </c>
      <c r="X21" s="758"/>
      <c r="Y21" s="758"/>
      <c r="Z21" s="758"/>
      <c r="AA21" s="758"/>
      <c r="AB21" s="758"/>
      <c r="AC21" s="758"/>
      <c r="AD21" s="758">
        <f>IF(AD19=0, "-", SUM(AD19)/SUM(AD13,AD14))</f>
        <v>0.86111111111111116</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7" t="s">
        <v>676</v>
      </c>
      <c r="B22" s="718"/>
      <c r="C22" s="718"/>
      <c r="D22" s="718"/>
      <c r="E22" s="718"/>
      <c r="F22" s="719"/>
      <c r="G22" s="723" t="s">
        <v>309</v>
      </c>
      <c r="H22" s="562"/>
      <c r="I22" s="562"/>
      <c r="J22" s="562"/>
      <c r="K22" s="562"/>
      <c r="L22" s="562"/>
      <c r="M22" s="562"/>
      <c r="N22" s="562"/>
      <c r="O22" s="563"/>
      <c r="P22" s="724" t="s">
        <v>674</v>
      </c>
      <c r="Q22" s="562"/>
      <c r="R22" s="562"/>
      <c r="S22" s="562"/>
      <c r="T22" s="562"/>
      <c r="U22" s="562"/>
      <c r="V22" s="563"/>
      <c r="W22" s="724" t="s">
        <v>675</v>
      </c>
      <c r="X22" s="562"/>
      <c r="Y22" s="562"/>
      <c r="Z22" s="562"/>
      <c r="AA22" s="562"/>
      <c r="AB22" s="562"/>
      <c r="AC22" s="563"/>
      <c r="AD22" s="724" t="s">
        <v>308</v>
      </c>
      <c r="AE22" s="562"/>
      <c r="AF22" s="562"/>
      <c r="AG22" s="562"/>
      <c r="AH22" s="562"/>
      <c r="AI22" s="562"/>
      <c r="AJ22" s="562"/>
      <c r="AK22" s="562"/>
      <c r="AL22" s="562"/>
      <c r="AM22" s="562"/>
      <c r="AN22" s="562"/>
      <c r="AO22" s="562"/>
      <c r="AP22" s="562"/>
      <c r="AQ22" s="562"/>
      <c r="AR22" s="562"/>
      <c r="AS22" s="562"/>
      <c r="AT22" s="562"/>
      <c r="AU22" s="562"/>
      <c r="AV22" s="562"/>
      <c r="AW22" s="562"/>
      <c r="AX22" s="743"/>
    </row>
    <row r="23" spans="1:50" ht="25.5" customHeight="1" x14ac:dyDescent="0.15">
      <c r="A23" s="720"/>
      <c r="B23" s="721"/>
      <c r="C23" s="721"/>
      <c r="D23" s="721"/>
      <c r="E23" s="721"/>
      <c r="F23" s="722"/>
      <c r="G23" s="744" t="s">
        <v>696</v>
      </c>
      <c r="H23" s="745"/>
      <c r="I23" s="745"/>
      <c r="J23" s="745"/>
      <c r="K23" s="745"/>
      <c r="L23" s="745"/>
      <c r="M23" s="745"/>
      <c r="N23" s="745"/>
      <c r="O23" s="746"/>
      <c r="P23" s="747">
        <v>54</v>
      </c>
      <c r="Q23" s="748"/>
      <c r="R23" s="748"/>
      <c r="S23" s="748"/>
      <c r="T23" s="748"/>
      <c r="U23" s="748"/>
      <c r="V23" s="749"/>
      <c r="W23" s="747">
        <v>81</v>
      </c>
      <c r="X23" s="748"/>
      <c r="Y23" s="748"/>
      <c r="Z23" s="748"/>
      <c r="AA23" s="748"/>
      <c r="AB23" s="748"/>
      <c r="AC23" s="749"/>
      <c r="AD23" s="750" t="s">
        <v>782</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customHeight="1" x14ac:dyDescent="0.15">
      <c r="A24" s="720"/>
      <c r="B24" s="721"/>
      <c r="C24" s="721"/>
      <c r="D24" s="721"/>
      <c r="E24" s="721"/>
      <c r="F24" s="722"/>
      <c r="G24" s="714" t="s">
        <v>784</v>
      </c>
      <c r="H24" s="715"/>
      <c r="I24" s="715"/>
      <c r="J24" s="715"/>
      <c r="K24" s="715"/>
      <c r="L24" s="715"/>
      <c r="M24" s="715"/>
      <c r="N24" s="715"/>
      <c r="O24" s="716"/>
      <c r="P24" s="711">
        <v>0</v>
      </c>
      <c r="Q24" s="712"/>
      <c r="R24" s="712"/>
      <c r="S24" s="712"/>
      <c r="T24" s="712"/>
      <c r="U24" s="712"/>
      <c r="V24" s="713"/>
      <c r="W24" s="711">
        <v>0</v>
      </c>
      <c r="X24" s="712"/>
      <c r="Y24" s="712"/>
      <c r="Z24" s="712"/>
      <c r="AA24" s="712"/>
      <c r="AB24" s="712"/>
      <c r="AC24" s="713"/>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customHeight="1" x14ac:dyDescent="0.15">
      <c r="A25" s="720"/>
      <c r="B25" s="721"/>
      <c r="C25" s="721"/>
      <c r="D25" s="721"/>
      <c r="E25" s="721"/>
      <c r="F25" s="722"/>
      <c r="G25" s="714" t="s">
        <v>785</v>
      </c>
      <c r="H25" s="715"/>
      <c r="I25" s="715"/>
      <c r="J25" s="715"/>
      <c r="K25" s="715"/>
      <c r="L25" s="715"/>
      <c r="M25" s="715"/>
      <c r="N25" s="715"/>
      <c r="O25" s="716"/>
      <c r="P25" s="711">
        <v>0</v>
      </c>
      <c r="Q25" s="712"/>
      <c r="R25" s="712"/>
      <c r="S25" s="712"/>
      <c r="T25" s="712"/>
      <c r="U25" s="712"/>
      <c r="V25" s="713"/>
      <c r="W25" s="711">
        <v>0</v>
      </c>
      <c r="X25" s="712"/>
      <c r="Y25" s="712"/>
      <c r="Z25" s="712"/>
      <c r="AA25" s="712"/>
      <c r="AB25" s="712"/>
      <c r="AC25" s="713"/>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hidden="1" customHeight="1" x14ac:dyDescent="0.15">
      <c r="A28" s="720"/>
      <c r="B28" s="721"/>
      <c r="C28" s="721"/>
      <c r="D28" s="721"/>
      <c r="E28" s="721"/>
      <c r="F28" s="722"/>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20"/>
      <c r="B29" s="721"/>
      <c r="C29" s="721"/>
      <c r="D29" s="721"/>
      <c r="E29" s="721"/>
      <c r="F29" s="722"/>
      <c r="G29" s="313" t="s">
        <v>18</v>
      </c>
      <c r="H29" s="731"/>
      <c r="I29" s="731"/>
      <c r="J29" s="731"/>
      <c r="K29" s="731"/>
      <c r="L29" s="731"/>
      <c r="M29" s="731"/>
      <c r="N29" s="731"/>
      <c r="O29" s="732"/>
      <c r="P29" s="733">
        <f>AK13</f>
        <v>54</v>
      </c>
      <c r="Q29" s="734"/>
      <c r="R29" s="734"/>
      <c r="S29" s="734"/>
      <c r="T29" s="734"/>
      <c r="U29" s="734"/>
      <c r="V29" s="735"/>
      <c r="W29" s="736">
        <f>AR13</f>
        <v>81</v>
      </c>
      <c r="X29" s="737"/>
      <c r="Y29" s="737"/>
      <c r="Z29" s="737"/>
      <c r="AA29" s="737"/>
      <c r="AB29" s="737"/>
      <c r="AC29" s="738"/>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39" t="s">
        <v>663</v>
      </c>
      <c r="B30" s="740"/>
      <c r="C30" s="740"/>
      <c r="D30" s="740"/>
      <c r="E30" s="740"/>
      <c r="F30" s="741"/>
      <c r="G30" s="742" t="s">
        <v>760</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0" t="s">
        <v>664</v>
      </c>
      <c r="B31" s="168"/>
      <c r="C31" s="168"/>
      <c r="D31" s="168"/>
      <c r="E31" s="168"/>
      <c r="F31" s="169"/>
      <c r="G31" s="701" t="s">
        <v>656</v>
      </c>
      <c r="H31" s="702"/>
      <c r="I31" s="702"/>
      <c r="J31" s="702"/>
      <c r="K31" s="702"/>
      <c r="L31" s="702"/>
      <c r="M31" s="702"/>
      <c r="N31" s="702"/>
      <c r="O31" s="702"/>
      <c r="P31" s="703" t="s">
        <v>655</v>
      </c>
      <c r="Q31" s="702"/>
      <c r="R31" s="702"/>
      <c r="S31" s="702"/>
      <c r="T31" s="702"/>
      <c r="U31" s="702"/>
      <c r="V31" s="702"/>
      <c r="W31" s="702"/>
      <c r="X31" s="704"/>
      <c r="Y31" s="705"/>
      <c r="Z31" s="706"/>
      <c r="AA31" s="707"/>
      <c r="AB31" s="638" t="s">
        <v>11</v>
      </c>
      <c r="AC31" s="638"/>
      <c r="AD31" s="638"/>
      <c r="AE31" s="131" t="s">
        <v>500</v>
      </c>
      <c r="AF31" s="708"/>
      <c r="AG31" s="708"/>
      <c r="AH31" s="709"/>
      <c r="AI31" s="131" t="s">
        <v>652</v>
      </c>
      <c r="AJ31" s="708"/>
      <c r="AK31" s="708"/>
      <c r="AL31" s="709"/>
      <c r="AM31" s="131" t="s">
        <v>468</v>
      </c>
      <c r="AN31" s="708"/>
      <c r="AO31" s="708"/>
      <c r="AP31" s="709"/>
      <c r="AQ31" s="635" t="s">
        <v>499</v>
      </c>
      <c r="AR31" s="636"/>
      <c r="AS31" s="636"/>
      <c r="AT31" s="637"/>
      <c r="AU31" s="635" t="s">
        <v>677</v>
      </c>
      <c r="AV31" s="636"/>
      <c r="AW31" s="636"/>
      <c r="AX31" s="645"/>
    </row>
    <row r="32" spans="1:50" ht="50.1" customHeight="1" x14ac:dyDescent="0.15">
      <c r="A32" s="660"/>
      <c r="B32" s="168"/>
      <c r="C32" s="168"/>
      <c r="D32" s="168"/>
      <c r="E32" s="168"/>
      <c r="F32" s="169"/>
      <c r="G32" s="710" t="s">
        <v>762</v>
      </c>
      <c r="H32" s="647"/>
      <c r="I32" s="647"/>
      <c r="J32" s="647"/>
      <c r="K32" s="647"/>
      <c r="L32" s="647"/>
      <c r="M32" s="647"/>
      <c r="N32" s="647"/>
      <c r="O32" s="647"/>
      <c r="P32" s="400" t="s">
        <v>761</v>
      </c>
      <c r="Q32" s="651"/>
      <c r="R32" s="651"/>
      <c r="S32" s="651"/>
      <c r="T32" s="651"/>
      <c r="U32" s="651"/>
      <c r="V32" s="651"/>
      <c r="W32" s="651"/>
      <c r="X32" s="652"/>
      <c r="Y32" s="656" t="s">
        <v>52</v>
      </c>
      <c r="Z32" s="657"/>
      <c r="AA32" s="658"/>
      <c r="AB32" s="659" t="s">
        <v>699</v>
      </c>
      <c r="AC32" s="659"/>
      <c r="AD32" s="659"/>
      <c r="AE32" s="628">
        <v>180</v>
      </c>
      <c r="AF32" s="628"/>
      <c r="AG32" s="628"/>
      <c r="AH32" s="628"/>
      <c r="AI32" s="628">
        <v>911</v>
      </c>
      <c r="AJ32" s="628"/>
      <c r="AK32" s="628"/>
      <c r="AL32" s="628"/>
      <c r="AM32" s="628">
        <v>731</v>
      </c>
      <c r="AN32" s="628"/>
      <c r="AO32" s="628"/>
      <c r="AP32" s="628"/>
      <c r="AQ32" s="674" t="s">
        <v>714</v>
      </c>
      <c r="AR32" s="628"/>
      <c r="AS32" s="628"/>
      <c r="AT32" s="628"/>
      <c r="AU32" s="108" t="s">
        <v>714</v>
      </c>
      <c r="AV32" s="630"/>
      <c r="AW32" s="630"/>
      <c r="AX32" s="631"/>
    </row>
    <row r="33" spans="1:51" ht="50.1" customHeight="1" x14ac:dyDescent="0.15">
      <c r="A33" s="203"/>
      <c r="B33" s="173"/>
      <c r="C33" s="173"/>
      <c r="D33" s="173"/>
      <c r="E33" s="173"/>
      <c r="F33" s="174"/>
      <c r="G33" s="648"/>
      <c r="H33" s="649"/>
      <c r="I33" s="649"/>
      <c r="J33" s="649"/>
      <c r="K33" s="649"/>
      <c r="L33" s="649"/>
      <c r="M33" s="649"/>
      <c r="N33" s="649"/>
      <c r="O33" s="649"/>
      <c r="P33" s="653"/>
      <c r="Q33" s="654"/>
      <c r="R33" s="654"/>
      <c r="S33" s="654"/>
      <c r="T33" s="654"/>
      <c r="U33" s="654"/>
      <c r="V33" s="654"/>
      <c r="W33" s="654"/>
      <c r="X33" s="655"/>
      <c r="Y33" s="632" t="s">
        <v>53</v>
      </c>
      <c r="Z33" s="633"/>
      <c r="AA33" s="634"/>
      <c r="AB33" s="659" t="s">
        <v>699</v>
      </c>
      <c r="AC33" s="659"/>
      <c r="AD33" s="659"/>
      <c r="AE33" s="628">
        <v>3000</v>
      </c>
      <c r="AF33" s="628"/>
      <c r="AG33" s="628"/>
      <c r="AH33" s="628"/>
      <c r="AI33" s="628">
        <v>2250</v>
      </c>
      <c r="AJ33" s="628"/>
      <c r="AK33" s="628"/>
      <c r="AL33" s="628"/>
      <c r="AM33" s="628">
        <v>1000</v>
      </c>
      <c r="AN33" s="628"/>
      <c r="AO33" s="628"/>
      <c r="AP33" s="628"/>
      <c r="AQ33" s="674" t="s">
        <v>714</v>
      </c>
      <c r="AR33" s="628"/>
      <c r="AS33" s="628"/>
      <c r="AT33" s="628"/>
      <c r="AU33" s="108" t="s">
        <v>714</v>
      </c>
      <c r="AV33" s="630"/>
      <c r="AW33" s="630"/>
      <c r="AX33" s="631"/>
    </row>
    <row r="34" spans="1:51" ht="23.25" customHeight="1" x14ac:dyDescent="0.15">
      <c r="A34" s="692" t="s">
        <v>665</v>
      </c>
      <c r="B34" s="693"/>
      <c r="C34" s="693"/>
      <c r="D34" s="693"/>
      <c r="E34" s="693"/>
      <c r="F34" s="694"/>
      <c r="G34" s="191" t="s">
        <v>666</v>
      </c>
      <c r="H34" s="191"/>
      <c r="I34" s="191"/>
      <c r="J34" s="191"/>
      <c r="K34" s="191"/>
      <c r="L34" s="191"/>
      <c r="M34" s="191"/>
      <c r="N34" s="191"/>
      <c r="O34" s="191"/>
      <c r="P34" s="191"/>
      <c r="Q34" s="191"/>
      <c r="R34" s="191"/>
      <c r="S34" s="191"/>
      <c r="T34" s="191"/>
      <c r="U34" s="191"/>
      <c r="V34" s="191"/>
      <c r="W34" s="191"/>
      <c r="X34" s="192"/>
      <c r="Y34" s="642"/>
      <c r="Z34" s="643"/>
      <c r="AA34" s="644"/>
      <c r="AB34" s="190" t="s">
        <v>11</v>
      </c>
      <c r="AC34" s="191"/>
      <c r="AD34" s="192"/>
      <c r="AE34" s="190" t="s">
        <v>500</v>
      </c>
      <c r="AF34" s="191"/>
      <c r="AG34" s="191"/>
      <c r="AH34" s="192"/>
      <c r="AI34" s="190" t="s">
        <v>652</v>
      </c>
      <c r="AJ34" s="191"/>
      <c r="AK34" s="191"/>
      <c r="AL34" s="192"/>
      <c r="AM34" s="190" t="s">
        <v>468</v>
      </c>
      <c r="AN34" s="191"/>
      <c r="AO34" s="191"/>
      <c r="AP34" s="192"/>
      <c r="AQ34" s="639" t="s">
        <v>678</v>
      </c>
      <c r="AR34" s="640"/>
      <c r="AS34" s="640"/>
      <c r="AT34" s="640"/>
      <c r="AU34" s="640"/>
      <c r="AV34" s="640"/>
      <c r="AW34" s="640"/>
      <c r="AX34" s="641"/>
    </row>
    <row r="35" spans="1:51" ht="23.25" customHeight="1" x14ac:dyDescent="0.15">
      <c r="A35" s="695"/>
      <c r="B35" s="696"/>
      <c r="C35" s="696"/>
      <c r="D35" s="696"/>
      <c r="E35" s="696"/>
      <c r="F35" s="697"/>
      <c r="G35" s="664" t="s">
        <v>765</v>
      </c>
      <c r="H35" s="665"/>
      <c r="I35" s="665"/>
      <c r="J35" s="665"/>
      <c r="K35" s="665"/>
      <c r="L35" s="665"/>
      <c r="M35" s="665"/>
      <c r="N35" s="665"/>
      <c r="O35" s="665"/>
      <c r="P35" s="665"/>
      <c r="Q35" s="665"/>
      <c r="R35" s="665"/>
      <c r="S35" s="665"/>
      <c r="T35" s="665"/>
      <c r="U35" s="665"/>
      <c r="V35" s="665"/>
      <c r="W35" s="665"/>
      <c r="X35" s="665"/>
      <c r="Y35" s="668" t="s">
        <v>665</v>
      </c>
      <c r="Z35" s="669"/>
      <c r="AA35" s="670"/>
      <c r="AB35" s="671" t="s">
        <v>701</v>
      </c>
      <c r="AC35" s="672"/>
      <c r="AD35" s="673"/>
      <c r="AE35" s="674">
        <v>296</v>
      </c>
      <c r="AF35" s="674"/>
      <c r="AG35" s="674"/>
      <c r="AH35" s="674"/>
      <c r="AI35" s="674">
        <v>59</v>
      </c>
      <c r="AJ35" s="674"/>
      <c r="AK35" s="674"/>
      <c r="AL35" s="674"/>
      <c r="AM35" s="674">
        <v>85</v>
      </c>
      <c r="AN35" s="674"/>
      <c r="AO35" s="674"/>
      <c r="AP35" s="674"/>
      <c r="AQ35" s="108" t="s">
        <v>714</v>
      </c>
      <c r="AR35" s="102"/>
      <c r="AS35" s="102"/>
      <c r="AT35" s="102"/>
      <c r="AU35" s="102"/>
      <c r="AV35" s="102"/>
      <c r="AW35" s="102"/>
      <c r="AX35" s="103"/>
    </row>
    <row r="36" spans="1:51" ht="28.5" customHeight="1" x14ac:dyDescent="0.15">
      <c r="A36" s="698"/>
      <c r="B36" s="699"/>
      <c r="C36" s="699"/>
      <c r="D36" s="699"/>
      <c r="E36" s="699"/>
      <c r="F36" s="700"/>
      <c r="G36" s="666"/>
      <c r="H36" s="667"/>
      <c r="I36" s="667"/>
      <c r="J36" s="667"/>
      <c r="K36" s="667"/>
      <c r="L36" s="667"/>
      <c r="M36" s="667"/>
      <c r="N36" s="667"/>
      <c r="O36" s="667"/>
      <c r="P36" s="667"/>
      <c r="Q36" s="667"/>
      <c r="R36" s="667"/>
      <c r="S36" s="667"/>
      <c r="T36" s="667"/>
      <c r="U36" s="667"/>
      <c r="V36" s="667"/>
      <c r="W36" s="667"/>
      <c r="X36" s="667"/>
      <c r="Y36" s="234" t="s">
        <v>668</v>
      </c>
      <c r="Z36" s="661"/>
      <c r="AA36" s="662"/>
      <c r="AB36" s="624" t="s">
        <v>702</v>
      </c>
      <c r="AC36" s="625"/>
      <c r="AD36" s="626"/>
      <c r="AE36" s="627" t="s">
        <v>703</v>
      </c>
      <c r="AF36" s="627"/>
      <c r="AG36" s="627"/>
      <c r="AH36" s="627"/>
      <c r="AI36" s="627" t="s">
        <v>704</v>
      </c>
      <c r="AJ36" s="627"/>
      <c r="AK36" s="627"/>
      <c r="AL36" s="627"/>
      <c r="AM36" s="627" t="s">
        <v>763</v>
      </c>
      <c r="AN36" s="627"/>
      <c r="AO36" s="627"/>
      <c r="AP36" s="627"/>
      <c r="AQ36" s="627" t="s">
        <v>714</v>
      </c>
      <c r="AR36" s="627"/>
      <c r="AS36" s="627"/>
      <c r="AT36" s="627"/>
      <c r="AU36" s="627"/>
      <c r="AV36" s="627"/>
      <c r="AW36" s="627"/>
      <c r="AX36" s="663"/>
    </row>
    <row r="37" spans="1:51" ht="18.75" customHeight="1" x14ac:dyDescent="0.15">
      <c r="A37" s="680" t="s">
        <v>316</v>
      </c>
      <c r="B37" s="681"/>
      <c r="C37" s="681"/>
      <c r="D37" s="681"/>
      <c r="E37" s="681"/>
      <c r="F37" s="682"/>
      <c r="G37" s="614" t="s">
        <v>140</v>
      </c>
      <c r="H37" s="212"/>
      <c r="I37" s="212"/>
      <c r="J37" s="212"/>
      <c r="K37" s="212"/>
      <c r="L37" s="212"/>
      <c r="M37" s="212"/>
      <c r="N37" s="212"/>
      <c r="O37" s="213"/>
      <c r="P37" s="214" t="s">
        <v>56</v>
      </c>
      <c r="Q37" s="212"/>
      <c r="R37" s="212"/>
      <c r="S37" s="212"/>
      <c r="T37" s="212"/>
      <c r="U37" s="212"/>
      <c r="V37" s="212"/>
      <c r="W37" s="212"/>
      <c r="X37" s="213"/>
      <c r="Y37" s="615"/>
      <c r="Z37" s="616"/>
      <c r="AA37" s="617"/>
      <c r="AB37" s="621" t="s">
        <v>11</v>
      </c>
      <c r="AC37" s="622"/>
      <c r="AD37" s="623"/>
      <c r="AE37" s="621" t="s">
        <v>500</v>
      </c>
      <c r="AF37" s="622"/>
      <c r="AG37" s="622"/>
      <c r="AH37" s="623"/>
      <c r="AI37" s="690" t="s">
        <v>652</v>
      </c>
      <c r="AJ37" s="690"/>
      <c r="AK37" s="690"/>
      <c r="AL37" s="621"/>
      <c r="AM37" s="690" t="s">
        <v>468</v>
      </c>
      <c r="AN37" s="690"/>
      <c r="AO37" s="690"/>
      <c r="AP37" s="621"/>
      <c r="AQ37" s="231" t="s">
        <v>223</v>
      </c>
      <c r="AR37" s="232"/>
      <c r="AS37" s="232"/>
      <c r="AT37" s="233"/>
      <c r="AU37" s="212" t="s">
        <v>129</v>
      </c>
      <c r="AV37" s="212"/>
      <c r="AW37" s="212"/>
      <c r="AX37" s="215"/>
    </row>
    <row r="38" spans="1:51" ht="18.75"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618"/>
      <c r="Z38" s="619"/>
      <c r="AA38" s="620"/>
      <c r="AB38" s="131"/>
      <c r="AC38" s="132"/>
      <c r="AD38" s="133"/>
      <c r="AE38" s="131"/>
      <c r="AF38" s="132"/>
      <c r="AG38" s="132"/>
      <c r="AH38" s="133"/>
      <c r="AI38" s="691"/>
      <c r="AJ38" s="691"/>
      <c r="AK38" s="691"/>
      <c r="AL38" s="131"/>
      <c r="AM38" s="691"/>
      <c r="AN38" s="691"/>
      <c r="AO38" s="691"/>
      <c r="AP38" s="131"/>
      <c r="AQ38" s="519" t="s">
        <v>695</v>
      </c>
      <c r="AR38" s="520"/>
      <c r="AS38" s="142" t="s">
        <v>224</v>
      </c>
      <c r="AT38" s="143"/>
      <c r="AU38" s="141" t="s">
        <v>714</v>
      </c>
      <c r="AV38" s="141"/>
      <c r="AW38" s="123" t="s">
        <v>170</v>
      </c>
      <c r="AX38" s="144"/>
    </row>
    <row r="39" spans="1:51" ht="23.25" customHeight="1" x14ac:dyDescent="0.15">
      <c r="A39" s="686"/>
      <c r="B39" s="684"/>
      <c r="C39" s="684"/>
      <c r="D39" s="684"/>
      <c r="E39" s="684"/>
      <c r="F39" s="685"/>
      <c r="G39" s="193" t="s">
        <v>697</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699</v>
      </c>
      <c r="AC39" s="163"/>
      <c r="AD39" s="163"/>
      <c r="AE39" s="108">
        <v>5579</v>
      </c>
      <c r="AF39" s="102"/>
      <c r="AG39" s="102"/>
      <c r="AH39" s="102"/>
      <c r="AI39" s="108">
        <v>11456</v>
      </c>
      <c r="AJ39" s="102"/>
      <c r="AK39" s="102"/>
      <c r="AL39" s="102"/>
      <c r="AM39" s="108">
        <v>3025</v>
      </c>
      <c r="AN39" s="102"/>
      <c r="AO39" s="102"/>
      <c r="AP39" s="102"/>
      <c r="AQ39" s="109" t="s">
        <v>695</v>
      </c>
      <c r="AR39" s="110"/>
      <c r="AS39" s="110"/>
      <c r="AT39" s="111"/>
      <c r="AU39" s="102" t="s">
        <v>695</v>
      </c>
      <c r="AV39" s="102"/>
      <c r="AW39" s="102"/>
      <c r="AX39" s="103"/>
    </row>
    <row r="40" spans="1:51" ht="23.25" customHeight="1" x14ac:dyDescent="0.15">
      <c r="A40" s="687"/>
      <c r="B40" s="688"/>
      <c r="C40" s="688"/>
      <c r="D40" s="688"/>
      <c r="E40" s="688"/>
      <c r="F40" s="68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v>5200</v>
      </c>
      <c r="AF40" s="102"/>
      <c r="AG40" s="102"/>
      <c r="AH40" s="102"/>
      <c r="AI40" s="108">
        <v>5200</v>
      </c>
      <c r="AJ40" s="102"/>
      <c r="AK40" s="102"/>
      <c r="AL40" s="102"/>
      <c r="AM40" s="108">
        <v>5200</v>
      </c>
      <c r="AN40" s="102"/>
      <c r="AO40" s="102"/>
      <c r="AP40" s="102"/>
      <c r="AQ40" s="109" t="s">
        <v>695</v>
      </c>
      <c r="AR40" s="110"/>
      <c r="AS40" s="110"/>
      <c r="AT40" s="111"/>
      <c r="AU40" s="102" t="s">
        <v>714</v>
      </c>
      <c r="AV40" s="102"/>
      <c r="AW40" s="102"/>
      <c r="AX40" s="103"/>
    </row>
    <row r="41" spans="1:51" ht="23.25" customHeight="1" x14ac:dyDescent="0.15">
      <c r="A41" s="686"/>
      <c r="B41" s="684"/>
      <c r="C41" s="684"/>
      <c r="D41" s="684"/>
      <c r="E41" s="684"/>
      <c r="F41" s="685"/>
      <c r="G41" s="199"/>
      <c r="H41" s="200"/>
      <c r="I41" s="200"/>
      <c r="J41" s="200"/>
      <c r="K41" s="200"/>
      <c r="L41" s="200"/>
      <c r="M41" s="200"/>
      <c r="N41" s="200"/>
      <c r="O41" s="201"/>
      <c r="P41" s="152"/>
      <c r="Q41" s="152"/>
      <c r="R41" s="152"/>
      <c r="S41" s="152"/>
      <c r="T41" s="152"/>
      <c r="U41" s="152"/>
      <c r="V41" s="152"/>
      <c r="W41" s="152"/>
      <c r="X41" s="153"/>
      <c r="Y41" s="190" t="s">
        <v>13</v>
      </c>
      <c r="Z41" s="191"/>
      <c r="AA41" s="192"/>
      <c r="AB41" s="604" t="s">
        <v>14</v>
      </c>
      <c r="AC41" s="604"/>
      <c r="AD41" s="604"/>
      <c r="AE41" s="108">
        <v>107</v>
      </c>
      <c r="AF41" s="102"/>
      <c r="AG41" s="102"/>
      <c r="AH41" s="102"/>
      <c r="AI41" s="108">
        <v>220</v>
      </c>
      <c r="AJ41" s="102"/>
      <c r="AK41" s="102"/>
      <c r="AL41" s="102"/>
      <c r="AM41" s="108">
        <v>58</v>
      </c>
      <c r="AN41" s="102"/>
      <c r="AO41" s="102"/>
      <c r="AP41" s="102"/>
      <c r="AQ41" s="109" t="s">
        <v>695</v>
      </c>
      <c r="AR41" s="110"/>
      <c r="AS41" s="110"/>
      <c r="AT41" s="111"/>
      <c r="AU41" s="102" t="s">
        <v>695</v>
      </c>
      <c r="AV41" s="102"/>
      <c r="AW41" s="102"/>
      <c r="AX41" s="103"/>
    </row>
    <row r="42" spans="1:51" ht="23.25" customHeight="1" x14ac:dyDescent="0.15">
      <c r="A42" s="202" t="s">
        <v>343</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39" t="s">
        <v>663</v>
      </c>
      <c r="B64" s="740"/>
      <c r="C64" s="740"/>
      <c r="D64" s="740"/>
      <c r="E64" s="740"/>
      <c r="F64" s="741"/>
      <c r="G64" s="742" t="s">
        <v>746</v>
      </c>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1</v>
      </c>
    </row>
    <row r="65" spans="1:51" ht="31.5" customHeight="1" x14ac:dyDescent="0.15">
      <c r="A65" s="660" t="s">
        <v>664</v>
      </c>
      <c r="B65" s="168"/>
      <c r="C65" s="168"/>
      <c r="D65" s="168"/>
      <c r="E65" s="168"/>
      <c r="F65" s="169"/>
      <c r="G65" s="701" t="s">
        <v>656</v>
      </c>
      <c r="H65" s="702"/>
      <c r="I65" s="702"/>
      <c r="J65" s="702"/>
      <c r="K65" s="702"/>
      <c r="L65" s="702"/>
      <c r="M65" s="702"/>
      <c r="N65" s="702"/>
      <c r="O65" s="702"/>
      <c r="P65" s="703" t="s">
        <v>655</v>
      </c>
      <c r="Q65" s="702"/>
      <c r="R65" s="702"/>
      <c r="S65" s="702"/>
      <c r="T65" s="702"/>
      <c r="U65" s="702"/>
      <c r="V65" s="702"/>
      <c r="W65" s="702"/>
      <c r="X65" s="704"/>
      <c r="Y65" s="705"/>
      <c r="Z65" s="706"/>
      <c r="AA65" s="707"/>
      <c r="AB65" s="638" t="s">
        <v>11</v>
      </c>
      <c r="AC65" s="638"/>
      <c r="AD65" s="638"/>
      <c r="AE65" s="131" t="s">
        <v>500</v>
      </c>
      <c r="AF65" s="708"/>
      <c r="AG65" s="708"/>
      <c r="AH65" s="709"/>
      <c r="AI65" s="131" t="s">
        <v>652</v>
      </c>
      <c r="AJ65" s="708"/>
      <c r="AK65" s="708"/>
      <c r="AL65" s="709"/>
      <c r="AM65" s="131" t="s">
        <v>468</v>
      </c>
      <c r="AN65" s="708"/>
      <c r="AO65" s="708"/>
      <c r="AP65" s="709"/>
      <c r="AQ65" s="635" t="s">
        <v>499</v>
      </c>
      <c r="AR65" s="636"/>
      <c r="AS65" s="636"/>
      <c r="AT65" s="637"/>
      <c r="AU65" s="635" t="s">
        <v>677</v>
      </c>
      <c r="AV65" s="636"/>
      <c r="AW65" s="636"/>
      <c r="AX65" s="645"/>
      <c r="AY65">
        <f>COUNTA($G$66)</f>
        <v>1</v>
      </c>
    </row>
    <row r="66" spans="1:51" ht="23.25" customHeight="1" x14ac:dyDescent="0.15">
      <c r="A66" s="660"/>
      <c r="B66" s="168"/>
      <c r="C66" s="168"/>
      <c r="D66" s="168"/>
      <c r="E66" s="168"/>
      <c r="F66" s="169"/>
      <c r="G66" s="710" t="s">
        <v>748</v>
      </c>
      <c r="H66" s="647"/>
      <c r="I66" s="647"/>
      <c r="J66" s="647"/>
      <c r="K66" s="647"/>
      <c r="L66" s="647"/>
      <c r="M66" s="647"/>
      <c r="N66" s="647"/>
      <c r="O66" s="647"/>
      <c r="P66" s="400" t="s">
        <v>772</v>
      </c>
      <c r="Q66" s="651"/>
      <c r="R66" s="651"/>
      <c r="S66" s="651"/>
      <c r="T66" s="651"/>
      <c r="U66" s="651"/>
      <c r="V66" s="651"/>
      <c r="W66" s="651"/>
      <c r="X66" s="652"/>
      <c r="Y66" s="656" t="s">
        <v>52</v>
      </c>
      <c r="Z66" s="657"/>
      <c r="AA66" s="658"/>
      <c r="AB66" s="163" t="s">
        <v>773</v>
      </c>
      <c r="AC66" s="659"/>
      <c r="AD66" s="659"/>
      <c r="AE66" s="674" t="s">
        <v>738</v>
      </c>
      <c r="AF66" s="628"/>
      <c r="AG66" s="628"/>
      <c r="AH66" s="628"/>
      <c r="AI66" s="628">
        <v>453</v>
      </c>
      <c r="AJ66" s="628"/>
      <c r="AK66" s="628"/>
      <c r="AL66" s="628"/>
      <c r="AM66" s="628">
        <v>718</v>
      </c>
      <c r="AN66" s="628"/>
      <c r="AO66" s="628"/>
      <c r="AP66" s="628"/>
      <c r="AQ66" s="674" t="s">
        <v>738</v>
      </c>
      <c r="AR66" s="628"/>
      <c r="AS66" s="628"/>
      <c r="AT66" s="628"/>
      <c r="AU66" s="108" t="s">
        <v>778</v>
      </c>
      <c r="AV66" s="630"/>
      <c r="AW66" s="630"/>
      <c r="AX66" s="631"/>
      <c r="AY66">
        <f>$AY$65</f>
        <v>1</v>
      </c>
    </row>
    <row r="67" spans="1:51" ht="23.25" customHeight="1" x14ac:dyDescent="0.15">
      <c r="A67" s="203"/>
      <c r="B67" s="173"/>
      <c r="C67" s="173"/>
      <c r="D67" s="173"/>
      <c r="E67" s="173"/>
      <c r="F67" s="174"/>
      <c r="G67" s="648"/>
      <c r="H67" s="649"/>
      <c r="I67" s="649"/>
      <c r="J67" s="649"/>
      <c r="K67" s="649"/>
      <c r="L67" s="649"/>
      <c r="M67" s="649"/>
      <c r="N67" s="649"/>
      <c r="O67" s="649"/>
      <c r="P67" s="653"/>
      <c r="Q67" s="654"/>
      <c r="R67" s="654"/>
      <c r="S67" s="654"/>
      <c r="T67" s="654"/>
      <c r="U67" s="654"/>
      <c r="V67" s="654"/>
      <c r="W67" s="654"/>
      <c r="X67" s="655"/>
      <c r="Y67" s="632" t="s">
        <v>53</v>
      </c>
      <c r="Z67" s="633"/>
      <c r="AA67" s="634"/>
      <c r="AB67" s="163" t="s">
        <v>773</v>
      </c>
      <c r="AC67" s="659"/>
      <c r="AD67" s="659"/>
      <c r="AE67" s="674" t="s">
        <v>738</v>
      </c>
      <c r="AF67" s="628"/>
      <c r="AG67" s="628"/>
      <c r="AH67" s="628"/>
      <c r="AI67" s="628">
        <v>600</v>
      </c>
      <c r="AJ67" s="628"/>
      <c r="AK67" s="628"/>
      <c r="AL67" s="628"/>
      <c r="AM67" s="628">
        <v>400</v>
      </c>
      <c r="AN67" s="628"/>
      <c r="AO67" s="628"/>
      <c r="AP67" s="628"/>
      <c r="AQ67" s="628">
        <v>400</v>
      </c>
      <c r="AR67" s="628"/>
      <c r="AS67" s="628"/>
      <c r="AT67" s="628"/>
      <c r="AU67" s="629"/>
      <c r="AV67" s="630"/>
      <c r="AW67" s="630"/>
      <c r="AX67" s="631"/>
      <c r="AY67">
        <f>$AY$65</f>
        <v>1</v>
      </c>
    </row>
    <row r="68" spans="1:51" ht="23.25" customHeight="1" x14ac:dyDescent="0.15">
      <c r="A68" s="692" t="s">
        <v>665</v>
      </c>
      <c r="B68" s="693"/>
      <c r="C68" s="693"/>
      <c r="D68" s="693"/>
      <c r="E68" s="693"/>
      <c r="F68" s="694"/>
      <c r="G68" s="191" t="s">
        <v>666</v>
      </c>
      <c r="H68" s="191"/>
      <c r="I68" s="191"/>
      <c r="J68" s="191"/>
      <c r="K68" s="191"/>
      <c r="L68" s="191"/>
      <c r="M68" s="191"/>
      <c r="N68" s="191"/>
      <c r="O68" s="191"/>
      <c r="P68" s="191"/>
      <c r="Q68" s="191"/>
      <c r="R68" s="191"/>
      <c r="S68" s="191"/>
      <c r="T68" s="191"/>
      <c r="U68" s="191"/>
      <c r="V68" s="191"/>
      <c r="W68" s="191"/>
      <c r="X68" s="192"/>
      <c r="Y68" s="642"/>
      <c r="Z68" s="643"/>
      <c r="AA68" s="644"/>
      <c r="AB68" s="190" t="s">
        <v>11</v>
      </c>
      <c r="AC68" s="191"/>
      <c r="AD68" s="192"/>
      <c r="AE68" s="134" t="s">
        <v>500</v>
      </c>
      <c r="AF68" s="134"/>
      <c r="AG68" s="134"/>
      <c r="AH68" s="134"/>
      <c r="AI68" s="134" t="s">
        <v>652</v>
      </c>
      <c r="AJ68" s="134"/>
      <c r="AK68" s="134"/>
      <c r="AL68" s="134"/>
      <c r="AM68" s="134" t="s">
        <v>468</v>
      </c>
      <c r="AN68" s="134"/>
      <c r="AO68" s="134"/>
      <c r="AP68" s="134"/>
      <c r="AQ68" s="639" t="s">
        <v>678</v>
      </c>
      <c r="AR68" s="640"/>
      <c r="AS68" s="640"/>
      <c r="AT68" s="640"/>
      <c r="AU68" s="640"/>
      <c r="AV68" s="640"/>
      <c r="AW68" s="640"/>
      <c r="AX68" s="641"/>
      <c r="AY68">
        <f>IF(SUBSTITUTE(SUBSTITUTE($G$69,"／",""),"　","")="",0,1)</f>
        <v>1</v>
      </c>
    </row>
    <row r="69" spans="1:51" ht="23.25" customHeight="1" x14ac:dyDescent="0.15">
      <c r="A69" s="695"/>
      <c r="B69" s="696"/>
      <c r="C69" s="696"/>
      <c r="D69" s="696"/>
      <c r="E69" s="696"/>
      <c r="F69" s="697"/>
      <c r="G69" s="664" t="s">
        <v>774</v>
      </c>
      <c r="H69" s="665"/>
      <c r="I69" s="665"/>
      <c r="J69" s="665"/>
      <c r="K69" s="665"/>
      <c r="L69" s="665"/>
      <c r="M69" s="665"/>
      <c r="N69" s="665"/>
      <c r="O69" s="665"/>
      <c r="P69" s="665"/>
      <c r="Q69" s="665"/>
      <c r="R69" s="665"/>
      <c r="S69" s="665"/>
      <c r="T69" s="665"/>
      <c r="U69" s="665"/>
      <c r="V69" s="665"/>
      <c r="W69" s="665"/>
      <c r="X69" s="665"/>
      <c r="Y69" s="668" t="s">
        <v>665</v>
      </c>
      <c r="Z69" s="669"/>
      <c r="AA69" s="670"/>
      <c r="AB69" s="671" t="s">
        <v>741</v>
      </c>
      <c r="AC69" s="672"/>
      <c r="AD69" s="673"/>
      <c r="AE69" s="674" t="s">
        <v>738</v>
      </c>
      <c r="AF69" s="674"/>
      <c r="AG69" s="674"/>
      <c r="AH69" s="674"/>
      <c r="AI69" s="674">
        <v>60</v>
      </c>
      <c r="AJ69" s="674"/>
      <c r="AK69" s="674"/>
      <c r="AL69" s="674"/>
      <c r="AM69" s="674">
        <v>44</v>
      </c>
      <c r="AN69" s="674"/>
      <c r="AO69" s="674"/>
      <c r="AP69" s="674"/>
      <c r="AQ69" s="108">
        <v>135</v>
      </c>
      <c r="AR69" s="102"/>
      <c r="AS69" s="102"/>
      <c r="AT69" s="102"/>
      <c r="AU69" s="102"/>
      <c r="AV69" s="102"/>
      <c r="AW69" s="102"/>
      <c r="AX69" s="103"/>
      <c r="AY69">
        <f>$AY$68</f>
        <v>1</v>
      </c>
    </row>
    <row r="70" spans="1:51" ht="32.450000000000003" customHeight="1" x14ac:dyDescent="0.15">
      <c r="A70" s="698"/>
      <c r="B70" s="699"/>
      <c r="C70" s="699"/>
      <c r="D70" s="699"/>
      <c r="E70" s="699"/>
      <c r="F70" s="700"/>
      <c r="G70" s="666"/>
      <c r="H70" s="667"/>
      <c r="I70" s="667"/>
      <c r="J70" s="667"/>
      <c r="K70" s="667"/>
      <c r="L70" s="667"/>
      <c r="M70" s="667"/>
      <c r="N70" s="667"/>
      <c r="O70" s="667"/>
      <c r="P70" s="667"/>
      <c r="Q70" s="667"/>
      <c r="R70" s="667"/>
      <c r="S70" s="667"/>
      <c r="T70" s="667"/>
      <c r="U70" s="667"/>
      <c r="V70" s="667"/>
      <c r="W70" s="667"/>
      <c r="X70" s="667"/>
      <c r="Y70" s="234" t="s">
        <v>668</v>
      </c>
      <c r="Z70" s="661"/>
      <c r="AA70" s="662"/>
      <c r="AB70" s="624" t="s">
        <v>702</v>
      </c>
      <c r="AC70" s="625"/>
      <c r="AD70" s="626"/>
      <c r="AE70" s="627" t="s">
        <v>738</v>
      </c>
      <c r="AF70" s="627"/>
      <c r="AG70" s="627"/>
      <c r="AH70" s="627"/>
      <c r="AI70" s="627" t="s">
        <v>744</v>
      </c>
      <c r="AJ70" s="627"/>
      <c r="AK70" s="627"/>
      <c r="AL70" s="627"/>
      <c r="AM70" s="627" t="s">
        <v>743</v>
      </c>
      <c r="AN70" s="627"/>
      <c r="AO70" s="627"/>
      <c r="AP70" s="627"/>
      <c r="AQ70" s="627" t="s">
        <v>745</v>
      </c>
      <c r="AR70" s="627"/>
      <c r="AS70" s="627"/>
      <c r="AT70" s="627"/>
      <c r="AU70" s="627"/>
      <c r="AV70" s="627"/>
      <c r="AW70" s="627"/>
      <c r="AX70" s="663"/>
      <c r="AY70">
        <f>$AY$68</f>
        <v>1</v>
      </c>
    </row>
    <row r="71" spans="1:51" ht="18.75" customHeight="1" x14ac:dyDescent="0.15">
      <c r="A71" s="428" t="s">
        <v>316</v>
      </c>
      <c r="B71" s="605"/>
      <c r="C71" s="605"/>
      <c r="D71" s="605"/>
      <c r="E71" s="605"/>
      <c r="F71" s="606"/>
      <c r="G71" s="614" t="s">
        <v>140</v>
      </c>
      <c r="H71" s="212"/>
      <c r="I71" s="212"/>
      <c r="J71" s="212"/>
      <c r="K71" s="212"/>
      <c r="L71" s="212"/>
      <c r="M71" s="212"/>
      <c r="N71" s="212"/>
      <c r="O71" s="213"/>
      <c r="P71" s="214" t="s">
        <v>56</v>
      </c>
      <c r="Q71" s="212"/>
      <c r="R71" s="212"/>
      <c r="S71" s="212"/>
      <c r="T71" s="212"/>
      <c r="U71" s="212"/>
      <c r="V71" s="212"/>
      <c r="W71" s="212"/>
      <c r="X71" s="213"/>
      <c r="Y71" s="615"/>
      <c r="Z71" s="616"/>
      <c r="AA71" s="617"/>
      <c r="AB71" s="621" t="s">
        <v>11</v>
      </c>
      <c r="AC71" s="622"/>
      <c r="AD71" s="623"/>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07"/>
      <c r="B72" s="608"/>
      <c r="C72" s="608"/>
      <c r="D72" s="608"/>
      <c r="E72" s="608"/>
      <c r="F72" s="609"/>
      <c r="G72" s="171"/>
      <c r="H72" s="123"/>
      <c r="I72" s="123"/>
      <c r="J72" s="123"/>
      <c r="K72" s="123"/>
      <c r="L72" s="123"/>
      <c r="M72" s="123"/>
      <c r="N72" s="123"/>
      <c r="O72" s="124"/>
      <c r="P72" s="122"/>
      <c r="Q72" s="123"/>
      <c r="R72" s="123"/>
      <c r="S72" s="123"/>
      <c r="T72" s="123"/>
      <c r="U72" s="123"/>
      <c r="V72" s="123"/>
      <c r="W72" s="123"/>
      <c r="X72" s="124"/>
      <c r="Y72" s="618"/>
      <c r="Z72" s="619"/>
      <c r="AA72" s="620"/>
      <c r="AB72" s="131"/>
      <c r="AC72" s="132"/>
      <c r="AD72" s="133"/>
      <c r="AE72" s="134"/>
      <c r="AF72" s="134"/>
      <c r="AG72" s="134"/>
      <c r="AH72" s="134"/>
      <c r="AI72" s="134"/>
      <c r="AJ72" s="134"/>
      <c r="AK72" s="134"/>
      <c r="AL72" s="134"/>
      <c r="AM72" s="134"/>
      <c r="AN72" s="134"/>
      <c r="AO72" s="134"/>
      <c r="AP72" s="134"/>
      <c r="AQ72" s="519" t="s">
        <v>738</v>
      </c>
      <c r="AR72" s="520"/>
      <c r="AS72" s="142" t="s">
        <v>224</v>
      </c>
      <c r="AT72" s="143"/>
      <c r="AU72" s="141">
        <v>4</v>
      </c>
      <c r="AV72" s="141"/>
      <c r="AW72" s="123" t="s">
        <v>170</v>
      </c>
      <c r="AX72" s="144"/>
      <c r="AY72">
        <f t="shared" ref="AY72:AY77" si="1">$AY$71</f>
        <v>1</v>
      </c>
    </row>
    <row r="73" spans="1:51" ht="23.25" customHeight="1" x14ac:dyDescent="0.15">
      <c r="A73" s="610"/>
      <c r="B73" s="608"/>
      <c r="C73" s="608"/>
      <c r="D73" s="608"/>
      <c r="E73" s="608"/>
      <c r="F73" s="609"/>
      <c r="G73" s="193" t="s">
        <v>739</v>
      </c>
      <c r="H73" s="194"/>
      <c r="I73" s="194"/>
      <c r="J73" s="194"/>
      <c r="K73" s="194"/>
      <c r="L73" s="194"/>
      <c r="M73" s="194"/>
      <c r="N73" s="194"/>
      <c r="O73" s="195"/>
      <c r="P73" s="146" t="s">
        <v>740</v>
      </c>
      <c r="Q73" s="146"/>
      <c r="R73" s="146"/>
      <c r="S73" s="146"/>
      <c r="T73" s="146"/>
      <c r="U73" s="146"/>
      <c r="V73" s="146"/>
      <c r="W73" s="146"/>
      <c r="X73" s="147"/>
      <c r="Y73" s="234" t="s">
        <v>12</v>
      </c>
      <c r="Z73" s="235"/>
      <c r="AA73" s="236"/>
      <c r="AB73" s="163" t="s">
        <v>742</v>
      </c>
      <c r="AC73" s="163"/>
      <c r="AD73" s="163"/>
      <c r="AE73" s="108" t="s">
        <v>738</v>
      </c>
      <c r="AF73" s="102"/>
      <c r="AG73" s="102"/>
      <c r="AH73" s="102"/>
      <c r="AI73" s="108" t="s">
        <v>738</v>
      </c>
      <c r="AJ73" s="102"/>
      <c r="AK73" s="102"/>
      <c r="AL73" s="102"/>
      <c r="AM73" s="108">
        <v>15</v>
      </c>
      <c r="AN73" s="102"/>
      <c r="AO73" s="102"/>
      <c r="AP73" s="102"/>
      <c r="AQ73" s="109" t="s">
        <v>738</v>
      </c>
      <c r="AR73" s="110"/>
      <c r="AS73" s="110"/>
      <c r="AT73" s="111"/>
      <c r="AU73" s="102" t="s">
        <v>738</v>
      </c>
      <c r="AV73" s="102"/>
      <c r="AW73" s="102"/>
      <c r="AX73" s="103"/>
      <c r="AY73">
        <f t="shared" si="1"/>
        <v>1</v>
      </c>
    </row>
    <row r="74" spans="1:51" ht="23.25" customHeight="1" x14ac:dyDescent="0.15">
      <c r="A74" s="611"/>
      <c r="B74" s="612"/>
      <c r="C74" s="612"/>
      <c r="D74" s="612"/>
      <c r="E74" s="612"/>
      <c r="F74" s="613"/>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742</v>
      </c>
      <c r="AC74" s="107"/>
      <c r="AD74" s="107"/>
      <c r="AE74" s="108" t="s">
        <v>738</v>
      </c>
      <c r="AF74" s="102"/>
      <c r="AG74" s="102"/>
      <c r="AH74" s="102"/>
      <c r="AI74" s="108" t="s">
        <v>738</v>
      </c>
      <c r="AJ74" s="102"/>
      <c r="AK74" s="102"/>
      <c r="AL74" s="102"/>
      <c r="AM74" s="108">
        <v>50</v>
      </c>
      <c r="AN74" s="102"/>
      <c r="AO74" s="102"/>
      <c r="AP74" s="102"/>
      <c r="AQ74" s="109" t="s">
        <v>738</v>
      </c>
      <c r="AR74" s="110"/>
      <c r="AS74" s="110"/>
      <c r="AT74" s="111"/>
      <c r="AU74" s="102">
        <v>50</v>
      </c>
      <c r="AV74" s="102"/>
      <c r="AW74" s="102"/>
      <c r="AX74" s="103"/>
      <c r="AY74">
        <f t="shared" si="1"/>
        <v>1</v>
      </c>
    </row>
    <row r="75" spans="1:51" ht="23.25" customHeight="1" x14ac:dyDescent="0.15">
      <c r="A75" s="610"/>
      <c r="B75" s="608"/>
      <c r="C75" s="608"/>
      <c r="D75" s="608"/>
      <c r="E75" s="608"/>
      <c r="F75" s="609"/>
      <c r="G75" s="199"/>
      <c r="H75" s="200"/>
      <c r="I75" s="200"/>
      <c r="J75" s="200"/>
      <c r="K75" s="200"/>
      <c r="L75" s="200"/>
      <c r="M75" s="200"/>
      <c r="N75" s="200"/>
      <c r="O75" s="201"/>
      <c r="P75" s="152"/>
      <c r="Q75" s="152"/>
      <c r="R75" s="152"/>
      <c r="S75" s="152"/>
      <c r="T75" s="152"/>
      <c r="U75" s="152"/>
      <c r="V75" s="152"/>
      <c r="W75" s="152"/>
      <c r="X75" s="153"/>
      <c r="Y75" s="190" t="s">
        <v>13</v>
      </c>
      <c r="Z75" s="191"/>
      <c r="AA75" s="192"/>
      <c r="AB75" s="604" t="s">
        <v>14</v>
      </c>
      <c r="AC75" s="604"/>
      <c r="AD75" s="604"/>
      <c r="AE75" s="108" t="s">
        <v>738</v>
      </c>
      <c r="AF75" s="102"/>
      <c r="AG75" s="102"/>
      <c r="AH75" s="102"/>
      <c r="AI75" s="108" t="s">
        <v>738</v>
      </c>
      <c r="AJ75" s="102"/>
      <c r="AK75" s="102"/>
      <c r="AL75" s="102"/>
      <c r="AM75" s="108">
        <v>30</v>
      </c>
      <c r="AN75" s="102"/>
      <c r="AO75" s="102"/>
      <c r="AP75" s="102"/>
      <c r="AQ75" s="109" t="s">
        <v>738</v>
      </c>
      <c r="AR75" s="110"/>
      <c r="AS75" s="110"/>
      <c r="AT75" s="111"/>
      <c r="AU75" s="102" t="s">
        <v>738</v>
      </c>
      <c r="AV75" s="102"/>
      <c r="AW75" s="102"/>
      <c r="AX75" s="103"/>
      <c r="AY75">
        <f t="shared" si="1"/>
        <v>1</v>
      </c>
    </row>
    <row r="76" spans="1:51" ht="23.25" customHeight="1" x14ac:dyDescent="0.15">
      <c r="A76" s="202" t="s">
        <v>343</v>
      </c>
      <c r="B76" s="165"/>
      <c r="C76" s="165"/>
      <c r="D76" s="165"/>
      <c r="E76" s="165"/>
      <c r="F76" s="166"/>
      <c r="G76" s="204" t="s">
        <v>747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5" t="s">
        <v>663</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0" t="s">
        <v>664</v>
      </c>
      <c r="B99" s="168"/>
      <c r="C99" s="168"/>
      <c r="D99" s="168"/>
      <c r="E99" s="168"/>
      <c r="F99" s="169"/>
      <c r="G99" s="701" t="s">
        <v>656</v>
      </c>
      <c r="H99" s="702"/>
      <c r="I99" s="702"/>
      <c r="J99" s="702"/>
      <c r="K99" s="702"/>
      <c r="L99" s="702"/>
      <c r="M99" s="702"/>
      <c r="N99" s="702"/>
      <c r="O99" s="702"/>
      <c r="P99" s="703" t="s">
        <v>655</v>
      </c>
      <c r="Q99" s="702"/>
      <c r="R99" s="702"/>
      <c r="S99" s="702"/>
      <c r="T99" s="702"/>
      <c r="U99" s="702"/>
      <c r="V99" s="702"/>
      <c r="W99" s="702"/>
      <c r="X99" s="704"/>
      <c r="Y99" s="705"/>
      <c r="Z99" s="706"/>
      <c r="AA99" s="707"/>
      <c r="AB99" s="638" t="s">
        <v>11</v>
      </c>
      <c r="AC99" s="638"/>
      <c r="AD99" s="638"/>
      <c r="AE99" s="134" t="s">
        <v>500</v>
      </c>
      <c r="AF99" s="134"/>
      <c r="AG99" s="134"/>
      <c r="AH99" s="134"/>
      <c r="AI99" s="134" t="s">
        <v>652</v>
      </c>
      <c r="AJ99" s="134"/>
      <c r="AK99" s="134"/>
      <c r="AL99" s="134"/>
      <c r="AM99" s="134" t="s">
        <v>468</v>
      </c>
      <c r="AN99" s="134"/>
      <c r="AO99" s="134"/>
      <c r="AP99" s="134"/>
      <c r="AQ99" s="635" t="s">
        <v>499</v>
      </c>
      <c r="AR99" s="636"/>
      <c r="AS99" s="636"/>
      <c r="AT99" s="637"/>
      <c r="AU99" s="635" t="s">
        <v>677</v>
      </c>
      <c r="AV99" s="636"/>
      <c r="AW99" s="636"/>
      <c r="AX99" s="645"/>
      <c r="AY99">
        <f>COUNTA($G$100)</f>
        <v>0</v>
      </c>
    </row>
    <row r="100" spans="1:60" ht="23.25" hidden="1" customHeight="1" x14ac:dyDescent="0.15">
      <c r="A100" s="660"/>
      <c r="B100" s="168"/>
      <c r="C100" s="168"/>
      <c r="D100" s="168"/>
      <c r="E100" s="168"/>
      <c r="F100" s="169"/>
      <c r="G100" s="646"/>
      <c r="H100" s="647"/>
      <c r="I100" s="647"/>
      <c r="J100" s="647"/>
      <c r="K100" s="647"/>
      <c r="L100" s="647"/>
      <c r="M100" s="647"/>
      <c r="N100" s="647"/>
      <c r="O100" s="647"/>
      <c r="P100" s="650"/>
      <c r="Q100" s="651"/>
      <c r="R100" s="651"/>
      <c r="S100" s="651"/>
      <c r="T100" s="651"/>
      <c r="U100" s="651"/>
      <c r="V100" s="651"/>
      <c r="W100" s="651"/>
      <c r="X100" s="652"/>
      <c r="Y100" s="656" t="s">
        <v>52</v>
      </c>
      <c r="Z100" s="657"/>
      <c r="AA100" s="658"/>
      <c r="AB100" s="659"/>
      <c r="AC100" s="659"/>
      <c r="AD100" s="659"/>
      <c r="AE100" s="628"/>
      <c r="AF100" s="628"/>
      <c r="AG100" s="628"/>
      <c r="AH100" s="628"/>
      <c r="AI100" s="628"/>
      <c r="AJ100" s="628"/>
      <c r="AK100" s="628"/>
      <c r="AL100" s="628"/>
      <c r="AM100" s="628"/>
      <c r="AN100" s="628"/>
      <c r="AO100" s="628"/>
      <c r="AP100" s="628"/>
      <c r="AQ100" s="628"/>
      <c r="AR100" s="628"/>
      <c r="AS100" s="628"/>
      <c r="AT100" s="628"/>
      <c r="AU100" s="629"/>
      <c r="AV100" s="630"/>
      <c r="AW100" s="630"/>
      <c r="AX100" s="631"/>
      <c r="AY100">
        <f>$AY$99</f>
        <v>0</v>
      </c>
    </row>
    <row r="101" spans="1:60" ht="23.25" hidden="1" customHeight="1" x14ac:dyDescent="0.15">
      <c r="A101" s="203"/>
      <c r="B101" s="173"/>
      <c r="C101" s="173"/>
      <c r="D101" s="173"/>
      <c r="E101" s="173"/>
      <c r="F101" s="174"/>
      <c r="G101" s="648"/>
      <c r="H101" s="649"/>
      <c r="I101" s="649"/>
      <c r="J101" s="649"/>
      <c r="K101" s="649"/>
      <c r="L101" s="649"/>
      <c r="M101" s="649"/>
      <c r="N101" s="649"/>
      <c r="O101" s="649"/>
      <c r="P101" s="653"/>
      <c r="Q101" s="654"/>
      <c r="R101" s="654"/>
      <c r="S101" s="654"/>
      <c r="T101" s="654"/>
      <c r="U101" s="654"/>
      <c r="V101" s="654"/>
      <c r="W101" s="654"/>
      <c r="X101" s="655"/>
      <c r="Y101" s="632" t="s">
        <v>53</v>
      </c>
      <c r="Z101" s="633"/>
      <c r="AA101" s="634"/>
      <c r="AB101" s="659"/>
      <c r="AC101" s="659"/>
      <c r="AD101" s="659"/>
      <c r="AE101" s="628"/>
      <c r="AF101" s="628"/>
      <c r="AG101" s="628"/>
      <c r="AH101" s="628"/>
      <c r="AI101" s="628"/>
      <c r="AJ101" s="628"/>
      <c r="AK101" s="628"/>
      <c r="AL101" s="628"/>
      <c r="AM101" s="628"/>
      <c r="AN101" s="628"/>
      <c r="AO101" s="628"/>
      <c r="AP101" s="628"/>
      <c r="AQ101" s="628"/>
      <c r="AR101" s="628"/>
      <c r="AS101" s="628"/>
      <c r="AT101" s="628"/>
      <c r="AU101" s="629"/>
      <c r="AV101" s="630"/>
      <c r="AW101" s="630"/>
      <c r="AX101" s="631"/>
      <c r="AY101">
        <f>$AY$99</f>
        <v>0</v>
      </c>
    </row>
    <row r="102" spans="1:60" ht="23.25" hidden="1" customHeight="1" x14ac:dyDescent="0.15">
      <c r="A102" s="202" t="s">
        <v>665</v>
      </c>
      <c r="B102" s="120"/>
      <c r="C102" s="120"/>
      <c r="D102" s="120"/>
      <c r="E102" s="120"/>
      <c r="F102" s="675"/>
      <c r="G102" s="191" t="s">
        <v>666</v>
      </c>
      <c r="H102" s="191"/>
      <c r="I102" s="191"/>
      <c r="J102" s="191"/>
      <c r="K102" s="191"/>
      <c r="L102" s="191"/>
      <c r="M102" s="191"/>
      <c r="N102" s="191"/>
      <c r="O102" s="191"/>
      <c r="P102" s="191"/>
      <c r="Q102" s="191"/>
      <c r="R102" s="191"/>
      <c r="S102" s="191"/>
      <c r="T102" s="191"/>
      <c r="U102" s="191"/>
      <c r="V102" s="191"/>
      <c r="W102" s="191"/>
      <c r="X102" s="192"/>
      <c r="Y102" s="642"/>
      <c r="Z102" s="643"/>
      <c r="AA102" s="644"/>
      <c r="AB102" s="190" t="s">
        <v>11</v>
      </c>
      <c r="AC102" s="191"/>
      <c r="AD102" s="192"/>
      <c r="AE102" s="134" t="s">
        <v>500</v>
      </c>
      <c r="AF102" s="134"/>
      <c r="AG102" s="134"/>
      <c r="AH102" s="134"/>
      <c r="AI102" s="134" t="s">
        <v>652</v>
      </c>
      <c r="AJ102" s="134"/>
      <c r="AK102" s="134"/>
      <c r="AL102" s="134"/>
      <c r="AM102" s="134" t="s">
        <v>468</v>
      </c>
      <c r="AN102" s="134"/>
      <c r="AO102" s="134"/>
      <c r="AP102" s="134"/>
      <c r="AQ102" s="639" t="s">
        <v>678</v>
      </c>
      <c r="AR102" s="640"/>
      <c r="AS102" s="640"/>
      <c r="AT102" s="640"/>
      <c r="AU102" s="640"/>
      <c r="AV102" s="640"/>
      <c r="AW102" s="640"/>
      <c r="AX102" s="641"/>
      <c r="AY102">
        <f>IF(SUBSTITUTE(SUBSTITUTE($G$103,"／",""),"　","")="",0,1)</f>
        <v>0</v>
      </c>
    </row>
    <row r="103" spans="1:60" ht="23.25" hidden="1" customHeight="1" x14ac:dyDescent="0.15">
      <c r="A103" s="676"/>
      <c r="B103" s="212"/>
      <c r="C103" s="212"/>
      <c r="D103" s="212"/>
      <c r="E103" s="212"/>
      <c r="F103" s="677"/>
      <c r="G103" s="664" t="s">
        <v>667</v>
      </c>
      <c r="H103" s="665"/>
      <c r="I103" s="665"/>
      <c r="J103" s="665"/>
      <c r="K103" s="665"/>
      <c r="L103" s="665"/>
      <c r="M103" s="665"/>
      <c r="N103" s="665"/>
      <c r="O103" s="665"/>
      <c r="P103" s="665"/>
      <c r="Q103" s="665"/>
      <c r="R103" s="665"/>
      <c r="S103" s="665"/>
      <c r="T103" s="665"/>
      <c r="U103" s="665"/>
      <c r="V103" s="665"/>
      <c r="W103" s="665"/>
      <c r="X103" s="665"/>
      <c r="Y103" s="668" t="s">
        <v>665</v>
      </c>
      <c r="Z103" s="669"/>
      <c r="AA103" s="670"/>
      <c r="AB103" s="671"/>
      <c r="AC103" s="672"/>
      <c r="AD103" s="673"/>
      <c r="AE103" s="674"/>
      <c r="AF103" s="674"/>
      <c r="AG103" s="674"/>
      <c r="AH103" s="674"/>
      <c r="AI103" s="674"/>
      <c r="AJ103" s="674"/>
      <c r="AK103" s="674"/>
      <c r="AL103" s="674"/>
      <c r="AM103" s="674"/>
      <c r="AN103" s="674"/>
      <c r="AO103" s="674"/>
      <c r="AP103" s="674"/>
      <c r="AQ103" s="108"/>
      <c r="AR103" s="102"/>
      <c r="AS103" s="102"/>
      <c r="AT103" s="102"/>
      <c r="AU103" s="102"/>
      <c r="AV103" s="102"/>
      <c r="AW103" s="102"/>
      <c r="AX103" s="103"/>
      <c r="AY103">
        <f>$AY$102</f>
        <v>0</v>
      </c>
    </row>
    <row r="104" spans="1:60" ht="46.5" hidden="1" customHeight="1" x14ac:dyDescent="0.15">
      <c r="A104" s="678"/>
      <c r="B104" s="123"/>
      <c r="C104" s="123"/>
      <c r="D104" s="123"/>
      <c r="E104" s="123"/>
      <c r="F104" s="679"/>
      <c r="G104" s="666"/>
      <c r="H104" s="667"/>
      <c r="I104" s="667"/>
      <c r="J104" s="667"/>
      <c r="K104" s="667"/>
      <c r="L104" s="667"/>
      <c r="M104" s="667"/>
      <c r="N104" s="667"/>
      <c r="O104" s="667"/>
      <c r="P104" s="667"/>
      <c r="Q104" s="667"/>
      <c r="R104" s="667"/>
      <c r="S104" s="667"/>
      <c r="T104" s="667"/>
      <c r="U104" s="667"/>
      <c r="V104" s="667"/>
      <c r="W104" s="667"/>
      <c r="X104" s="667"/>
      <c r="Y104" s="234" t="s">
        <v>668</v>
      </c>
      <c r="Z104" s="661"/>
      <c r="AA104" s="662"/>
      <c r="AB104" s="624" t="s">
        <v>669</v>
      </c>
      <c r="AC104" s="625"/>
      <c r="AD104" s="626"/>
      <c r="AE104" s="627"/>
      <c r="AF104" s="627"/>
      <c r="AG104" s="627"/>
      <c r="AH104" s="627"/>
      <c r="AI104" s="627"/>
      <c r="AJ104" s="627"/>
      <c r="AK104" s="627"/>
      <c r="AL104" s="627"/>
      <c r="AM104" s="627"/>
      <c r="AN104" s="627"/>
      <c r="AO104" s="627"/>
      <c r="AP104" s="627"/>
      <c r="AQ104" s="627"/>
      <c r="AR104" s="627"/>
      <c r="AS104" s="627"/>
      <c r="AT104" s="627"/>
      <c r="AU104" s="627"/>
      <c r="AV104" s="627"/>
      <c r="AW104" s="627"/>
      <c r="AX104" s="663"/>
      <c r="AY104">
        <f>$AY$102</f>
        <v>0</v>
      </c>
    </row>
    <row r="105" spans="1:60" ht="18.75" hidden="1" customHeight="1" x14ac:dyDescent="0.15">
      <c r="A105" s="428" t="s">
        <v>316</v>
      </c>
      <c r="B105" s="605"/>
      <c r="C105" s="605"/>
      <c r="D105" s="605"/>
      <c r="E105" s="605"/>
      <c r="F105" s="606"/>
      <c r="G105" s="614" t="s">
        <v>140</v>
      </c>
      <c r="H105" s="212"/>
      <c r="I105" s="212"/>
      <c r="J105" s="212"/>
      <c r="K105" s="212"/>
      <c r="L105" s="212"/>
      <c r="M105" s="212"/>
      <c r="N105" s="212"/>
      <c r="O105" s="213"/>
      <c r="P105" s="214" t="s">
        <v>56</v>
      </c>
      <c r="Q105" s="212"/>
      <c r="R105" s="212"/>
      <c r="S105" s="212"/>
      <c r="T105" s="212"/>
      <c r="U105" s="212"/>
      <c r="V105" s="212"/>
      <c r="W105" s="212"/>
      <c r="X105" s="213"/>
      <c r="Y105" s="615"/>
      <c r="Z105" s="616"/>
      <c r="AA105" s="617"/>
      <c r="AB105" s="621" t="s">
        <v>11</v>
      </c>
      <c r="AC105" s="622"/>
      <c r="AD105" s="623"/>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7"/>
      <c r="B106" s="608"/>
      <c r="C106" s="608"/>
      <c r="D106" s="608"/>
      <c r="E106" s="608"/>
      <c r="F106" s="609"/>
      <c r="G106" s="171"/>
      <c r="H106" s="123"/>
      <c r="I106" s="123"/>
      <c r="J106" s="123"/>
      <c r="K106" s="123"/>
      <c r="L106" s="123"/>
      <c r="M106" s="123"/>
      <c r="N106" s="123"/>
      <c r="O106" s="124"/>
      <c r="P106" s="122"/>
      <c r="Q106" s="123"/>
      <c r="R106" s="123"/>
      <c r="S106" s="123"/>
      <c r="T106" s="123"/>
      <c r="U106" s="123"/>
      <c r="V106" s="123"/>
      <c r="W106" s="123"/>
      <c r="X106" s="124"/>
      <c r="Y106" s="618"/>
      <c r="Z106" s="619"/>
      <c r="AA106" s="620"/>
      <c r="AB106" s="131"/>
      <c r="AC106" s="132"/>
      <c r="AD106" s="133"/>
      <c r="AE106" s="134"/>
      <c r="AF106" s="134"/>
      <c r="AG106" s="134"/>
      <c r="AH106" s="134"/>
      <c r="AI106" s="134"/>
      <c r="AJ106" s="134"/>
      <c r="AK106" s="134"/>
      <c r="AL106" s="134"/>
      <c r="AM106" s="134"/>
      <c r="AN106" s="134"/>
      <c r="AO106" s="134"/>
      <c r="AP106" s="134"/>
      <c r="AQ106" s="519"/>
      <c r="AR106" s="520"/>
      <c r="AS106" s="142" t="s">
        <v>224</v>
      </c>
      <c r="AT106" s="143"/>
      <c r="AU106" s="141"/>
      <c r="AV106" s="141"/>
      <c r="AW106" s="123" t="s">
        <v>170</v>
      </c>
      <c r="AX106" s="144"/>
      <c r="AY106">
        <f t="shared" ref="AY106:AY111" si="3">$AY$105</f>
        <v>0</v>
      </c>
    </row>
    <row r="107" spans="1:60" ht="23.25" hidden="1" customHeight="1" x14ac:dyDescent="0.15">
      <c r="A107" s="610"/>
      <c r="B107" s="608"/>
      <c r="C107" s="608"/>
      <c r="D107" s="608"/>
      <c r="E107" s="608"/>
      <c r="F107" s="60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1"/>
      <c r="B108" s="612"/>
      <c r="C108" s="612"/>
      <c r="D108" s="612"/>
      <c r="E108" s="612"/>
      <c r="F108" s="61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0"/>
      <c r="B109" s="608"/>
      <c r="C109" s="608"/>
      <c r="D109" s="608"/>
      <c r="E109" s="608"/>
      <c r="F109" s="60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4" t="s">
        <v>14</v>
      </c>
      <c r="AC109" s="604"/>
      <c r="AD109" s="60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663</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0" t="s">
        <v>664</v>
      </c>
      <c r="B133" s="168"/>
      <c r="C133" s="168"/>
      <c r="D133" s="168"/>
      <c r="E133" s="168"/>
      <c r="F133" s="169"/>
      <c r="G133" s="701" t="s">
        <v>656</v>
      </c>
      <c r="H133" s="702"/>
      <c r="I133" s="702"/>
      <c r="J133" s="702"/>
      <c r="K133" s="702"/>
      <c r="L133" s="702"/>
      <c r="M133" s="702"/>
      <c r="N133" s="702"/>
      <c r="O133" s="702"/>
      <c r="P133" s="703" t="s">
        <v>655</v>
      </c>
      <c r="Q133" s="702"/>
      <c r="R133" s="702"/>
      <c r="S133" s="702"/>
      <c r="T133" s="702"/>
      <c r="U133" s="702"/>
      <c r="V133" s="702"/>
      <c r="W133" s="702"/>
      <c r="X133" s="704"/>
      <c r="Y133" s="705"/>
      <c r="Z133" s="706"/>
      <c r="AA133" s="707"/>
      <c r="AB133" s="638" t="s">
        <v>11</v>
      </c>
      <c r="AC133" s="638"/>
      <c r="AD133" s="638"/>
      <c r="AE133" s="134" t="s">
        <v>500</v>
      </c>
      <c r="AF133" s="134"/>
      <c r="AG133" s="134"/>
      <c r="AH133" s="134"/>
      <c r="AI133" s="134" t="s">
        <v>652</v>
      </c>
      <c r="AJ133" s="134"/>
      <c r="AK133" s="134"/>
      <c r="AL133" s="134"/>
      <c r="AM133" s="134" t="s">
        <v>468</v>
      </c>
      <c r="AN133" s="134"/>
      <c r="AO133" s="134"/>
      <c r="AP133" s="134"/>
      <c r="AQ133" s="635" t="s">
        <v>499</v>
      </c>
      <c r="AR133" s="636"/>
      <c r="AS133" s="636"/>
      <c r="AT133" s="637"/>
      <c r="AU133" s="635" t="s">
        <v>677</v>
      </c>
      <c r="AV133" s="636"/>
      <c r="AW133" s="636"/>
      <c r="AX133" s="645"/>
      <c r="AY133">
        <f>COUNTA($G$134)</f>
        <v>0</v>
      </c>
    </row>
    <row r="134" spans="1:60" ht="23.25" hidden="1" customHeight="1" x14ac:dyDescent="0.15">
      <c r="A134" s="660"/>
      <c r="B134" s="168"/>
      <c r="C134" s="168"/>
      <c r="D134" s="168"/>
      <c r="E134" s="168"/>
      <c r="F134" s="169"/>
      <c r="G134" s="646"/>
      <c r="H134" s="647"/>
      <c r="I134" s="647"/>
      <c r="J134" s="647"/>
      <c r="K134" s="647"/>
      <c r="L134" s="647"/>
      <c r="M134" s="647"/>
      <c r="N134" s="647"/>
      <c r="O134" s="647"/>
      <c r="P134" s="650"/>
      <c r="Q134" s="651"/>
      <c r="R134" s="651"/>
      <c r="S134" s="651"/>
      <c r="T134" s="651"/>
      <c r="U134" s="651"/>
      <c r="V134" s="651"/>
      <c r="W134" s="651"/>
      <c r="X134" s="652"/>
      <c r="Y134" s="656" t="s">
        <v>52</v>
      </c>
      <c r="Z134" s="657"/>
      <c r="AA134" s="658"/>
      <c r="AB134" s="659"/>
      <c r="AC134" s="659"/>
      <c r="AD134" s="659"/>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60" ht="23.25" hidden="1" customHeight="1" x14ac:dyDescent="0.15">
      <c r="A135" s="203"/>
      <c r="B135" s="173"/>
      <c r="C135" s="173"/>
      <c r="D135" s="173"/>
      <c r="E135" s="173"/>
      <c r="F135" s="174"/>
      <c r="G135" s="648"/>
      <c r="H135" s="649"/>
      <c r="I135" s="649"/>
      <c r="J135" s="649"/>
      <c r="K135" s="649"/>
      <c r="L135" s="649"/>
      <c r="M135" s="649"/>
      <c r="N135" s="649"/>
      <c r="O135" s="649"/>
      <c r="P135" s="653"/>
      <c r="Q135" s="654"/>
      <c r="R135" s="654"/>
      <c r="S135" s="654"/>
      <c r="T135" s="654"/>
      <c r="U135" s="654"/>
      <c r="V135" s="654"/>
      <c r="W135" s="654"/>
      <c r="X135" s="655"/>
      <c r="Y135" s="632" t="s">
        <v>53</v>
      </c>
      <c r="Z135" s="633"/>
      <c r="AA135" s="634"/>
      <c r="AB135" s="659"/>
      <c r="AC135" s="659"/>
      <c r="AD135" s="659"/>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60" ht="23.25" hidden="1" customHeight="1" x14ac:dyDescent="0.15">
      <c r="A136" s="202" t="s">
        <v>665</v>
      </c>
      <c r="B136" s="120"/>
      <c r="C136" s="120"/>
      <c r="D136" s="120"/>
      <c r="E136" s="120"/>
      <c r="F136" s="675"/>
      <c r="G136" s="191" t="s">
        <v>666</v>
      </c>
      <c r="H136" s="191"/>
      <c r="I136" s="191"/>
      <c r="J136" s="191"/>
      <c r="K136" s="191"/>
      <c r="L136" s="191"/>
      <c r="M136" s="191"/>
      <c r="N136" s="191"/>
      <c r="O136" s="191"/>
      <c r="P136" s="191"/>
      <c r="Q136" s="191"/>
      <c r="R136" s="191"/>
      <c r="S136" s="191"/>
      <c r="T136" s="191"/>
      <c r="U136" s="191"/>
      <c r="V136" s="191"/>
      <c r="W136" s="191"/>
      <c r="X136" s="192"/>
      <c r="Y136" s="642"/>
      <c r="Z136" s="643"/>
      <c r="AA136" s="644"/>
      <c r="AB136" s="190" t="s">
        <v>11</v>
      </c>
      <c r="AC136" s="191"/>
      <c r="AD136" s="192"/>
      <c r="AE136" s="134" t="s">
        <v>500</v>
      </c>
      <c r="AF136" s="134"/>
      <c r="AG136" s="134"/>
      <c r="AH136" s="134"/>
      <c r="AI136" s="134" t="s">
        <v>652</v>
      </c>
      <c r="AJ136" s="134"/>
      <c r="AK136" s="134"/>
      <c r="AL136" s="134"/>
      <c r="AM136" s="134" t="s">
        <v>468</v>
      </c>
      <c r="AN136" s="134"/>
      <c r="AO136" s="134"/>
      <c r="AP136" s="134"/>
      <c r="AQ136" s="639" t="s">
        <v>678</v>
      </c>
      <c r="AR136" s="640"/>
      <c r="AS136" s="640"/>
      <c r="AT136" s="640"/>
      <c r="AU136" s="640"/>
      <c r="AV136" s="640"/>
      <c r="AW136" s="640"/>
      <c r="AX136" s="641"/>
      <c r="AY136">
        <f>IF(SUBSTITUTE(SUBSTITUTE($G$137,"／",""),"　","")="",0,1)</f>
        <v>0</v>
      </c>
    </row>
    <row r="137" spans="1:60" ht="23.25" hidden="1" customHeight="1" x14ac:dyDescent="0.15">
      <c r="A137" s="676"/>
      <c r="B137" s="212"/>
      <c r="C137" s="212"/>
      <c r="D137" s="212"/>
      <c r="E137" s="212"/>
      <c r="F137" s="677"/>
      <c r="G137" s="664" t="s">
        <v>667</v>
      </c>
      <c r="H137" s="665"/>
      <c r="I137" s="665"/>
      <c r="J137" s="665"/>
      <c r="K137" s="665"/>
      <c r="L137" s="665"/>
      <c r="M137" s="665"/>
      <c r="N137" s="665"/>
      <c r="O137" s="665"/>
      <c r="P137" s="665"/>
      <c r="Q137" s="665"/>
      <c r="R137" s="665"/>
      <c r="S137" s="665"/>
      <c r="T137" s="665"/>
      <c r="U137" s="665"/>
      <c r="V137" s="665"/>
      <c r="W137" s="665"/>
      <c r="X137" s="665"/>
      <c r="Y137" s="668" t="s">
        <v>665</v>
      </c>
      <c r="Z137" s="669"/>
      <c r="AA137" s="670"/>
      <c r="AB137" s="671"/>
      <c r="AC137" s="672"/>
      <c r="AD137" s="673"/>
      <c r="AE137" s="674"/>
      <c r="AF137" s="674"/>
      <c r="AG137" s="674"/>
      <c r="AH137" s="674"/>
      <c r="AI137" s="674"/>
      <c r="AJ137" s="674"/>
      <c r="AK137" s="674"/>
      <c r="AL137" s="674"/>
      <c r="AM137" s="674"/>
      <c r="AN137" s="674"/>
      <c r="AO137" s="674"/>
      <c r="AP137" s="674"/>
      <c r="AQ137" s="108"/>
      <c r="AR137" s="102"/>
      <c r="AS137" s="102"/>
      <c r="AT137" s="102"/>
      <c r="AU137" s="102"/>
      <c r="AV137" s="102"/>
      <c r="AW137" s="102"/>
      <c r="AX137" s="103"/>
      <c r="AY137">
        <f>$AY$136</f>
        <v>0</v>
      </c>
    </row>
    <row r="138" spans="1:60" ht="46.5" hidden="1" customHeight="1" x14ac:dyDescent="0.15">
      <c r="A138" s="678"/>
      <c r="B138" s="123"/>
      <c r="C138" s="123"/>
      <c r="D138" s="123"/>
      <c r="E138" s="123"/>
      <c r="F138" s="679"/>
      <c r="G138" s="666"/>
      <c r="H138" s="667"/>
      <c r="I138" s="667"/>
      <c r="J138" s="667"/>
      <c r="K138" s="667"/>
      <c r="L138" s="667"/>
      <c r="M138" s="667"/>
      <c r="N138" s="667"/>
      <c r="O138" s="667"/>
      <c r="P138" s="667"/>
      <c r="Q138" s="667"/>
      <c r="R138" s="667"/>
      <c r="S138" s="667"/>
      <c r="T138" s="667"/>
      <c r="U138" s="667"/>
      <c r="V138" s="667"/>
      <c r="W138" s="667"/>
      <c r="X138" s="667"/>
      <c r="Y138" s="234" t="s">
        <v>668</v>
      </c>
      <c r="Z138" s="661"/>
      <c r="AA138" s="662"/>
      <c r="AB138" s="624" t="s">
        <v>669</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63"/>
      <c r="AY138">
        <f>$AY$136</f>
        <v>0</v>
      </c>
    </row>
    <row r="139" spans="1:60" ht="18.75" hidden="1" customHeight="1" x14ac:dyDescent="0.15">
      <c r="A139" s="428" t="s">
        <v>316</v>
      </c>
      <c r="B139" s="605"/>
      <c r="C139" s="605"/>
      <c r="D139" s="605"/>
      <c r="E139" s="605"/>
      <c r="F139" s="606"/>
      <c r="G139" s="614" t="s">
        <v>140</v>
      </c>
      <c r="H139" s="212"/>
      <c r="I139" s="212"/>
      <c r="J139" s="212"/>
      <c r="K139" s="212"/>
      <c r="L139" s="212"/>
      <c r="M139" s="212"/>
      <c r="N139" s="212"/>
      <c r="O139" s="213"/>
      <c r="P139" s="214" t="s">
        <v>56</v>
      </c>
      <c r="Q139" s="212"/>
      <c r="R139" s="212"/>
      <c r="S139" s="212"/>
      <c r="T139" s="212"/>
      <c r="U139" s="212"/>
      <c r="V139" s="212"/>
      <c r="W139" s="212"/>
      <c r="X139" s="213"/>
      <c r="Y139" s="615"/>
      <c r="Z139" s="616"/>
      <c r="AA139" s="617"/>
      <c r="AB139" s="621" t="s">
        <v>11</v>
      </c>
      <c r="AC139" s="622"/>
      <c r="AD139" s="623"/>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7"/>
      <c r="B140" s="608"/>
      <c r="C140" s="608"/>
      <c r="D140" s="608"/>
      <c r="E140" s="608"/>
      <c r="F140" s="609"/>
      <c r="G140" s="171"/>
      <c r="H140" s="123"/>
      <c r="I140" s="123"/>
      <c r="J140" s="123"/>
      <c r="K140" s="123"/>
      <c r="L140" s="123"/>
      <c r="M140" s="123"/>
      <c r="N140" s="123"/>
      <c r="O140" s="124"/>
      <c r="P140" s="122"/>
      <c r="Q140" s="123"/>
      <c r="R140" s="123"/>
      <c r="S140" s="123"/>
      <c r="T140" s="123"/>
      <c r="U140" s="123"/>
      <c r="V140" s="123"/>
      <c r="W140" s="123"/>
      <c r="X140" s="124"/>
      <c r="Y140" s="618"/>
      <c r="Z140" s="619"/>
      <c r="AA140" s="620"/>
      <c r="AB140" s="131"/>
      <c r="AC140" s="132"/>
      <c r="AD140" s="133"/>
      <c r="AE140" s="134"/>
      <c r="AF140" s="134"/>
      <c r="AG140" s="134"/>
      <c r="AH140" s="134"/>
      <c r="AI140" s="134"/>
      <c r="AJ140" s="134"/>
      <c r="AK140" s="134"/>
      <c r="AL140" s="134"/>
      <c r="AM140" s="134"/>
      <c r="AN140" s="134"/>
      <c r="AO140" s="134"/>
      <c r="AP140" s="134"/>
      <c r="AQ140" s="519"/>
      <c r="AR140" s="520"/>
      <c r="AS140" s="142" t="s">
        <v>224</v>
      </c>
      <c r="AT140" s="143"/>
      <c r="AU140" s="141"/>
      <c r="AV140" s="141"/>
      <c r="AW140" s="123" t="s">
        <v>170</v>
      </c>
      <c r="AX140" s="144"/>
      <c r="AY140">
        <f t="shared" ref="AY140:AY145" si="5">$AY$139</f>
        <v>0</v>
      </c>
    </row>
    <row r="141" spans="1:60" ht="23.25" hidden="1" customHeight="1" x14ac:dyDescent="0.15">
      <c r="A141" s="610"/>
      <c r="B141" s="608"/>
      <c r="C141" s="608"/>
      <c r="D141" s="608"/>
      <c r="E141" s="608"/>
      <c r="F141" s="60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1"/>
      <c r="B142" s="612"/>
      <c r="C142" s="612"/>
      <c r="D142" s="612"/>
      <c r="E142" s="612"/>
      <c r="F142" s="61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0"/>
      <c r="B143" s="608"/>
      <c r="C143" s="608"/>
      <c r="D143" s="608"/>
      <c r="E143" s="608"/>
      <c r="F143" s="60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4" t="s">
        <v>14</v>
      </c>
      <c r="AC143" s="604"/>
      <c r="AD143" s="60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663</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0" t="s">
        <v>664</v>
      </c>
      <c r="B167" s="168"/>
      <c r="C167" s="168"/>
      <c r="D167" s="168"/>
      <c r="E167" s="168"/>
      <c r="F167" s="169"/>
      <c r="G167" s="701" t="s">
        <v>656</v>
      </c>
      <c r="H167" s="702"/>
      <c r="I167" s="702"/>
      <c r="J167" s="702"/>
      <c r="K167" s="702"/>
      <c r="L167" s="702"/>
      <c r="M167" s="702"/>
      <c r="N167" s="702"/>
      <c r="O167" s="702"/>
      <c r="P167" s="703" t="s">
        <v>655</v>
      </c>
      <c r="Q167" s="702"/>
      <c r="R167" s="702"/>
      <c r="S167" s="702"/>
      <c r="T167" s="702"/>
      <c r="U167" s="702"/>
      <c r="V167" s="702"/>
      <c r="W167" s="702"/>
      <c r="X167" s="704"/>
      <c r="Y167" s="705"/>
      <c r="Z167" s="706"/>
      <c r="AA167" s="707"/>
      <c r="AB167" s="638" t="s">
        <v>11</v>
      </c>
      <c r="AC167" s="638"/>
      <c r="AD167" s="638"/>
      <c r="AE167" s="134" t="s">
        <v>500</v>
      </c>
      <c r="AF167" s="134"/>
      <c r="AG167" s="134"/>
      <c r="AH167" s="134"/>
      <c r="AI167" s="134" t="s">
        <v>652</v>
      </c>
      <c r="AJ167" s="134"/>
      <c r="AK167" s="134"/>
      <c r="AL167" s="134"/>
      <c r="AM167" s="134" t="s">
        <v>468</v>
      </c>
      <c r="AN167" s="134"/>
      <c r="AO167" s="134"/>
      <c r="AP167" s="134"/>
      <c r="AQ167" s="635" t="s">
        <v>499</v>
      </c>
      <c r="AR167" s="636"/>
      <c r="AS167" s="636"/>
      <c r="AT167" s="637"/>
      <c r="AU167" s="635" t="s">
        <v>677</v>
      </c>
      <c r="AV167" s="636"/>
      <c r="AW167" s="636"/>
      <c r="AX167" s="645"/>
      <c r="AY167">
        <f>COUNTA($G$168)</f>
        <v>0</v>
      </c>
    </row>
    <row r="168" spans="1:60" ht="23.25" hidden="1" customHeight="1" x14ac:dyDescent="0.15">
      <c r="A168" s="660"/>
      <c r="B168" s="168"/>
      <c r="C168" s="168"/>
      <c r="D168" s="168"/>
      <c r="E168" s="168"/>
      <c r="F168" s="169"/>
      <c r="G168" s="646"/>
      <c r="H168" s="647"/>
      <c r="I168" s="647"/>
      <c r="J168" s="647"/>
      <c r="K168" s="647"/>
      <c r="L168" s="647"/>
      <c r="M168" s="647"/>
      <c r="N168" s="647"/>
      <c r="O168" s="647"/>
      <c r="P168" s="650"/>
      <c r="Q168" s="651"/>
      <c r="R168" s="651"/>
      <c r="S168" s="651"/>
      <c r="T168" s="651"/>
      <c r="U168" s="651"/>
      <c r="V168" s="651"/>
      <c r="W168" s="651"/>
      <c r="X168" s="652"/>
      <c r="Y168" s="656" t="s">
        <v>52</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x14ac:dyDescent="0.15">
      <c r="A169" s="203"/>
      <c r="B169" s="173"/>
      <c r="C169" s="173"/>
      <c r="D169" s="173"/>
      <c r="E169" s="173"/>
      <c r="F169" s="174"/>
      <c r="G169" s="648"/>
      <c r="H169" s="649"/>
      <c r="I169" s="649"/>
      <c r="J169" s="649"/>
      <c r="K169" s="649"/>
      <c r="L169" s="649"/>
      <c r="M169" s="649"/>
      <c r="N169" s="649"/>
      <c r="O169" s="649"/>
      <c r="P169" s="653"/>
      <c r="Q169" s="654"/>
      <c r="R169" s="654"/>
      <c r="S169" s="654"/>
      <c r="T169" s="654"/>
      <c r="U169" s="654"/>
      <c r="V169" s="654"/>
      <c r="W169" s="654"/>
      <c r="X169" s="655"/>
      <c r="Y169" s="632" t="s">
        <v>53</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x14ac:dyDescent="0.15">
      <c r="A170" s="202" t="s">
        <v>665</v>
      </c>
      <c r="B170" s="120"/>
      <c r="C170" s="120"/>
      <c r="D170" s="120"/>
      <c r="E170" s="120"/>
      <c r="F170" s="675"/>
      <c r="G170" s="191" t="s">
        <v>666</v>
      </c>
      <c r="H170" s="191"/>
      <c r="I170" s="191"/>
      <c r="J170" s="191"/>
      <c r="K170" s="191"/>
      <c r="L170" s="191"/>
      <c r="M170" s="191"/>
      <c r="N170" s="191"/>
      <c r="O170" s="191"/>
      <c r="P170" s="191"/>
      <c r="Q170" s="191"/>
      <c r="R170" s="191"/>
      <c r="S170" s="191"/>
      <c r="T170" s="191"/>
      <c r="U170" s="191"/>
      <c r="V170" s="191"/>
      <c r="W170" s="191"/>
      <c r="X170" s="192"/>
      <c r="Y170" s="642"/>
      <c r="Z170" s="643"/>
      <c r="AA170" s="644"/>
      <c r="AB170" s="190" t="s">
        <v>11</v>
      </c>
      <c r="AC170" s="191"/>
      <c r="AD170" s="192"/>
      <c r="AE170" s="134" t="s">
        <v>500</v>
      </c>
      <c r="AF170" s="134"/>
      <c r="AG170" s="134"/>
      <c r="AH170" s="134"/>
      <c r="AI170" s="134" t="s">
        <v>652</v>
      </c>
      <c r="AJ170" s="134"/>
      <c r="AK170" s="134"/>
      <c r="AL170" s="134"/>
      <c r="AM170" s="134" t="s">
        <v>468</v>
      </c>
      <c r="AN170" s="134"/>
      <c r="AO170" s="134"/>
      <c r="AP170" s="134"/>
      <c r="AQ170" s="639" t="s">
        <v>678</v>
      </c>
      <c r="AR170" s="640"/>
      <c r="AS170" s="640"/>
      <c r="AT170" s="640"/>
      <c r="AU170" s="640"/>
      <c r="AV170" s="640"/>
      <c r="AW170" s="640"/>
      <c r="AX170" s="641"/>
      <c r="AY170">
        <f>IF(SUBSTITUTE(SUBSTITUTE($G$171,"／",""),"　","")="",0,1)</f>
        <v>0</v>
      </c>
    </row>
    <row r="171" spans="1:60" ht="23.25" hidden="1" customHeight="1" x14ac:dyDescent="0.15">
      <c r="A171" s="676"/>
      <c r="B171" s="212"/>
      <c r="C171" s="212"/>
      <c r="D171" s="212"/>
      <c r="E171" s="212"/>
      <c r="F171" s="677"/>
      <c r="G171" s="664" t="s">
        <v>667</v>
      </c>
      <c r="H171" s="665"/>
      <c r="I171" s="665"/>
      <c r="J171" s="665"/>
      <c r="K171" s="665"/>
      <c r="L171" s="665"/>
      <c r="M171" s="665"/>
      <c r="N171" s="665"/>
      <c r="O171" s="665"/>
      <c r="P171" s="665"/>
      <c r="Q171" s="665"/>
      <c r="R171" s="665"/>
      <c r="S171" s="665"/>
      <c r="T171" s="665"/>
      <c r="U171" s="665"/>
      <c r="V171" s="665"/>
      <c r="W171" s="665"/>
      <c r="X171" s="665"/>
      <c r="Y171" s="668" t="s">
        <v>665</v>
      </c>
      <c r="Z171" s="669"/>
      <c r="AA171" s="670"/>
      <c r="AB171" s="671"/>
      <c r="AC171" s="672"/>
      <c r="AD171" s="673"/>
      <c r="AE171" s="674"/>
      <c r="AF171" s="674"/>
      <c r="AG171" s="674"/>
      <c r="AH171" s="674"/>
      <c r="AI171" s="674"/>
      <c r="AJ171" s="674"/>
      <c r="AK171" s="674"/>
      <c r="AL171" s="674"/>
      <c r="AM171" s="674"/>
      <c r="AN171" s="674"/>
      <c r="AO171" s="674"/>
      <c r="AP171" s="674"/>
      <c r="AQ171" s="108"/>
      <c r="AR171" s="102"/>
      <c r="AS171" s="102"/>
      <c r="AT171" s="102"/>
      <c r="AU171" s="102"/>
      <c r="AV171" s="102"/>
      <c r="AW171" s="102"/>
      <c r="AX171" s="103"/>
      <c r="AY171">
        <f>$AY$170</f>
        <v>0</v>
      </c>
    </row>
    <row r="172" spans="1:60" ht="46.5" hidden="1" customHeight="1" x14ac:dyDescent="0.15">
      <c r="A172" s="678"/>
      <c r="B172" s="123"/>
      <c r="C172" s="123"/>
      <c r="D172" s="123"/>
      <c r="E172" s="123"/>
      <c r="F172" s="679"/>
      <c r="G172" s="666"/>
      <c r="H172" s="667"/>
      <c r="I172" s="667"/>
      <c r="J172" s="667"/>
      <c r="K172" s="667"/>
      <c r="L172" s="667"/>
      <c r="M172" s="667"/>
      <c r="N172" s="667"/>
      <c r="O172" s="667"/>
      <c r="P172" s="667"/>
      <c r="Q172" s="667"/>
      <c r="R172" s="667"/>
      <c r="S172" s="667"/>
      <c r="T172" s="667"/>
      <c r="U172" s="667"/>
      <c r="V172" s="667"/>
      <c r="W172" s="667"/>
      <c r="X172" s="667"/>
      <c r="Y172" s="234" t="s">
        <v>668</v>
      </c>
      <c r="Z172" s="661"/>
      <c r="AA172" s="662"/>
      <c r="AB172" s="624" t="s">
        <v>669</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63"/>
      <c r="AY172">
        <f>$AY$170</f>
        <v>0</v>
      </c>
    </row>
    <row r="173" spans="1:60" ht="18.75" hidden="1" customHeight="1" x14ac:dyDescent="0.15">
      <c r="A173" s="428" t="s">
        <v>316</v>
      </c>
      <c r="B173" s="605"/>
      <c r="C173" s="605"/>
      <c r="D173" s="605"/>
      <c r="E173" s="605"/>
      <c r="F173" s="606"/>
      <c r="G173" s="614" t="s">
        <v>140</v>
      </c>
      <c r="H173" s="212"/>
      <c r="I173" s="212"/>
      <c r="J173" s="212"/>
      <c r="K173" s="212"/>
      <c r="L173" s="212"/>
      <c r="M173" s="212"/>
      <c r="N173" s="212"/>
      <c r="O173" s="213"/>
      <c r="P173" s="214" t="s">
        <v>56</v>
      </c>
      <c r="Q173" s="212"/>
      <c r="R173" s="212"/>
      <c r="S173" s="212"/>
      <c r="T173" s="212"/>
      <c r="U173" s="212"/>
      <c r="V173" s="212"/>
      <c r="W173" s="212"/>
      <c r="X173" s="213"/>
      <c r="Y173" s="615"/>
      <c r="Z173" s="616"/>
      <c r="AA173" s="617"/>
      <c r="AB173" s="621" t="s">
        <v>11</v>
      </c>
      <c r="AC173" s="622"/>
      <c r="AD173" s="623"/>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7"/>
      <c r="B174" s="608"/>
      <c r="C174" s="608"/>
      <c r="D174" s="608"/>
      <c r="E174" s="608"/>
      <c r="F174" s="609"/>
      <c r="G174" s="171"/>
      <c r="H174" s="123"/>
      <c r="I174" s="123"/>
      <c r="J174" s="123"/>
      <c r="K174" s="123"/>
      <c r="L174" s="123"/>
      <c r="M174" s="123"/>
      <c r="N174" s="123"/>
      <c r="O174" s="124"/>
      <c r="P174" s="122"/>
      <c r="Q174" s="123"/>
      <c r="R174" s="123"/>
      <c r="S174" s="123"/>
      <c r="T174" s="123"/>
      <c r="U174" s="123"/>
      <c r="V174" s="123"/>
      <c r="W174" s="123"/>
      <c r="X174" s="124"/>
      <c r="Y174" s="618"/>
      <c r="Z174" s="619"/>
      <c r="AA174" s="620"/>
      <c r="AB174" s="131"/>
      <c r="AC174" s="132"/>
      <c r="AD174" s="133"/>
      <c r="AE174" s="134"/>
      <c r="AF174" s="134"/>
      <c r="AG174" s="134"/>
      <c r="AH174" s="134"/>
      <c r="AI174" s="134"/>
      <c r="AJ174" s="134"/>
      <c r="AK174" s="134"/>
      <c r="AL174" s="134"/>
      <c r="AM174" s="134"/>
      <c r="AN174" s="134"/>
      <c r="AO174" s="134"/>
      <c r="AP174" s="134"/>
      <c r="AQ174" s="519"/>
      <c r="AR174" s="520"/>
      <c r="AS174" s="142" t="s">
        <v>224</v>
      </c>
      <c r="AT174" s="143"/>
      <c r="AU174" s="141"/>
      <c r="AV174" s="141"/>
      <c r="AW174" s="123" t="s">
        <v>170</v>
      </c>
      <c r="AX174" s="144"/>
      <c r="AY174">
        <f t="shared" ref="AY174:AY179" si="7">$AY$173</f>
        <v>0</v>
      </c>
    </row>
    <row r="175" spans="1:60" ht="23.25" hidden="1" customHeight="1" x14ac:dyDescent="0.15">
      <c r="A175" s="610"/>
      <c r="B175" s="608"/>
      <c r="C175" s="608"/>
      <c r="D175" s="608"/>
      <c r="E175" s="608"/>
      <c r="F175" s="60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1"/>
      <c r="B176" s="612"/>
      <c r="C176" s="612"/>
      <c r="D176" s="612"/>
      <c r="E176" s="612"/>
      <c r="F176" s="61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0"/>
      <c r="B177" s="608"/>
      <c r="C177" s="608"/>
      <c r="D177" s="608"/>
      <c r="E177" s="608"/>
      <c r="F177" s="60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4" t="s">
        <v>14</v>
      </c>
      <c r="AC177" s="604"/>
      <c r="AD177" s="60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4" t="s">
        <v>317</v>
      </c>
      <c r="B200" s="565"/>
      <c r="C200" s="565"/>
      <c r="D200" s="565"/>
      <c r="E200" s="565"/>
      <c r="F200" s="566"/>
      <c r="G200" s="589"/>
      <c r="H200" s="591" t="s">
        <v>140</v>
      </c>
      <c r="I200" s="591"/>
      <c r="J200" s="591"/>
      <c r="K200" s="591"/>
      <c r="L200" s="591"/>
      <c r="M200" s="591"/>
      <c r="N200" s="591"/>
      <c r="O200" s="592"/>
      <c r="P200" s="594" t="s">
        <v>56</v>
      </c>
      <c r="Q200" s="591"/>
      <c r="R200" s="591"/>
      <c r="S200" s="591"/>
      <c r="T200" s="591"/>
      <c r="U200" s="591"/>
      <c r="V200" s="592"/>
      <c r="W200" s="596" t="s">
        <v>313</v>
      </c>
      <c r="X200" s="597"/>
      <c r="Y200" s="600"/>
      <c r="Z200" s="600"/>
      <c r="AA200" s="601"/>
      <c r="AB200" s="594" t="s">
        <v>11</v>
      </c>
      <c r="AC200" s="591"/>
      <c r="AD200" s="592"/>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5" t="s">
        <v>129</v>
      </c>
      <c r="AV200" s="585"/>
      <c r="AW200" s="585"/>
      <c r="AX200" s="586"/>
      <c r="AY200">
        <f>COUNTA($H$202)</f>
        <v>0</v>
      </c>
    </row>
    <row r="201" spans="1:60" ht="18.75" hidden="1" customHeight="1" x14ac:dyDescent="0.15">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34"/>
      <c r="AF201" s="134"/>
      <c r="AG201" s="134"/>
      <c r="AH201" s="134"/>
      <c r="AI201" s="134"/>
      <c r="AJ201" s="134"/>
      <c r="AK201" s="134"/>
      <c r="AL201" s="134"/>
      <c r="AM201" s="134"/>
      <c r="AN201" s="134"/>
      <c r="AO201" s="134"/>
      <c r="AP201" s="134"/>
      <c r="AQ201" s="519"/>
      <c r="AR201" s="520"/>
      <c r="AS201" s="142" t="s">
        <v>224</v>
      </c>
      <c r="AT201" s="143"/>
      <c r="AU201" s="141"/>
      <c r="AV201" s="141"/>
      <c r="AW201" s="587" t="s">
        <v>170</v>
      </c>
      <c r="AX201" s="588"/>
      <c r="AY201">
        <f t="shared" ref="AY201:AY207" si="10">$AY$200</f>
        <v>0</v>
      </c>
    </row>
    <row r="202" spans="1:60" ht="23.25" hidden="1" customHeight="1" x14ac:dyDescent="0.15">
      <c r="A202" s="525"/>
      <c r="B202" s="526"/>
      <c r="C202" s="526"/>
      <c r="D202" s="526"/>
      <c r="E202" s="526"/>
      <c r="F202" s="527"/>
      <c r="G202" s="571" t="s">
        <v>225</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333</v>
      </c>
      <c r="AC202" s="570"/>
      <c r="AD202" s="570"/>
      <c r="AE202" s="108"/>
      <c r="AF202" s="102"/>
      <c r="AG202" s="102"/>
      <c r="AH202" s="102"/>
      <c r="AI202" s="108"/>
      <c r="AJ202" s="102"/>
      <c r="AK202" s="102"/>
      <c r="AL202" s="102"/>
      <c r="AM202" s="108"/>
      <c r="AN202" s="102"/>
      <c r="AO202" s="102"/>
      <c r="AP202" s="102"/>
      <c r="AQ202" s="108"/>
      <c r="AR202" s="102"/>
      <c r="AS202" s="102"/>
      <c r="AT202" s="515"/>
      <c r="AU202" s="102"/>
      <c r="AV202" s="102"/>
      <c r="AW202" s="102"/>
      <c r="AX202" s="103"/>
      <c r="AY202">
        <f t="shared" si="10"/>
        <v>0</v>
      </c>
    </row>
    <row r="203" spans="1:60" ht="23.25" hidden="1" customHeight="1" x14ac:dyDescent="0.15">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51</v>
      </c>
      <c r="Z203" s="562"/>
      <c r="AA203" s="563"/>
      <c r="AB203" s="569" t="s">
        <v>333</v>
      </c>
      <c r="AC203" s="569"/>
      <c r="AD203" s="569"/>
      <c r="AE203" s="108"/>
      <c r="AF203" s="102"/>
      <c r="AG203" s="102"/>
      <c r="AH203" s="102"/>
      <c r="AI203" s="108"/>
      <c r="AJ203" s="102"/>
      <c r="AK203" s="102"/>
      <c r="AL203" s="102"/>
      <c r="AM203" s="108"/>
      <c r="AN203" s="102"/>
      <c r="AO203" s="102"/>
      <c r="AP203" s="102"/>
      <c r="AQ203" s="108"/>
      <c r="AR203" s="102"/>
      <c r="AS203" s="102"/>
      <c r="AT203" s="515"/>
      <c r="AU203" s="102"/>
      <c r="AV203" s="102"/>
      <c r="AW203" s="102"/>
      <c r="AX203" s="103"/>
      <c r="AY203">
        <f t="shared" si="10"/>
        <v>0</v>
      </c>
    </row>
    <row r="204" spans="1:60" ht="23.25" hidden="1" customHeight="1" x14ac:dyDescent="0.15">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334</v>
      </c>
      <c r="AC204" s="567"/>
      <c r="AD204" s="567"/>
      <c r="AE204" s="113"/>
      <c r="AF204" s="114"/>
      <c r="AG204" s="114"/>
      <c r="AH204" s="114"/>
      <c r="AI204" s="113"/>
      <c r="AJ204" s="114"/>
      <c r="AK204" s="114"/>
      <c r="AL204" s="114"/>
      <c r="AM204" s="113"/>
      <c r="AN204" s="114"/>
      <c r="AO204" s="114"/>
      <c r="AP204" s="114"/>
      <c r="AQ204" s="108"/>
      <c r="AR204" s="102"/>
      <c r="AS204" s="102"/>
      <c r="AT204" s="515"/>
      <c r="AU204" s="102"/>
      <c r="AV204" s="102"/>
      <c r="AW204" s="102"/>
      <c r="AX204" s="103"/>
      <c r="AY204">
        <f t="shared" si="10"/>
        <v>0</v>
      </c>
    </row>
    <row r="205" spans="1:60" ht="23.25" hidden="1" customHeight="1" x14ac:dyDescent="0.15">
      <c r="A205" s="525" t="s">
        <v>321</v>
      </c>
      <c r="B205" s="526"/>
      <c r="C205" s="526"/>
      <c r="D205" s="526"/>
      <c r="E205" s="526"/>
      <c r="F205" s="527"/>
      <c r="G205" s="550" t="s">
        <v>226</v>
      </c>
      <c r="H205" s="551"/>
      <c r="I205" s="551"/>
      <c r="J205" s="551"/>
      <c r="K205" s="551"/>
      <c r="L205" s="551"/>
      <c r="M205" s="551"/>
      <c r="N205" s="551"/>
      <c r="O205" s="551"/>
      <c r="P205" s="551"/>
      <c r="Q205" s="551"/>
      <c r="R205" s="551"/>
      <c r="S205" s="551"/>
      <c r="T205" s="551"/>
      <c r="U205" s="551"/>
      <c r="V205" s="551"/>
      <c r="W205" s="554" t="s">
        <v>332</v>
      </c>
      <c r="X205" s="555"/>
      <c r="Y205" s="560" t="s">
        <v>12</v>
      </c>
      <c r="Z205" s="560"/>
      <c r="AA205" s="561"/>
      <c r="AB205" s="570" t="s">
        <v>333</v>
      </c>
      <c r="AC205" s="570"/>
      <c r="AD205" s="570"/>
      <c r="AE205" s="108"/>
      <c r="AF205" s="102"/>
      <c r="AG205" s="102"/>
      <c r="AH205" s="102"/>
      <c r="AI205" s="108"/>
      <c r="AJ205" s="102"/>
      <c r="AK205" s="102"/>
      <c r="AL205" s="102"/>
      <c r="AM205" s="108"/>
      <c r="AN205" s="102"/>
      <c r="AO205" s="102"/>
      <c r="AP205" s="102"/>
      <c r="AQ205" s="108"/>
      <c r="AR205" s="102"/>
      <c r="AS205" s="102"/>
      <c r="AT205" s="515"/>
      <c r="AU205" s="102"/>
      <c r="AV205" s="102"/>
      <c r="AW205" s="102"/>
      <c r="AX205" s="103"/>
      <c r="AY205">
        <f t="shared" si="10"/>
        <v>0</v>
      </c>
    </row>
    <row r="206" spans="1:60" ht="23.25" hidden="1" customHeight="1" x14ac:dyDescent="0.15">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51</v>
      </c>
      <c r="Z206" s="562"/>
      <c r="AA206" s="563"/>
      <c r="AB206" s="569" t="s">
        <v>333</v>
      </c>
      <c r="AC206" s="569"/>
      <c r="AD206" s="569"/>
      <c r="AE206" s="108"/>
      <c r="AF206" s="102"/>
      <c r="AG206" s="102"/>
      <c r="AH206" s="102"/>
      <c r="AI206" s="108"/>
      <c r="AJ206" s="102"/>
      <c r="AK206" s="102"/>
      <c r="AL206" s="102"/>
      <c r="AM206" s="108"/>
      <c r="AN206" s="102"/>
      <c r="AO206" s="102"/>
      <c r="AP206" s="102"/>
      <c r="AQ206" s="108"/>
      <c r="AR206" s="102"/>
      <c r="AS206" s="102"/>
      <c r="AT206" s="515"/>
      <c r="AU206" s="102"/>
      <c r="AV206" s="102"/>
      <c r="AW206" s="102"/>
      <c r="AX206" s="103"/>
      <c r="AY206">
        <f t="shared" si="10"/>
        <v>0</v>
      </c>
    </row>
    <row r="207" spans="1:60" ht="23.25" hidden="1" customHeight="1" x14ac:dyDescent="0.15">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334</v>
      </c>
      <c r="AC207" s="567"/>
      <c r="AD207" s="567"/>
      <c r="AE207" s="113"/>
      <c r="AF207" s="114"/>
      <c r="AG207" s="114"/>
      <c r="AH207" s="114"/>
      <c r="AI207" s="113"/>
      <c r="AJ207" s="114"/>
      <c r="AK207" s="114"/>
      <c r="AL207" s="114"/>
      <c r="AM207" s="113"/>
      <c r="AN207" s="114"/>
      <c r="AO207" s="114"/>
      <c r="AP207" s="568"/>
      <c r="AQ207" s="108"/>
      <c r="AR207" s="102"/>
      <c r="AS207" s="102"/>
      <c r="AT207" s="515"/>
      <c r="AU207" s="102"/>
      <c r="AV207" s="102"/>
      <c r="AW207" s="102"/>
      <c r="AX207" s="103"/>
      <c r="AY207">
        <f t="shared" si="10"/>
        <v>0</v>
      </c>
    </row>
    <row r="208" spans="1:60" ht="18.75" hidden="1" customHeight="1" x14ac:dyDescent="0.15">
      <c r="A208" s="522" t="s">
        <v>317</v>
      </c>
      <c r="B208" s="523"/>
      <c r="C208" s="523"/>
      <c r="D208" s="523"/>
      <c r="E208" s="523"/>
      <c r="F208" s="524"/>
      <c r="G208" s="528"/>
      <c r="H208" s="136" t="s">
        <v>140</v>
      </c>
      <c r="I208" s="136"/>
      <c r="J208" s="136"/>
      <c r="K208" s="136"/>
      <c r="L208" s="136"/>
      <c r="M208" s="136"/>
      <c r="N208" s="136"/>
      <c r="O208" s="137"/>
      <c r="P208" s="135" t="s">
        <v>56</v>
      </c>
      <c r="Q208" s="136"/>
      <c r="R208" s="136"/>
      <c r="S208" s="136"/>
      <c r="T208" s="136"/>
      <c r="U208" s="136"/>
      <c r="V208" s="136"/>
      <c r="W208" s="136"/>
      <c r="X208" s="137"/>
      <c r="Y208" s="531"/>
      <c r="Z208" s="532"/>
      <c r="AA208" s="533"/>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6" t="s">
        <v>129</v>
      </c>
      <c r="AV208" s="517"/>
      <c r="AW208" s="517"/>
      <c r="AX208" s="518"/>
      <c r="AY208">
        <f>COUNTA($H$210)</f>
        <v>0</v>
      </c>
    </row>
    <row r="209" spans="1:51" ht="18.75" hidden="1" customHeight="1" x14ac:dyDescent="0.15">
      <c r="A209" s="525"/>
      <c r="B209" s="526"/>
      <c r="C209" s="526"/>
      <c r="D209" s="526"/>
      <c r="E209" s="526"/>
      <c r="F209" s="527"/>
      <c r="G209" s="529"/>
      <c r="H209" s="142"/>
      <c r="I209" s="142"/>
      <c r="J209" s="142"/>
      <c r="K209" s="142"/>
      <c r="L209" s="142"/>
      <c r="M209" s="142"/>
      <c r="N209" s="142"/>
      <c r="O209" s="143"/>
      <c r="P209" s="530"/>
      <c r="Q209" s="142"/>
      <c r="R209" s="142"/>
      <c r="S209" s="142"/>
      <c r="T209" s="142"/>
      <c r="U209" s="142"/>
      <c r="V209" s="142"/>
      <c r="W209" s="142"/>
      <c r="X209" s="143"/>
      <c r="Y209" s="534"/>
      <c r="Z209" s="535"/>
      <c r="AA209" s="536"/>
      <c r="AB209" s="122"/>
      <c r="AC209" s="123"/>
      <c r="AD209" s="124"/>
      <c r="AE209" s="271"/>
      <c r="AF209" s="271"/>
      <c r="AG209" s="271"/>
      <c r="AH209" s="271"/>
      <c r="AI209" s="134"/>
      <c r="AJ209" s="134"/>
      <c r="AK209" s="134"/>
      <c r="AL209" s="134"/>
      <c r="AM209" s="134"/>
      <c r="AN209" s="134"/>
      <c r="AO209" s="134"/>
      <c r="AP209" s="134"/>
      <c r="AQ209" s="519"/>
      <c r="AR209" s="520"/>
      <c r="AS209" s="142" t="s">
        <v>224</v>
      </c>
      <c r="AT209" s="143"/>
      <c r="AU209" s="519"/>
      <c r="AV209" s="520"/>
      <c r="AW209" s="142" t="s">
        <v>170</v>
      </c>
      <c r="AX209" s="521"/>
      <c r="AY209">
        <f>$AY$208</f>
        <v>0</v>
      </c>
    </row>
    <row r="210" spans="1:51" ht="23.25" hidden="1" customHeight="1" x14ac:dyDescent="0.15">
      <c r="A210" s="525"/>
      <c r="B210" s="526"/>
      <c r="C210" s="526"/>
      <c r="D210" s="526"/>
      <c r="E210" s="526"/>
      <c r="F210" s="527"/>
      <c r="G210" s="537" t="s">
        <v>225</v>
      </c>
      <c r="H210" s="146"/>
      <c r="I210" s="146"/>
      <c r="J210" s="146"/>
      <c r="K210" s="146"/>
      <c r="L210" s="146"/>
      <c r="M210" s="146"/>
      <c r="N210" s="146"/>
      <c r="O210" s="147"/>
      <c r="P210" s="146"/>
      <c r="Q210" s="146"/>
      <c r="R210" s="146"/>
      <c r="S210" s="146"/>
      <c r="T210" s="146"/>
      <c r="U210" s="146"/>
      <c r="V210" s="146"/>
      <c r="W210" s="146"/>
      <c r="X210" s="147"/>
      <c r="Y210" s="540" t="s">
        <v>12</v>
      </c>
      <c r="Z210" s="541"/>
      <c r="AA210" s="542"/>
      <c r="AB210" s="480"/>
      <c r="AC210" s="480"/>
      <c r="AD210" s="48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5"/>
      <c r="B211" s="526"/>
      <c r="C211" s="526"/>
      <c r="D211" s="526"/>
      <c r="E211" s="526"/>
      <c r="F211" s="527"/>
      <c r="G211" s="538"/>
      <c r="H211" s="149"/>
      <c r="I211" s="149"/>
      <c r="J211" s="149"/>
      <c r="K211" s="149"/>
      <c r="L211" s="149"/>
      <c r="M211" s="149"/>
      <c r="N211" s="149"/>
      <c r="O211" s="150"/>
      <c r="P211" s="149"/>
      <c r="Q211" s="149"/>
      <c r="R211" s="149"/>
      <c r="S211" s="149"/>
      <c r="T211" s="149"/>
      <c r="U211" s="149"/>
      <c r="V211" s="149"/>
      <c r="W211" s="149"/>
      <c r="X211" s="150"/>
      <c r="Y211" s="546" t="s">
        <v>51</v>
      </c>
      <c r="Z211" s="547"/>
      <c r="AA211" s="548"/>
      <c r="AB211" s="479"/>
      <c r="AC211" s="479"/>
      <c r="AD211" s="47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5"/>
      <c r="B212" s="526"/>
      <c r="C212" s="526"/>
      <c r="D212" s="526"/>
      <c r="E212" s="526"/>
      <c r="F212" s="527"/>
      <c r="G212" s="53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3" t="s">
        <v>14</v>
      </c>
      <c r="AC212" s="543"/>
      <c r="AD212" s="543"/>
      <c r="AE212" s="544"/>
      <c r="AF212" s="545"/>
      <c r="AG212" s="545"/>
      <c r="AH212" s="545"/>
      <c r="AI212" s="544"/>
      <c r="AJ212" s="545"/>
      <c r="AK212" s="545"/>
      <c r="AL212" s="545"/>
      <c r="AM212" s="544"/>
      <c r="AN212" s="545"/>
      <c r="AO212" s="545"/>
      <c r="AP212" s="545"/>
      <c r="AQ212" s="109"/>
      <c r="AR212" s="110"/>
      <c r="AS212" s="110"/>
      <c r="AT212" s="111"/>
      <c r="AU212" s="102"/>
      <c r="AV212" s="102"/>
      <c r="AW212" s="102"/>
      <c r="AX212" s="103"/>
      <c r="AY212">
        <f>$AY$208</f>
        <v>0</v>
      </c>
    </row>
    <row r="213" spans="1:51" ht="69.75" hidden="1" customHeight="1" x14ac:dyDescent="0.15">
      <c r="A213" s="508" t="s">
        <v>346</v>
      </c>
      <c r="B213" s="509"/>
      <c r="C213" s="509"/>
      <c r="D213" s="509"/>
      <c r="E213" s="510" t="s">
        <v>305</v>
      </c>
      <c r="F213" s="511"/>
      <c r="G213" s="97" t="s">
        <v>226</v>
      </c>
      <c r="H213" s="481"/>
      <c r="I213" s="482"/>
      <c r="J213" s="482"/>
      <c r="K213" s="482"/>
      <c r="L213" s="482"/>
      <c r="M213" s="482"/>
      <c r="N213" s="482"/>
      <c r="O213" s="512"/>
      <c r="P213" s="255"/>
      <c r="Q213" s="255"/>
      <c r="R213" s="255"/>
      <c r="S213" s="255"/>
      <c r="T213" s="255"/>
      <c r="U213" s="255"/>
      <c r="V213" s="255"/>
      <c r="W213" s="255"/>
      <c r="X213" s="25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hidden="1" customHeight="1" thickBot="1" x14ac:dyDescent="0.2">
      <c r="A214" s="428" t="s">
        <v>660</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312</v>
      </c>
      <c r="AP214" s="431"/>
      <c r="AQ214" s="431"/>
      <c r="AR214" s="96" t="s">
        <v>311</v>
      </c>
      <c r="AS214" s="430"/>
      <c r="AT214" s="431"/>
      <c r="AU214" s="431"/>
      <c r="AV214" s="431"/>
      <c r="AW214" s="431"/>
      <c r="AX214" s="432"/>
      <c r="AY214">
        <f>COUNTIF($AR$214,"☑")</f>
        <v>0</v>
      </c>
    </row>
    <row r="215" spans="1:51" ht="30.6" customHeight="1" x14ac:dyDescent="0.15">
      <c r="A215" s="417" t="s">
        <v>366</v>
      </c>
      <c r="B215" s="418"/>
      <c r="C215" s="421" t="s">
        <v>227</v>
      </c>
      <c r="D215" s="418"/>
      <c r="E215" s="423" t="s">
        <v>243</v>
      </c>
      <c r="F215" s="424"/>
      <c r="G215" s="425" t="s">
        <v>715</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64" t="s">
        <v>242</v>
      </c>
      <c r="F216" s="166"/>
      <c r="G216" s="145" t="s">
        <v>716</v>
      </c>
      <c r="H216" s="146"/>
      <c r="I216" s="146"/>
      <c r="J216" s="146"/>
      <c r="K216" s="146"/>
      <c r="L216" s="146"/>
      <c r="M216" s="146"/>
      <c r="N216" s="146"/>
      <c r="O216" s="146"/>
      <c r="P216" s="146"/>
      <c r="Q216" s="146"/>
      <c r="R216" s="146"/>
      <c r="S216" s="146"/>
      <c r="T216" s="146"/>
      <c r="U216" s="146"/>
      <c r="V216" s="147"/>
      <c r="W216" s="494" t="s">
        <v>670</v>
      </c>
      <c r="X216" s="495"/>
      <c r="Y216" s="495"/>
      <c r="Z216" s="495"/>
      <c r="AA216" s="496"/>
      <c r="AB216" s="497" t="s">
        <v>717</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21" customHeight="1" x14ac:dyDescent="0.15">
      <c r="A217" s="419"/>
      <c r="B217" s="420"/>
      <c r="C217" s="422"/>
      <c r="D217" s="420"/>
      <c r="E217" s="172"/>
      <c r="F217" s="174"/>
      <c r="G217" s="151"/>
      <c r="H217" s="152"/>
      <c r="I217" s="152"/>
      <c r="J217" s="152"/>
      <c r="K217" s="152"/>
      <c r="L217" s="152"/>
      <c r="M217" s="152"/>
      <c r="N217" s="152"/>
      <c r="O217" s="152"/>
      <c r="P217" s="152"/>
      <c r="Q217" s="152"/>
      <c r="R217" s="152"/>
      <c r="S217" s="152"/>
      <c r="T217" s="152"/>
      <c r="U217" s="152"/>
      <c r="V217" s="153"/>
      <c r="W217" s="500" t="s">
        <v>671</v>
      </c>
      <c r="X217" s="501"/>
      <c r="Y217" s="501"/>
      <c r="Z217" s="501"/>
      <c r="AA217" s="502"/>
      <c r="AB217" s="497" t="s">
        <v>718</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24.6" customHeight="1" x14ac:dyDescent="0.15">
      <c r="A218" s="419"/>
      <c r="B218" s="420"/>
      <c r="C218" s="503" t="s">
        <v>683</v>
      </c>
      <c r="D218" s="504"/>
      <c r="E218" s="164" t="s">
        <v>362</v>
      </c>
      <c r="F218" s="166"/>
      <c r="G218" s="484" t="s">
        <v>230</v>
      </c>
      <c r="H218" s="485"/>
      <c r="I218" s="485"/>
      <c r="J218" s="505" t="s">
        <v>714</v>
      </c>
      <c r="K218" s="506"/>
      <c r="L218" s="506"/>
      <c r="M218" s="506"/>
      <c r="N218" s="506"/>
      <c r="O218" s="506"/>
      <c r="P218" s="506"/>
      <c r="Q218" s="506"/>
      <c r="R218" s="506"/>
      <c r="S218" s="506"/>
      <c r="T218" s="507"/>
      <c r="U218" s="482" t="s">
        <v>714</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85"/>
    </row>
    <row r="219" spans="1:51" ht="34.5" customHeight="1" x14ac:dyDescent="0.15">
      <c r="A219" s="419"/>
      <c r="B219" s="420"/>
      <c r="C219" s="422"/>
      <c r="D219" s="420"/>
      <c r="E219" s="167"/>
      <c r="F219" s="169"/>
      <c r="G219" s="484" t="s">
        <v>684</v>
      </c>
      <c r="H219" s="485"/>
      <c r="I219" s="485"/>
      <c r="J219" s="485"/>
      <c r="K219" s="485"/>
      <c r="L219" s="485"/>
      <c r="M219" s="485"/>
      <c r="N219" s="485"/>
      <c r="O219" s="485"/>
      <c r="P219" s="485"/>
      <c r="Q219" s="485"/>
      <c r="R219" s="485"/>
      <c r="S219" s="485"/>
      <c r="T219" s="485"/>
      <c r="U219" s="481" t="s">
        <v>714</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85"/>
    </row>
    <row r="220" spans="1:51" ht="21.95" customHeight="1" thickBot="1" x14ac:dyDescent="0.2">
      <c r="A220" s="419"/>
      <c r="B220" s="420"/>
      <c r="C220" s="422"/>
      <c r="D220" s="420"/>
      <c r="E220" s="172"/>
      <c r="F220" s="174"/>
      <c r="G220" s="484" t="s">
        <v>671</v>
      </c>
      <c r="H220" s="485"/>
      <c r="I220" s="485"/>
      <c r="J220" s="485"/>
      <c r="K220" s="485"/>
      <c r="L220" s="485"/>
      <c r="M220" s="485"/>
      <c r="N220" s="485"/>
      <c r="O220" s="485"/>
      <c r="P220" s="485"/>
      <c r="Q220" s="485"/>
      <c r="R220" s="485"/>
      <c r="S220" s="485"/>
      <c r="T220" s="485"/>
      <c r="U220" s="821"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17.100000000000001" customHeight="1" x14ac:dyDescent="0.15">
      <c r="A221" s="486" t="s">
        <v>45</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x14ac:dyDescent="0.15">
      <c r="A222" s="5"/>
      <c r="B222" s="6"/>
      <c r="C222" s="489" t="s">
        <v>30</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34</v>
      </c>
      <c r="AE222" s="490"/>
      <c r="AF222" s="490"/>
      <c r="AG222" s="492" t="s">
        <v>29</v>
      </c>
      <c r="AH222" s="490"/>
      <c r="AI222" s="490"/>
      <c r="AJ222" s="490"/>
      <c r="AK222" s="490"/>
      <c r="AL222" s="490"/>
      <c r="AM222" s="490"/>
      <c r="AN222" s="490"/>
      <c r="AO222" s="490"/>
      <c r="AP222" s="490"/>
      <c r="AQ222" s="490"/>
      <c r="AR222" s="490"/>
      <c r="AS222" s="490"/>
      <c r="AT222" s="490"/>
      <c r="AU222" s="490"/>
      <c r="AV222" s="490"/>
      <c r="AW222" s="490"/>
      <c r="AX222" s="493"/>
    </row>
    <row r="223" spans="1:51" ht="120" customHeight="1" x14ac:dyDescent="0.15">
      <c r="A223" s="452" t="s">
        <v>134</v>
      </c>
      <c r="B223" s="453"/>
      <c r="C223" s="458" t="s">
        <v>135</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710</v>
      </c>
      <c r="AE223" s="462"/>
      <c r="AF223" s="462"/>
      <c r="AG223" s="463" t="s">
        <v>755</v>
      </c>
      <c r="AH223" s="464"/>
      <c r="AI223" s="464"/>
      <c r="AJ223" s="464"/>
      <c r="AK223" s="464"/>
      <c r="AL223" s="464"/>
      <c r="AM223" s="464"/>
      <c r="AN223" s="464"/>
      <c r="AO223" s="464"/>
      <c r="AP223" s="464"/>
      <c r="AQ223" s="464"/>
      <c r="AR223" s="464"/>
      <c r="AS223" s="464"/>
      <c r="AT223" s="464"/>
      <c r="AU223" s="464"/>
      <c r="AV223" s="464"/>
      <c r="AW223" s="464"/>
      <c r="AX223" s="465"/>
    </row>
    <row r="224" spans="1:51" ht="72" customHeight="1" x14ac:dyDescent="0.15">
      <c r="A224" s="454"/>
      <c r="B224" s="455"/>
      <c r="C224" s="466" t="s">
        <v>35</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8"/>
      <c r="AD224" s="379" t="s">
        <v>710</v>
      </c>
      <c r="AE224" s="380"/>
      <c r="AF224" s="380"/>
      <c r="AG224" s="374" t="s">
        <v>756</v>
      </c>
      <c r="AH224" s="375"/>
      <c r="AI224" s="375"/>
      <c r="AJ224" s="375"/>
      <c r="AK224" s="375"/>
      <c r="AL224" s="375"/>
      <c r="AM224" s="375"/>
      <c r="AN224" s="375"/>
      <c r="AO224" s="375"/>
      <c r="AP224" s="375"/>
      <c r="AQ224" s="375"/>
      <c r="AR224" s="375"/>
      <c r="AS224" s="375"/>
      <c r="AT224" s="375"/>
      <c r="AU224" s="375"/>
      <c r="AV224" s="375"/>
      <c r="AW224" s="375"/>
      <c r="AX224" s="376"/>
    </row>
    <row r="225" spans="1:50" ht="123.75" customHeight="1" x14ac:dyDescent="0.15">
      <c r="A225" s="456"/>
      <c r="B225" s="457"/>
      <c r="C225" s="468" t="s">
        <v>136</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71" t="s">
        <v>710</v>
      </c>
      <c r="AE225" s="472"/>
      <c r="AF225" s="472"/>
      <c r="AG225" s="402" t="s">
        <v>757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3"/>
      <c r="C226" s="435" t="s">
        <v>39</v>
      </c>
      <c r="D226" s="396"/>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7" t="s">
        <v>710</v>
      </c>
      <c r="AE226" s="398"/>
      <c r="AF226" s="398"/>
      <c r="AG226" s="400" t="s">
        <v>720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4"/>
      <c r="C227" s="438"/>
      <c r="D227" s="439"/>
      <c r="E227" s="442" t="s">
        <v>344</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9" t="s">
        <v>719</v>
      </c>
      <c r="AE227" s="380"/>
      <c r="AF227" s="416"/>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4"/>
      <c r="C228" s="440"/>
      <c r="D228" s="441"/>
      <c r="E228" s="445" t="s">
        <v>293</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719</v>
      </c>
      <c r="AE228" s="449"/>
      <c r="AF228" s="449"/>
      <c r="AG228" s="402"/>
      <c r="AH228" s="149"/>
      <c r="AI228" s="149"/>
      <c r="AJ228" s="149"/>
      <c r="AK228" s="149"/>
      <c r="AL228" s="149"/>
      <c r="AM228" s="149"/>
      <c r="AN228" s="149"/>
      <c r="AO228" s="149"/>
      <c r="AP228" s="149"/>
      <c r="AQ228" s="149"/>
      <c r="AR228" s="149"/>
      <c r="AS228" s="149"/>
      <c r="AT228" s="149"/>
      <c r="AU228" s="149"/>
      <c r="AV228" s="149"/>
      <c r="AW228" s="149"/>
      <c r="AX228" s="403"/>
    </row>
    <row r="229" spans="1:50" ht="112.5" customHeight="1" x14ac:dyDescent="0.15">
      <c r="A229" s="356"/>
      <c r="B229" s="357"/>
      <c r="C229" s="450" t="s">
        <v>40</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63" t="s">
        <v>710</v>
      </c>
      <c r="AE229" s="364"/>
      <c r="AF229" s="364"/>
      <c r="AG229" s="366" t="s">
        <v>758</v>
      </c>
      <c r="AH229" s="367"/>
      <c r="AI229" s="367"/>
      <c r="AJ229" s="367"/>
      <c r="AK229" s="367"/>
      <c r="AL229" s="367"/>
      <c r="AM229" s="367"/>
      <c r="AN229" s="367"/>
      <c r="AO229" s="367"/>
      <c r="AP229" s="367"/>
      <c r="AQ229" s="367"/>
      <c r="AR229" s="367"/>
      <c r="AS229" s="367"/>
      <c r="AT229" s="367"/>
      <c r="AU229" s="367"/>
      <c r="AV229" s="367"/>
      <c r="AW229" s="367"/>
      <c r="AX229" s="368"/>
    </row>
    <row r="230" spans="1:50" ht="39"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710</v>
      </c>
      <c r="AE230" s="380"/>
      <c r="AF230" s="380"/>
      <c r="AG230" s="374" t="s">
        <v>752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721</v>
      </c>
      <c r="AE231" s="380"/>
      <c r="AF231" s="380"/>
      <c r="AG231" s="374" t="s">
        <v>714</v>
      </c>
      <c r="AH231" s="375"/>
      <c r="AI231" s="375"/>
      <c r="AJ231" s="375"/>
      <c r="AK231" s="375"/>
      <c r="AL231" s="375"/>
      <c r="AM231" s="375"/>
      <c r="AN231" s="375"/>
      <c r="AO231" s="375"/>
      <c r="AP231" s="375"/>
      <c r="AQ231" s="375"/>
      <c r="AR231" s="375"/>
      <c r="AS231" s="375"/>
      <c r="AT231" s="375"/>
      <c r="AU231" s="375"/>
      <c r="AV231" s="375"/>
      <c r="AW231" s="375"/>
      <c r="AX231" s="376"/>
    </row>
    <row r="232" spans="1:50" ht="90.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710</v>
      </c>
      <c r="AE232" s="380"/>
      <c r="AF232" s="380"/>
      <c r="AG232" s="374" t="s">
        <v>759</v>
      </c>
      <c r="AH232" s="375"/>
      <c r="AI232" s="375"/>
      <c r="AJ232" s="375"/>
      <c r="AK232" s="375"/>
      <c r="AL232" s="375"/>
      <c r="AM232" s="375"/>
      <c r="AN232" s="375"/>
      <c r="AO232" s="375"/>
      <c r="AP232" s="375"/>
      <c r="AQ232" s="375"/>
      <c r="AR232" s="375"/>
      <c r="AS232" s="375"/>
      <c r="AT232" s="375"/>
      <c r="AU232" s="375"/>
      <c r="AV232" s="375"/>
      <c r="AW232" s="375"/>
      <c r="AX232" s="376"/>
    </row>
    <row r="233" spans="1:50" ht="4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379" t="s">
        <v>710</v>
      </c>
      <c r="AE233" s="380"/>
      <c r="AF233" s="416"/>
      <c r="AG233" s="374" t="s">
        <v>764</v>
      </c>
      <c r="AH233" s="375"/>
      <c r="AI233" s="375"/>
      <c r="AJ233" s="375"/>
      <c r="AK233" s="375"/>
      <c r="AL233" s="375"/>
      <c r="AM233" s="375"/>
      <c r="AN233" s="375"/>
      <c r="AO233" s="375"/>
      <c r="AP233" s="375"/>
      <c r="AQ233" s="375"/>
      <c r="AR233" s="375"/>
      <c r="AS233" s="375"/>
      <c r="AT233" s="375"/>
      <c r="AU233" s="375"/>
      <c r="AV233" s="375"/>
      <c r="AW233" s="375"/>
      <c r="AX233" s="376"/>
    </row>
    <row r="234" spans="1:50" ht="26.25" customHeight="1" x14ac:dyDescent="0.15">
      <c r="A234" s="356"/>
      <c r="B234" s="357"/>
      <c r="C234" s="473" t="s">
        <v>315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9" t="s">
        <v>721</v>
      </c>
      <c r="AE234" s="380"/>
      <c r="AF234" s="416"/>
      <c r="AG234" s="374" t="s">
        <v>714</v>
      </c>
      <c r="AH234" s="375"/>
      <c r="AI234" s="375"/>
      <c r="AJ234" s="375"/>
      <c r="AK234" s="375"/>
      <c r="AL234" s="375"/>
      <c r="AM234" s="375"/>
      <c r="AN234" s="375"/>
      <c r="AO234" s="375"/>
      <c r="AP234" s="375"/>
      <c r="AQ234" s="375"/>
      <c r="AR234" s="375"/>
      <c r="AS234" s="375"/>
      <c r="AT234" s="375"/>
      <c r="AU234" s="375"/>
      <c r="AV234" s="375"/>
      <c r="AW234" s="375"/>
      <c r="AX234" s="376"/>
    </row>
    <row r="235" spans="1:50" ht="46.5" customHeight="1" x14ac:dyDescent="0.15">
      <c r="A235" s="358"/>
      <c r="B235" s="359"/>
      <c r="C235" s="476" t="s">
        <v>302</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9" t="s">
        <v>710</v>
      </c>
      <c r="AE235" s="410"/>
      <c r="AF235" s="411"/>
      <c r="AG235" s="412" t="s">
        <v>722</v>
      </c>
      <c r="AH235" s="413"/>
      <c r="AI235" s="413"/>
      <c r="AJ235" s="413"/>
      <c r="AK235" s="413"/>
      <c r="AL235" s="413"/>
      <c r="AM235" s="413"/>
      <c r="AN235" s="413"/>
      <c r="AO235" s="413"/>
      <c r="AP235" s="413"/>
      <c r="AQ235" s="413"/>
      <c r="AR235" s="413"/>
      <c r="AS235" s="413"/>
      <c r="AT235" s="413"/>
      <c r="AU235" s="413"/>
      <c r="AV235" s="413"/>
      <c r="AW235" s="413"/>
      <c r="AX235" s="414"/>
    </row>
    <row r="236" spans="1:50" ht="63.7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766</v>
      </c>
      <c r="AE236" s="364"/>
      <c r="AF236" s="365"/>
      <c r="AG236" s="366" t="s">
        <v>769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721</v>
      </c>
      <c r="AE237" s="373"/>
      <c r="AF237" s="373"/>
      <c r="AG237" s="374" t="s">
        <v>714</v>
      </c>
      <c r="AH237" s="375"/>
      <c r="AI237" s="375"/>
      <c r="AJ237" s="375"/>
      <c r="AK237" s="375"/>
      <c r="AL237" s="375"/>
      <c r="AM237" s="375"/>
      <c r="AN237" s="375"/>
      <c r="AO237" s="375"/>
      <c r="AP237" s="375"/>
      <c r="AQ237" s="375"/>
      <c r="AR237" s="375"/>
      <c r="AS237" s="375"/>
      <c r="AT237" s="375"/>
      <c r="AU237" s="375"/>
      <c r="AV237" s="375"/>
      <c r="AW237" s="375"/>
      <c r="AX237" s="376"/>
    </row>
    <row r="238" spans="1:50" ht="47.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766</v>
      </c>
      <c r="AE238" s="380"/>
      <c r="AF238" s="380"/>
      <c r="AG238" s="374" t="s">
        <v>767</v>
      </c>
      <c r="AH238" s="375"/>
      <c r="AI238" s="375"/>
      <c r="AJ238" s="375"/>
      <c r="AK238" s="375"/>
      <c r="AL238" s="375"/>
      <c r="AM238" s="375"/>
      <c r="AN238" s="375"/>
      <c r="AO238" s="375"/>
      <c r="AP238" s="375"/>
      <c r="AQ238" s="375"/>
      <c r="AR238" s="375"/>
      <c r="AS238" s="375"/>
      <c r="AT238" s="375"/>
      <c r="AU238" s="375"/>
      <c r="AV238" s="375"/>
      <c r="AW238" s="375"/>
      <c r="AX238" s="376"/>
    </row>
    <row r="239" spans="1:50" ht="40.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710</v>
      </c>
      <c r="AE239" s="380"/>
      <c r="AF239" s="380"/>
      <c r="AG239" s="404" t="s">
        <v>723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710</v>
      </c>
      <c r="AE240" s="398"/>
      <c r="AF240" s="399"/>
      <c r="AG240" s="400" t="s">
        <v>751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0" t="s">
        <v>0</v>
      </c>
      <c r="D241" s="901"/>
      <c r="E241" s="901"/>
      <c r="F241" s="901"/>
      <c r="G241" s="901"/>
      <c r="H241" s="901"/>
      <c r="I241" s="901"/>
      <c r="J241" s="901"/>
      <c r="K241" s="901"/>
      <c r="L241" s="901"/>
      <c r="M241" s="901"/>
      <c r="N241" s="901"/>
      <c r="O241" s="897" t="s">
        <v>689</v>
      </c>
      <c r="P241" s="898"/>
      <c r="Q241" s="898"/>
      <c r="R241" s="898"/>
      <c r="S241" s="898"/>
      <c r="T241" s="898"/>
      <c r="U241" s="898"/>
      <c r="V241" s="898"/>
      <c r="W241" s="898"/>
      <c r="X241" s="898"/>
      <c r="Y241" s="898"/>
      <c r="Z241" s="898"/>
      <c r="AA241" s="898"/>
      <c r="AB241" s="898"/>
      <c r="AC241" s="898"/>
      <c r="AD241" s="898"/>
      <c r="AE241" s="898"/>
      <c r="AF241" s="899"/>
      <c r="AG241" s="402"/>
      <c r="AH241" s="149"/>
      <c r="AI241" s="149"/>
      <c r="AJ241" s="149"/>
      <c r="AK241" s="149"/>
      <c r="AL241" s="149"/>
      <c r="AM241" s="149"/>
      <c r="AN241" s="149"/>
      <c r="AO241" s="149"/>
      <c r="AP241" s="149"/>
      <c r="AQ241" s="149"/>
      <c r="AR241" s="149"/>
      <c r="AS241" s="149"/>
      <c r="AT241" s="149"/>
      <c r="AU241" s="149"/>
      <c r="AV241" s="149"/>
      <c r="AW241" s="149"/>
      <c r="AX241" s="403"/>
    </row>
    <row r="242" spans="1:50" ht="40.5" customHeight="1" x14ac:dyDescent="0.15">
      <c r="A242" s="390"/>
      <c r="B242" s="391"/>
      <c r="C242" s="884">
        <v>2022</v>
      </c>
      <c r="D242" s="885"/>
      <c r="E242" s="383" t="s">
        <v>691</v>
      </c>
      <c r="F242" s="383"/>
      <c r="G242" s="383"/>
      <c r="H242" s="384">
        <v>21</v>
      </c>
      <c r="I242" s="384"/>
      <c r="J242" s="886">
        <v>560</v>
      </c>
      <c r="K242" s="886"/>
      <c r="L242" s="886"/>
      <c r="M242" s="384"/>
      <c r="N242" s="887"/>
      <c r="O242" s="888" t="s">
        <v>749</v>
      </c>
      <c r="P242" s="889"/>
      <c r="Q242" s="889"/>
      <c r="R242" s="889"/>
      <c r="S242" s="889"/>
      <c r="T242" s="889"/>
      <c r="U242" s="889"/>
      <c r="V242" s="889"/>
      <c r="W242" s="889"/>
      <c r="X242" s="889"/>
      <c r="Y242" s="889"/>
      <c r="Z242" s="889"/>
      <c r="AA242" s="889"/>
      <c r="AB242" s="889"/>
      <c r="AC242" s="889"/>
      <c r="AD242" s="889"/>
      <c r="AE242" s="889"/>
      <c r="AF242" s="890"/>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1"/>
      <c r="P243" s="892"/>
      <c r="Q243" s="892"/>
      <c r="R243" s="892"/>
      <c r="S243" s="892"/>
      <c r="T243" s="892"/>
      <c r="U243" s="892"/>
      <c r="V243" s="892"/>
      <c r="W243" s="892"/>
      <c r="X243" s="892"/>
      <c r="Y243" s="892"/>
      <c r="Z243" s="892"/>
      <c r="AA243" s="892"/>
      <c r="AB243" s="892"/>
      <c r="AC243" s="892"/>
      <c r="AD243" s="892"/>
      <c r="AE243" s="892"/>
      <c r="AF243" s="893"/>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1"/>
      <c r="P244" s="892"/>
      <c r="Q244" s="892"/>
      <c r="R244" s="892"/>
      <c r="S244" s="892"/>
      <c r="T244" s="892"/>
      <c r="U244" s="892"/>
      <c r="V244" s="892"/>
      <c r="W244" s="892"/>
      <c r="X244" s="892"/>
      <c r="Y244" s="892"/>
      <c r="Z244" s="892"/>
      <c r="AA244" s="892"/>
      <c r="AB244" s="892"/>
      <c r="AC244" s="892"/>
      <c r="AD244" s="892"/>
      <c r="AE244" s="892"/>
      <c r="AF244" s="893"/>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1"/>
      <c r="P245" s="892"/>
      <c r="Q245" s="892"/>
      <c r="R245" s="892"/>
      <c r="S245" s="892"/>
      <c r="T245" s="892"/>
      <c r="U245" s="892"/>
      <c r="V245" s="892"/>
      <c r="W245" s="892"/>
      <c r="X245" s="892"/>
      <c r="Y245" s="892"/>
      <c r="Z245" s="892"/>
      <c r="AA245" s="892"/>
      <c r="AB245" s="892"/>
      <c r="AC245" s="892"/>
      <c r="AD245" s="892"/>
      <c r="AE245" s="892"/>
      <c r="AF245" s="893"/>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2"/>
      <c r="N246" s="883"/>
      <c r="O246" s="894"/>
      <c r="P246" s="895"/>
      <c r="Q246" s="895"/>
      <c r="R246" s="895"/>
      <c r="S246" s="895"/>
      <c r="T246" s="895"/>
      <c r="U246" s="895"/>
      <c r="V246" s="895"/>
      <c r="W246" s="895"/>
      <c r="X246" s="895"/>
      <c r="Y246" s="895"/>
      <c r="Z246" s="895"/>
      <c r="AA246" s="895"/>
      <c r="AB246" s="895"/>
      <c r="AC246" s="895"/>
      <c r="AD246" s="895"/>
      <c r="AE246" s="895"/>
      <c r="AF246" s="896"/>
      <c r="AG246" s="404"/>
      <c r="AH246" s="152"/>
      <c r="AI246" s="152"/>
      <c r="AJ246" s="152"/>
      <c r="AK246" s="152"/>
      <c r="AL246" s="152"/>
      <c r="AM246" s="152"/>
      <c r="AN246" s="152"/>
      <c r="AO246" s="152"/>
      <c r="AP246" s="152"/>
      <c r="AQ246" s="152"/>
      <c r="AR246" s="152"/>
      <c r="AS246" s="152"/>
      <c r="AT246" s="152"/>
      <c r="AU246" s="152"/>
      <c r="AV246" s="152"/>
      <c r="AW246" s="152"/>
      <c r="AX246" s="405"/>
    </row>
    <row r="247" spans="1:50" ht="81" customHeight="1" x14ac:dyDescent="0.15">
      <c r="A247" s="354" t="s">
        <v>46</v>
      </c>
      <c r="B247" s="912"/>
      <c r="C247" s="313" t="s">
        <v>50</v>
      </c>
      <c r="D247" s="731"/>
      <c r="E247" s="731"/>
      <c r="F247" s="732"/>
      <c r="G247" s="915" t="s">
        <v>776</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95.25" customHeight="1" thickBot="1" x14ac:dyDescent="0.2">
      <c r="A248" s="913"/>
      <c r="B248" s="914"/>
      <c r="C248" s="917" t="s">
        <v>54</v>
      </c>
      <c r="D248" s="918"/>
      <c r="E248" s="918"/>
      <c r="F248" s="919"/>
      <c r="G248" s="920" t="s">
        <v>777</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30.6" customHeight="1" thickBot="1" x14ac:dyDescent="0.2">
      <c r="A250" s="905" t="s">
        <v>768</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33.6" customHeight="1" thickBot="1" x14ac:dyDescent="0.2">
      <c r="A252" s="338" t="s">
        <v>132</v>
      </c>
      <c r="B252" s="339"/>
      <c r="C252" s="339"/>
      <c r="D252" s="339"/>
      <c r="E252" s="340"/>
      <c r="F252" s="911" t="s">
        <v>781</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28.5" customHeight="1" thickBot="1" x14ac:dyDescent="0.2">
      <c r="A254" s="338" t="s">
        <v>133</v>
      </c>
      <c r="B254" s="339"/>
      <c r="C254" s="339"/>
      <c r="D254" s="339"/>
      <c r="E254" s="340"/>
      <c r="F254" s="341" t="s">
        <v>783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0.95" customHeight="1" thickBot="1" x14ac:dyDescent="0.2">
      <c r="A256" s="347" t="s">
        <v>737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360</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359</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358</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357</v>
      </c>
      <c r="B261" s="271"/>
      <c r="C261" s="271"/>
      <c r="D261" s="271"/>
      <c r="E261" s="334" t="s">
        <v>705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356</v>
      </c>
      <c r="B262" s="271"/>
      <c r="C262" s="271"/>
      <c r="D262" s="271"/>
      <c r="E262" s="334" t="s">
        <v>706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355</v>
      </c>
      <c r="B263" s="271"/>
      <c r="C263" s="271"/>
      <c r="D263" s="271"/>
      <c r="E263" s="334" t="s">
        <v>707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354</v>
      </c>
      <c r="B264" s="271"/>
      <c r="C264" s="271"/>
      <c r="D264" s="271"/>
      <c r="E264" s="334" t="s">
        <v>708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353</v>
      </c>
      <c r="B265" s="271"/>
      <c r="C265" s="271"/>
      <c r="D265" s="271"/>
      <c r="E265" s="334" t="s">
        <v>709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500</v>
      </c>
      <c r="B266" s="271"/>
      <c r="C266" s="271"/>
      <c r="D266" s="271"/>
      <c r="E266" s="115" t="s">
        <v>691</v>
      </c>
      <c r="F266" s="101"/>
      <c r="G266" s="101"/>
      <c r="H266" s="92" t="str">
        <f>IF(E266="","","-")</f>
        <v>-</v>
      </c>
      <c r="I266" s="101"/>
      <c r="J266" s="101"/>
      <c r="K266" s="92" t="str">
        <f>IF(I266="","","-")</f>
        <v/>
      </c>
      <c r="L266" s="116">
        <v>501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680</v>
      </c>
      <c r="B267" s="271"/>
      <c r="C267" s="271"/>
      <c r="D267" s="271"/>
      <c r="E267" s="115" t="s">
        <v>691</v>
      </c>
      <c r="F267" s="101"/>
      <c r="G267" s="101"/>
      <c r="H267" s="92"/>
      <c r="I267" s="101"/>
      <c r="J267" s="101"/>
      <c r="K267" s="92"/>
      <c r="L267" s="116">
        <v>504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468</v>
      </c>
      <c r="B268" s="271"/>
      <c r="C268" s="271"/>
      <c r="D268" s="271"/>
      <c r="E268" s="99">
        <v>2021</v>
      </c>
      <c r="F268" s="100"/>
      <c r="G268" s="101" t="s">
        <v>712</v>
      </c>
      <c r="H268" s="101"/>
      <c r="I268" s="101"/>
      <c r="J268" s="100">
        <v>20</v>
      </c>
      <c r="K268" s="100"/>
      <c r="L268" s="116">
        <v>559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7.4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6"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4.1"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5.9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7.10000000000000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3.9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6"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726</v>
      </c>
      <c r="H310" s="300"/>
      <c r="I310" s="300"/>
      <c r="J310" s="300"/>
      <c r="K310" s="301"/>
      <c r="L310" s="302" t="s">
        <v>730</v>
      </c>
      <c r="M310" s="303"/>
      <c r="N310" s="303"/>
      <c r="O310" s="303"/>
      <c r="P310" s="303"/>
      <c r="Q310" s="303"/>
      <c r="R310" s="303"/>
      <c r="S310" s="303"/>
      <c r="T310" s="303"/>
      <c r="U310" s="303"/>
      <c r="V310" s="303"/>
      <c r="W310" s="303"/>
      <c r="X310" s="304"/>
      <c r="Y310" s="305">
        <v>23.1</v>
      </c>
      <c r="Z310" s="306"/>
      <c r="AA310" s="306"/>
      <c r="AB310" s="307"/>
      <c r="AC310" s="299" t="s">
        <v>726</v>
      </c>
      <c r="AD310" s="300"/>
      <c r="AE310" s="300"/>
      <c r="AF310" s="300"/>
      <c r="AG310" s="301"/>
      <c r="AH310" s="302" t="s">
        <v>730</v>
      </c>
      <c r="AI310" s="303"/>
      <c r="AJ310" s="303"/>
      <c r="AK310" s="303"/>
      <c r="AL310" s="303"/>
      <c r="AM310" s="303"/>
      <c r="AN310" s="303"/>
      <c r="AO310" s="303"/>
      <c r="AP310" s="303"/>
      <c r="AQ310" s="303"/>
      <c r="AR310" s="303"/>
      <c r="AS310" s="303"/>
      <c r="AT310" s="304"/>
      <c r="AU310" s="305">
        <v>15</v>
      </c>
      <c r="AV310" s="306"/>
      <c r="AW310" s="306"/>
      <c r="AX310" s="308"/>
    </row>
    <row r="311" spans="1:50" ht="24.75" customHeight="1" x14ac:dyDescent="0.15">
      <c r="A311" s="331"/>
      <c r="B311" s="332"/>
      <c r="C311" s="332"/>
      <c r="D311" s="332"/>
      <c r="E311" s="332"/>
      <c r="F311" s="333"/>
      <c r="G311" s="289" t="s">
        <v>727</v>
      </c>
      <c r="H311" s="290"/>
      <c r="I311" s="290"/>
      <c r="J311" s="290"/>
      <c r="K311" s="291"/>
      <c r="L311" s="292" t="s">
        <v>731</v>
      </c>
      <c r="M311" s="293"/>
      <c r="N311" s="293"/>
      <c r="O311" s="293"/>
      <c r="P311" s="293"/>
      <c r="Q311" s="293"/>
      <c r="R311" s="293"/>
      <c r="S311" s="293"/>
      <c r="T311" s="293"/>
      <c r="U311" s="293"/>
      <c r="V311" s="293"/>
      <c r="W311" s="293"/>
      <c r="X311" s="294"/>
      <c r="Y311" s="295">
        <v>2.5</v>
      </c>
      <c r="Z311" s="296"/>
      <c r="AA311" s="296"/>
      <c r="AB311" s="297"/>
      <c r="AC311" s="289" t="s">
        <v>727</v>
      </c>
      <c r="AD311" s="290"/>
      <c r="AE311" s="290"/>
      <c r="AF311" s="290"/>
      <c r="AG311" s="291"/>
      <c r="AH311" s="292" t="s">
        <v>731</v>
      </c>
      <c r="AI311" s="293"/>
      <c r="AJ311" s="293"/>
      <c r="AK311" s="293"/>
      <c r="AL311" s="293"/>
      <c r="AM311" s="293"/>
      <c r="AN311" s="293"/>
      <c r="AO311" s="293"/>
      <c r="AP311" s="293"/>
      <c r="AQ311" s="293"/>
      <c r="AR311" s="293"/>
      <c r="AS311" s="293"/>
      <c r="AT311" s="294"/>
      <c r="AU311" s="295">
        <v>11</v>
      </c>
      <c r="AV311" s="296"/>
      <c r="AW311" s="296"/>
      <c r="AX311" s="298"/>
    </row>
    <row r="312" spans="1:50" ht="24.75" customHeight="1" x14ac:dyDescent="0.15">
      <c r="A312" s="331"/>
      <c r="B312" s="332"/>
      <c r="C312" s="332"/>
      <c r="D312" s="332"/>
      <c r="E312" s="332"/>
      <c r="F312" s="333"/>
      <c r="G312" s="289" t="s">
        <v>728</v>
      </c>
      <c r="H312" s="290"/>
      <c r="I312" s="290"/>
      <c r="J312" s="290"/>
      <c r="K312" s="291"/>
      <c r="L312" s="292"/>
      <c r="M312" s="293"/>
      <c r="N312" s="293"/>
      <c r="O312" s="293"/>
      <c r="P312" s="293"/>
      <c r="Q312" s="293"/>
      <c r="R312" s="293"/>
      <c r="S312" s="293"/>
      <c r="T312" s="293"/>
      <c r="U312" s="293"/>
      <c r="V312" s="293"/>
      <c r="W312" s="293"/>
      <c r="X312" s="294"/>
      <c r="Y312" s="295">
        <v>2.8</v>
      </c>
      <c r="Z312" s="296"/>
      <c r="AA312" s="296"/>
      <c r="AB312" s="297"/>
      <c r="AC312" s="289" t="s">
        <v>728</v>
      </c>
      <c r="AD312" s="290"/>
      <c r="AE312" s="290"/>
      <c r="AF312" s="290"/>
      <c r="AG312" s="291"/>
      <c r="AH312" s="292"/>
      <c r="AI312" s="293"/>
      <c r="AJ312" s="293"/>
      <c r="AK312" s="293"/>
      <c r="AL312" s="293"/>
      <c r="AM312" s="293"/>
      <c r="AN312" s="293"/>
      <c r="AO312" s="293"/>
      <c r="AP312" s="293"/>
      <c r="AQ312" s="293"/>
      <c r="AR312" s="293"/>
      <c r="AS312" s="293"/>
      <c r="AT312" s="294"/>
      <c r="AU312" s="295">
        <v>2.9</v>
      </c>
      <c r="AV312" s="296"/>
      <c r="AW312" s="296"/>
      <c r="AX312" s="298"/>
    </row>
    <row r="313" spans="1:50" ht="24.75" customHeight="1" x14ac:dyDescent="0.15">
      <c r="A313" s="331"/>
      <c r="B313" s="332"/>
      <c r="C313" s="332"/>
      <c r="D313" s="332"/>
      <c r="E313" s="332"/>
      <c r="F313" s="333"/>
      <c r="G313" s="289" t="s">
        <v>729</v>
      </c>
      <c r="H313" s="290"/>
      <c r="I313" s="290"/>
      <c r="J313" s="290"/>
      <c r="K313" s="291"/>
      <c r="L313" s="292" t="s">
        <v>732</v>
      </c>
      <c r="M313" s="293"/>
      <c r="N313" s="293"/>
      <c r="O313" s="293"/>
      <c r="P313" s="293"/>
      <c r="Q313" s="293"/>
      <c r="R313" s="293"/>
      <c r="S313" s="293"/>
      <c r="T313" s="293"/>
      <c r="U313" s="293"/>
      <c r="V313" s="293"/>
      <c r="W313" s="293"/>
      <c r="X313" s="294"/>
      <c r="Y313" s="295">
        <v>2.2000000000000002</v>
      </c>
      <c r="Z313" s="296"/>
      <c r="AA313" s="296"/>
      <c r="AB313" s="297"/>
      <c r="AC313" s="289" t="s">
        <v>729</v>
      </c>
      <c r="AD313" s="290"/>
      <c r="AE313" s="290"/>
      <c r="AF313" s="290"/>
      <c r="AG313" s="291"/>
      <c r="AH313" s="292" t="s">
        <v>732</v>
      </c>
      <c r="AI313" s="293"/>
      <c r="AJ313" s="293"/>
      <c r="AK313" s="293"/>
      <c r="AL313" s="293"/>
      <c r="AM313" s="293"/>
      <c r="AN313" s="293"/>
      <c r="AO313" s="293"/>
      <c r="AP313" s="293"/>
      <c r="AQ313" s="293"/>
      <c r="AR313" s="293"/>
      <c r="AS313" s="293"/>
      <c r="AT313" s="294"/>
      <c r="AU313" s="295">
        <v>2.6</v>
      </c>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30.6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31.5</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9499999999999993" customHeight="1" x14ac:dyDescent="0.15"/>
    <row r="363" spans="1:51" ht="18"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7.75" customHeight="1" x14ac:dyDescent="0.15">
      <c r="A366" s="245">
        <v>1</v>
      </c>
      <c r="B366" s="245">
        <v>1</v>
      </c>
      <c r="C366" s="267" t="s">
        <v>780</v>
      </c>
      <c r="D366" s="266"/>
      <c r="E366" s="266"/>
      <c r="F366" s="266"/>
      <c r="G366" s="266"/>
      <c r="H366" s="266"/>
      <c r="I366" s="266"/>
      <c r="J366" s="248">
        <v>1010401023102</v>
      </c>
      <c r="K366" s="249"/>
      <c r="L366" s="249"/>
      <c r="M366" s="249"/>
      <c r="N366" s="249"/>
      <c r="O366" s="249"/>
      <c r="P366" s="260" t="s">
        <v>733</v>
      </c>
      <c r="Q366" s="250"/>
      <c r="R366" s="250"/>
      <c r="S366" s="250"/>
      <c r="T366" s="250"/>
      <c r="U366" s="250"/>
      <c r="V366" s="250"/>
      <c r="W366" s="250"/>
      <c r="X366" s="250"/>
      <c r="Y366" s="251">
        <v>30.6</v>
      </c>
      <c r="Z366" s="252"/>
      <c r="AA366" s="252"/>
      <c r="AB366" s="253"/>
      <c r="AC366" s="237" t="s">
        <v>336</v>
      </c>
      <c r="AD366" s="238"/>
      <c r="AE366" s="238"/>
      <c r="AF366" s="238"/>
      <c r="AG366" s="238"/>
      <c r="AH366" s="268">
        <v>3</v>
      </c>
      <c r="AI366" s="269"/>
      <c r="AJ366" s="269"/>
      <c r="AK366" s="269"/>
      <c r="AL366" s="241">
        <v>78.819999999999993</v>
      </c>
      <c r="AM366" s="242"/>
      <c r="AN366" s="242"/>
      <c r="AO366" s="243"/>
      <c r="AP366" s="244" t="s">
        <v>734</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0" customHeight="1" x14ac:dyDescent="0.15">
      <c r="A399" s="245">
        <v>1</v>
      </c>
      <c r="B399" s="245">
        <v>1</v>
      </c>
      <c r="C399" s="267" t="s">
        <v>735</v>
      </c>
      <c r="D399" s="266"/>
      <c r="E399" s="266"/>
      <c r="F399" s="266"/>
      <c r="G399" s="266"/>
      <c r="H399" s="266"/>
      <c r="I399" s="266"/>
      <c r="J399" s="248">
        <v>5010401023057</v>
      </c>
      <c r="K399" s="249"/>
      <c r="L399" s="249"/>
      <c r="M399" s="249"/>
      <c r="N399" s="249"/>
      <c r="O399" s="249"/>
      <c r="P399" s="260" t="s">
        <v>736</v>
      </c>
      <c r="Q399" s="250"/>
      <c r="R399" s="250"/>
      <c r="S399" s="250"/>
      <c r="T399" s="250"/>
      <c r="U399" s="250"/>
      <c r="V399" s="250"/>
      <c r="W399" s="250"/>
      <c r="X399" s="250"/>
      <c r="Y399" s="251">
        <v>31.5</v>
      </c>
      <c r="Z399" s="252"/>
      <c r="AA399" s="252"/>
      <c r="AB399" s="253"/>
      <c r="AC399" s="237" t="s">
        <v>336</v>
      </c>
      <c r="AD399" s="238"/>
      <c r="AE399" s="238"/>
      <c r="AF399" s="238"/>
      <c r="AG399" s="238"/>
      <c r="AH399" s="268">
        <v>2</v>
      </c>
      <c r="AI399" s="269"/>
      <c r="AJ399" s="269"/>
      <c r="AK399" s="269"/>
      <c r="AL399" s="241">
        <v>98.74</v>
      </c>
      <c r="AM399" s="242"/>
      <c r="AN399" s="242"/>
      <c r="AO399" s="243"/>
      <c r="AP399" s="244" t="s">
        <v>734</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734</v>
      </c>
      <c r="F631" s="247"/>
      <c r="G631" s="247"/>
      <c r="H631" s="247"/>
      <c r="I631" s="247"/>
      <c r="J631" s="248" t="s">
        <v>734</v>
      </c>
      <c r="K631" s="249"/>
      <c r="L631" s="249"/>
      <c r="M631" s="249"/>
      <c r="N631" s="249"/>
      <c r="O631" s="249"/>
      <c r="P631" s="260" t="s">
        <v>734</v>
      </c>
      <c r="Q631" s="250"/>
      <c r="R631" s="250"/>
      <c r="S631" s="250"/>
      <c r="T631" s="250"/>
      <c r="U631" s="250"/>
      <c r="V631" s="250"/>
      <c r="W631" s="250"/>
      <c r="X631" s="250"/>
      <c r="Y631" s="251" t="s">
        <v>734</v>
      </c>
      <c r="Z631" s="252"/>
      <c r="AA631" s="252"/>
      <c r="AB631" s="253"/>
      <c r="AC631" s="237"/>
      <c r="AD631" s="238"/>
      <c r="AE631" s="238"/>
      <c r="AF631" s="238"/>
      <c r="AG631" s="238"/>
      <c r="AH631" s="239" t="s">
        <v>734</v>
      </c>
      <c r="AI631" s="240"/>
      <c r="AJ631" s="240"/>
      <c r="AK631" s="240"/>
      <c r="AL631" s="241" t="s">
        <v>734</v>
      </c>
      <c r="AM631" s="242"/>
      <c r="AN631" s="242"/>
      <c r="AO631" s="243"/>
      <c r="AP631" s="244" t="s">
        <v>734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customSheetViews>
    <customSheetView guid="{47BCA277-606F-472E-98D7-561CD6EBE496}" showPageBreaks="1" fitToPage="1" hiddenRows="1" hiddenColumns="1" view="pageBreakPreview" topLeftCell="A25">
      <selection activeCell="AQ40" sqref="AQ40:AT40"/>
      <rowBreaks count="2" manualBreakCount="2">
        <brk id="36" max="16383" man="1"/>
        <brk id="225"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DE882BF4-1161-471D-9381-21ECD665E978}" scale="85" showPageBreaks="1" fitToPage="1" hiddenRows="1" hiddenColumns="1" view="pageBreakPreview" topLeftCell="A19">
      <selection activeCell="P32" sqref="P32:X33"/>
      <rowBreaks count="2" manualBreakCount="2">
        <brk id="36" max="16383" man="1"/>
        <brk id="225"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3"/>
  <headerFooter differentFirst="1" alignWithMargins="0"/>
  <rowBreaks count="3" manualBreakCount="3">
    <brk id="41" max="16383" man="1"/>
    <brk id="230" max="49" man="1"/>
    <brk id="268" max="16383" man="1"/>
  </rowBreaks>
  <drawing r:id="rId4"/>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710</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710</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710</v>
      </c>
      <c r="C13" s="13" t="str">
        <f t="shared" si="9"/>
        <v>少子化社会対策</v>
      </c>
      <c r="D13" s="13" t="str">
        <f t="shared" si="8"/>
        <v>高齢社会対策、少子化社会対策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高齢社会対策、少子化社会対策</v>
      </c>
      <c r="F14" s="18" t="s">
        <v>116</v>
      </c>
      <c r="G14" s="17" t="s">
        <v>710</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710</v>
      </c>
      <c r="C15" s="13" t="str">
        <f t="shared" si="9"/>
        <v>男女共同参画</v>
      </c>
      <c r="D15" s="13" t="str">
        <f t="shared" si="8"/>
        <v>高齢社会対策、少子化社会対策、男女共同参画</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高齢社会対策、少子化社会対策、男女共同参画</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高齢社会対策、少子化社会対策、男女共同参画</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高齢社会対策、少子化社会対策、男女共同参画</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高齢社会対策、少子化社会対策、男女共同参画</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t="s">
        <v>710</v>
      </c>
      <c r="C20" s="13" t="str">
        <f t="shared" si="9"/>
        <v>地方創生</v>
      </c>
      <c r="D20" s="13" t="str">
        <f t="shared" si="8"/>
        <v>高齢社会対策、少子化社会対策、男女共同参画、地方創生</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高齢社会対策、少子化社会対策、男女共同参画、地方創生</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高齢社会対策、少子化社会対策、男女共同参画、地方創生</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高齢社会対策、少子化社会対策、男女共同参画、地方創生</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高齢社会対策、少子化社会対策、男女共同参画、地方創生</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customSheetViews>
    <customSheetView guid="{47BCA277-606F-472E-98D7-561CD6EBE496}" scale="130" hiddenColumns="1">
      <pageMargins left="0.7" right="0.7" top="0.75" bottom="0.75" header="0.3" footer="0.3"/>
      <pageSetup paperSize="9" orientation="portrait" r:id="rId1"/>
    </customSheetView>
    <customSheetView guid="{DE882BF4-1161-471D-9381-21ECD665E978}" scale="130" hiddenColumns="1">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3" t="s">
        <v>316</v>
      </c>
      <c r="B2" s="684"/>
      <c r="C2" s="684"/>
      <c r="D2" s="684"/>
      <c r="E2" s="684"/>
      <c r="F2" s="685"/>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371</v>
      </c>
      <c r="AF2" s="922"/>
      <c r="AG2" s="922"/>
      <c r="AH2" s="128"/>
      <c r="AI2" s="922" t="s">
        <v>467</v>
      </c>
      <c r="AJ2" s="922"/>
      <c r="AK2" s="922"/>
      <c r="AL2" s="128"/>
      <c r="AM2" s="922" t="s">
        <v>468</v>
      </c>
      <c r="AN2" s="922"/>
      <c r="AO2" s="922"/>
      <c r="AP2" s="128"/>
      <c r="AQ2" s="135" t="s">
        <v>223</v>
      </c>
      <c r="AR2" s="136"/>
      <c r="AS2" s="136"/>
      <c r="AT2" s="137"/>
      <c r="AU2" s="138" t="s">
        <v>129</v>
      </c>
      <c r="AV2" s="138"/>
      <c r="AW2" s="138"/>
      <c r="AX2" s="139"/>
      <c r="AY2" s="34">
        <f>COUNTA($G$4)</f>
        <v>0</v>
      </c>
    </row>
    <row r="3" spans="1:51" ht="18.75" customHeight="1" x14ac:dyDescent="0.15">
      <c r="A3" s="683"/>
      <c r="B3" s="684"/>
      <c r="C3" s="684"/>
      <c r="D3" s="684"/>
      <c r="E3" s="684"/>
      <c r="F3" s="685"/>
      <c r="G3" s="171"/>
      <c r="H3" s="123"/>
      <c r="I3" s="123"/>
      <c r="J3" s="123"/>
      <c r="K3" s="123"/>
      <c r="L3" s="123"/>
      <c r="M3" s="123"/>
      <c r="N3" s="123"/>
      <c r="O3" s="124"/>
      <c r="P3" s="122"/>
      <c r="Q3" s="123"/>
      <c r="R3" s="123"/>
      <c r="S3" s="123"/>
      <c r="T3" s="123"/>
      <c r="U3" s="123"/>
      <c r="V3" s="123"/>
      <c r="W3" s="123"/>
      <c r="X3" s="124"/>
      <c r="Y3" s="930"/>
      <c r="Z3" s="931"/>
      <c r="AA3" s="932"/>
      <c r="AB3" s="936"/>
      <c r="AC3" s="708"/>
      <c r="AD3" s="709"/>
      <c r="AE3" s="691"/>
      <c r="AF3" s="691"/>
      <c r="AG3" s="691"/>
      <c r="AH3" s="131"/>
      <c r="AI3" s="691"/>
      <c r="AJ3" s="691"/>
      <c r="AK3" s="691"/>
      <c r="AL3" s="131"/>
      <c r="AM3" s="691"/>
      <c r="AN3" s="691"/>
      <c r="AO3" s="691"/>
      <c r="AP3" s="131"/>
      <c r="AQ3" s="140"/>
      <c r="AR3" s="141"/>
      <c r="AS3" s="142" t="s">
        <v>224</v>
      </c>
      <c r="AT3" s="143"/>
      <c r="AU3" s="141"/>
      <c r="AV3" s="141"/>
      <c r="AW3" s="123" t="s">
        <v>170</v>
      </c>
      <c r="AX3" s="144"/>
      <c r="AY3" s="34">
        <f t="shared" ref="AY3:AY8" si="0">$AY$2</f>
        <v>0</v>
      </c>
    </row>
    <row r="4" spans="1:51" ht="22.5" customHeight="1" x14ac:dyDescent="0.15">
      <c r="A4" s="686"/>
      <c r="B4" s="684"/>
      <c r="C4" s="684"/>
      <c r="D4" s="684"/>
      <c r="E4" s="684"/>
      <c r="F4" s="685"/>
      <c r="G4" s="193"/>
      <c r="H4" s="940"/>
      <c r="I4" s="940"/>
      <c r="J4" s="940"/>
      <c r="K4" s="940"/>
      <c r="L4" s="940"/>
      <c r="M4" s="940"/>
      <c r="N4" s="940"/>
      <c r="O4" s="941"/>
      <c r="P4" s="146"/>
      <c r="Q4" s="651"/>
      <c r="R4" s="651"/>
      <c r="S4" s="651"/>
      <c r="T4" s="651"/>
      <c r="U4" s="651"/>
      <c r="V4" s="651"/>
      <c r="W4" s="651"/>
      <c r="X4" s="652"/>
      <c r="Y4" s="926" t="s">
        <v>12</v>
      </c>
      <c r="Z4" s="927"/>
      <c r="AA4" s="928"/>
      <c r="AB4" s="163"/>
      <c r="AC4" s="659"/>
      <c r="AD4" s="65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7"/>
      <c r="B5" s="688"/>
      <c r="C5" s="688"/>
      <c r="D5" s="688"/>
      <c r="E5" s="688"/>
      <c r="F5" s="689"/>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7"/>
      <c r="B6" s="688"/>
      <c r="C6" s="688"/>
      <c r="D6" s="688"/>
      <c r="E6" s="688"/>
      <c r="F6" s="689"/>
      <c r="G6" s="945"/>
      <c r="H6" s="946"/>
      <c r="I6" s="946"/>
      <c r="J6" s="946"/>
      <c r="K6" s="946"/>
      <c r="L6" s="946"/>
      <c r="M6" s="946"/>
      <c r="N6" s="946"/>
      <c r="O6" s="947"/>
      <c r="P6" s="654"/>
      <c r="Q6" s="654"/>
      <c r="R6" s="654"/>
      <c r="S6" s="654"/>
      <c r="T6" s="654"/>
      <c r="U6" s="654"/>
      <c r="V6" s="654"/>
      <c r="W6" s="654"/>
      <c r="X6" s="655"/>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343</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3" t="s">
        <v>316</v>
      </c>
      <c r="B9" s="684"/>
      <c r="C9" s="684"/>
      <c r="D9" s="684"/>
      <c r="E9" s="684"/>
      <c r="F9" s="685"/>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371</v>
      </c>
      <c r="AF9" s="922"/>
      <c r="AG9" s="922"/>
      <c r="AH9" s="128"/>
      <c r="AI9" s="922" t="s">
        <v>467</v>
      </c>
      <c r="AJ9" s="922"/>
      <c r="AK9" s="922"/>
      <c r="AL9" s="128"/>
      <c r="AM9" s="922" t="s">
        <v>468</v>
      </c>
      <c r="AN9" s="922"/>
      <c r="AO9" s="922"/>
      <c r="AP9" s="128"/>
      <c r="AQ9" s="135" t="s">
        <v>223</v>
      </c>
      <c r="AR9" s="136"/>
      <c r="AS9" s="136"/>
      <c r="AT9" s="137"/>
      <c r="AU9" s="138" t="s">
        <v>129</v>
      </c>
      <c r="AV9" s="138"/>
      <c r="AW9" s="138"/>
      <c r="AX9" s="139"/>
      <c r="AY9" s="34">
        <f>COUNTA($G$11)</f>
        <v>0</v>
      </c>
    </row>
    <row r="10" spans="1:51" ht="18.75" customHeight="1" x14ac:dyDescent="0.15">
      <c r="A10" s="683"/>
      <c r="B10" s="684"/>
      <c r="C10" s="684"/>
      <c r="D10" s="684"/>
      <c r="E10" s="684"/>
      <c r="F10" s="685"/>
      <c r="G10" s="171"/>
      <c r="H10" s="123"/>
      <c r="I10" s="123"/>
      <c r="J10" s="123"/>
      <c r="K10" s="123"/>
      <c r="L10" s="123"/>
      <c r="M10" s="123"/>
      <c r="N10" s="123"/>
      <c r="O10" s="124"/>
      <c r="P10" s="122"/>
      <c r="Q10" s="123"/>
      <c r="R10" s="123"/>
      <c r="S10" s="123"/>
      <c r="T10" s="123"/>
      <c r="U10" s="123"/>
      <c r="V10" s="123"/>
      <c r="W10" s="123"/>
      <c r="X10" s="124"/>
      <c r="Y10" s="930"/>
      <c r="Z10" s="931"/>
      <c r="AA10" s="932"/>
      <c r="AB10" s="936"/>
      <c r="AC10" s="708"/>
      <c r="AD10" s="709"/>
      <c r="AE10" s="691"/>
      <c r="AF10" s="691"/>
      <c r="AG10" s="691"/>
      <c r="AH10" s="131"/>
      <c r="AI10" s="691"/>
      <c r="AJ10" s="691"/>
      <c r="AK10" s="691"/>
      <c r="AL10" s="131"/>
      <c r="AM10" s="691"/>
      <c r="AN10" s="691"/>
      <c r="AO10" s="691"/>
      <c r="AP10" s="131"/>
      <c r="AQ10" s="140"/>
      <c r="AR10" s="141"/>
      <c r="AS10" s="142" t="s">
        <v>224</v>
      </c>
      <c r="AT10" s="143"/>
      <c r="AU10" s="141"/>
      <c r="AV10" s="141"/>
      <c r="AW10" s="123" t="s">
        <v>170</v>
      </c>
      <c r="AX10" s="144"/>
      <c r="AY10" s="34">
        <f t="shared" ref="AY10:AY15" si="1">$AY$9</f>
        <v>0</v>
      </c>
    </row>
    <row r="11" spans="1:51" ht="22.5" customHeight="1" x14ac:dyDescent="0.15">
      <c r="A11" s="686"/>
      <c r="B11" s="684"/>
      <c r="C11" s="684"/>
      <c r="D11" s="684"/>
      <c r="E11" s="684"/>
      <c r="F11" s="685"/>
      <c r="G11" s="193"/>
      <c r="H11" s="940"/>
      <c r="I11" s="940"/>
      <c r="J11" s="940"/>
      <c r="K11" s="940"/>
      <c r="L11" s="940"/>
      <c r="M11" s="940"/>
      <c r="N11" s="940"/>
      <c r="O11" s="941"/>
      <c r="P11" s="146"/>
      <c r="Q11" s="651"/>
      <c r="R11" s="651"/>
      <c r="S11" s="651"/>
      <c r="T11" s="651"/>
      <c r="U11" s="651"/>
      <c r="V11" s="651"/>
      <c r="W11" s="651"/>
      <c r="X11" s="652"/>
      <c r="Y11" s="926" t="s">
        <v>12</v>
      </c>
      <c r="Z11" s="927"/>
      <c r="AA11" s="928"/>
      <c r="AB11" s="163"/>
      <c r="AC11" s="659"/>
      <c r="AD11" s="65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7"/>
      <c r="B12" s="688"/>
      <c r="C12" s="688"/>
      <c r="D12" s="688"/>
      <c r="E12" s="688"/>
      <c r="F12" s="689"/>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4"/>
      <c r="Q13" s="654"/>
      <c r="R13" s="654"/>
      <c r="S13" s="654"/>
      <c r="T13" s="654"/>
      <c r="U13" s="654"/>
      <c r="V13" s="654"/>
      <c r="W13" s="654"/>
      <c r="X13" s="655"/>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343</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3" t="s">
        <v>316</v>
      </c>
      <c r="B16" s="684"/>
      <c r="C16" s="684"/>
      <c r="D16" s="684"/>
      <c r="E16" s="684"/>
      <c r="F16" s="685"/>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371</v>
      </c>
      <c r="AF16" s="922"/>
      <c r="AG16" s="922"/>
      <c r="AH16" s="128"/>
      <c r="AI16" s="922" t="s">
        <v>467</v>
      </c>
      <c r="AJ16" s="922"/>
      <c r="AK16" s="922"/>
      <c r="AL16" s="128"/>
      <c r="AM16" s="922" t="s">
        <v>468</v>
      </c>
      <c r="AN16" s="922"/>
      <c r="AO16" s="922"/>
      <c r="AP16" s="128"/>
      <c r="AQ16" s="135" t="s">
        <v>223</v>
      </c>
      <c r="AR16" s="136"/>
      <c r="AS16" s="136"/>
      <c r="AT16" s="137"/>
      <c r="AU16" s="138" t="s">
        <v>129</v>
      </c>
      <c r="AV16" s="138"/>
      <c r="AW16" s="138"/>
      <c r="AX16" s="139"/>
      <c r="AY16" s="34">
        <f>COUNTA($G$18)</f>
        <v>0</v>
      </c>
    </row>
    <row r="17" spans="1:51" ht="18.75" customHeight="1" x14ac:dyDescent="0.15">
      <c r="A17" s="683"/>
      <c r="B17" s="684"/>
      <c r="C17" s="684"/>
      <c r="D17" s="684"/>
      <c r="E17" s="684"/>
      <c r="F17" s="685"/>
      <c r="G17" s="171"/>
      <c r="H17" s="123"/>
      <c r="I17" s="123"/>
      <c r="J17" s="123"/>
      <c r="K17" s="123"/>
      <c r="L17" s="123"/>
      <c r="M17" s="123"/>
      <c r="N17" s="123"/>
      <c r="O17" s="124"/>
      <c r="P17" s="122"/>
      <c r="Q17" s="123"/>
      <c r="R17" s="123"/>
      <c r="S17" s="123"/>
      <c r="T17" s="123"/>
      <c r="U17" s="123"/>
      <c r="V17" s="123"/>
      <c r="W17" s="123"/>
      <c r="X17" s="124"/>
      <c r="Y17" s="930"/>
      <c r="Z17" s="931"/>
      <c r="AA17" s="932"/>
      <c r="AB17" s="936"/>
      <c r="AC17" s="708"/>
      <c r="AD17" s="709"/>
      <c r="AE17" s="691"/>
      <c r="AF17" s="691"/>
      <c r="AG17" s="691"/>
      <c r="AH17" s="131"/>
      <c r="AI17" s="691"/>
      <c r="AJ17" s="691"/>
      <c r="AK17" s="691"/>
      <c r="AL17" s="131"/>
      <c r="AM17" s="691"/>
      <c r="AN17" s="691"/>
      <c r="AO17" s="691"/>
      <c r="AP17" s="131"/>
      <c r="AQ17" s="140"/>
      <c r="AR17" s="141"/>
      <c r="AS17" s="142" t="s">
        <v>224</v>
      </c>
      <c r="AT17" s="143"/>
      <c r="AU17" s="141"/>
      <c r="AV17" s="141"/>
      <c r="AW17" s="123" t="s">
        <v>170</v>
      </c>
      <c r="AX17" s="144"/>
      <c r="AY17" s="34">
        <f t="shared" ref="AY17:AY22" si="2">$AY$16</f>
        <v>0</v>
      </c>
    </row>
    <row r="18" spans="1:51" ht="22.5" customHeight="1" x14ac:dyDescent="0.15">
      <c r="A18" s="686"/>
      <c r="B18" s="684"/>
      <c r="C18" s="684"/>
      <c r="D18" s="684"/>
      <c r="E18" s="684"/>
      <c r="F18" s="685"/>
      <c r="G18" s="193"/>
      <c r="H18" s="940"/>
      <c r="I18" s="940"/>
      <c r="J18" s="940"/>
      <c r="K18" s="940"/>
      <c r="L18" s="940"/>
      <c r="M18" s="940"/>
      <c r="N18" s="940"/>
      <c r="O18" s="941"/>
      <c r="P18" s="146"/>
      <c r="Q18" s="651"/>
      <c r="R18" s="651"/>
      <c r="S18" s="651"/>
      <c r="T18" s="651"/>
      <c r="U18" s="651"/>
      <c r="V18" s="651"/>
      <c r="W18" s="651"/>
      <c r="X18" s="652"/>
      <c r="Y18" s="926" t="s">
        <v>12</v>
      </c>
      <c r="Z18" s="927"/>
      <c r="AA18" s="928"/>
      <c r="AB18" s="163"/>
      <c r="AC18" s="659"/>
      <c r="AD18" s="65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7"/>
      <c r="B19" s="688"/>
      <c r="C19" s="688"/>
      <c r="D19" s="688"/>
      <c r="E19" s="688"/>
      <c r="F19" s="689"/>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4"/>
      <c r="Q20" s="654"/>
      <c r="R20" s="654"/>
      <c r="S20" s="654"/>
      <c r="T20" s="654"/>
      <c r="U20" s="654"/>
      <c r="V20" s="654"/>
      <c r="W20" s="654"/>
      <c r="X20" s="655"/>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343</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3" t="s">
        <v>316</v>
      </c>
      <c r="B23" s="684"/>
      <c r="C23" s="684"/>
      <c r="D23" s="684"/>
      <c r="E23" s="684"/>
      <c r="F23" s="685"/>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371</v>
      </c>
      <c r="AF23" s="922"/>
      <c r="AG23" s="922"/>
      <c r="AH23" s="128"/>
      <c r="AI23" s="922" t="s">
        <v>467</v>
      </c>
      <c r="AJ23" s="922"/>
      <c r="AK23" s="922"/>
      <c r="AL23" s="128"/>
      <c r="AM23" s="922" t="s">
        <v>468</v>
      </c>
      <c r="AN23" s="922"/>
      <c r="AO23" s="922"/>
      <c r="AP23" s="128"/>
      <c r="AQ23" s="135" t="s">
        <v>223</v>
      </c>
      <c r="AR23" s="136"/>
      <c r="AS23" s="136"/>
      <c r="AT23" s="137"/>
      <c r="AU23" s="138" t="s">
        <v>129</v>
      </c>
      <c r="AV23" s="138"/>
      <c r="AW23" s="138"/>
      <c r="AX23" s="139"/>
      <c r="AY23" s="34">
        <f>COUNTA($G$25)</f>
        <v>0</v>
      </c>
    </row>
    <row r="24" spans="1:51" ht="18.75" customHeight="1" x14ac:dyDescent="0.15">
      <c r="A24" s="683"/>
      <c r="B24" s="684"/>
      <c r="C24" s="684"/>
      <c r="D24" s="684"/>
      <c r="E24" s="684"/>
      <c r="F24" s="685"/>
      <c r="G24" s="171"/>
      <c r="H24" s="123"/>
      <c r="I24" s="123"/>
      <c r="J24" s="123"/>
      <c r="K24" s="123"/>
      <c r="L24" s="123"/>
      <c r="M24" s="123"/>
      <c r="N24" s="123"/>
      <c r="O24" s="124"/>
      <c r="P24" s="122"/>
      <c r="Q24" s="123"/>
      <c r="R24" s="123"/>
      <c r="S24" s="123"/>
      <c r="T24" s="123"/>
      <c r="U24" s="123"/>
      <c r="V24" s="123"/>
      <c r="W24" s="123"/>
      <c r="X24" s="124"/>
      <c r="Y24" s="930"/>
      <c r="Z24" s="931"/>
      <c r="AA24" s="932"/>
      <c r="AB24" s="936"/>
      <c r="AC24" s="708"/>
      <c r="AD24" s="709"/>
      <c r="AE24" s="691"/>
      <c r="AF24" s="691"/>
      <c r="AG24" s="691"/>
      <c r="AH24" s="131"/>
      <c r="AI24" s="691"/>
      <c r="AJ24" s="691"/>
      <c r="AK24" s="691"/>
      <c r="AL24" s="131"/>
      <c r="AM24" s="691"/>
      <c r="AN24" s="691"/>
      <c r="AO24" s="691"/>
      <c r="AP24" s="131"/>
      <c r="AQ24" s="140"/>
      <c r="AR24" s="141"/>
      <c r="AS24" s="142" t="s">
        <v>224</v>
      </c>
      <c r="AT24" s="143"/>
      <c r="AU24" s="141"/>
      <c r="AV24" s="141"/>
      <c r="AW24" s="123" t="s">
        <v>170</v>
      </c>
      <c r="AX24" s="144"/>
      <c r="AY24" s="34">
        <f t="shared" ref="AY24:AY29" si="3">$AY$23</f>
        <v>0</v>
      </c>
    </row>
    <row r="25" spans="1:51" ht="22.5" customHeight="1" x14ac:dyDescent="0.15">
      <c r="A25" s="686"/>
      <c r="B25" s="684"/>
      <c r="C25" s="684"/>
      <c r="D25" s="684"/>
      <c r="E25" s="684"/>
      <c r="F25" s="685"/>
      <c r="G25" s="193"/>
      <c r="H25" s="940"/>
      <c r="I25" s="940"/>
      <c r="J25" s="940"/>
      <c r="K25" s="940"/>
      <c r="L25" s="940"/>
      <c r="M25" s="940"/>
      <c r="N25" s="940"/>
      <c r="O25" s="941"/>
      <c r="P25" s="146"/>
      <c r="Q25" s="651"/>
      <c r="R25" s="651"/>
      <c r="S25" s="651"/>
      <c r="T25" s="651"/>
      <c r="U25" s="651"/>
      <c r="V25" s="651"/>
      <c r="W25" s="651"/>
      <c r="X25" s="652"/>
      <c r="Y25" s="926" t="s">
        <v>12</v>
      </c>
      <c r="Z25" s="927"/>
      <c r="AA25" s="928"/>
      <c r="AB25" s="163"/>
      <c r="AC25" s="659"/>
      <c r="AD25" s="65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7"/>
      <c r="B26" s="688"/>
      <c r="C26" s="688"/>
      <c r="D26" s="688"/>
      <c r="E26" s="688"/>
      <c r="F26" s="689"/>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4"/>
      <c r="Q27" s="654"/>
      <c r="R27" s="654"/>
      <c r="S27" s="654"/>
      <c r="T27" s="654"/>
      <c r="U27" s="654"/>
      <c r="V27" s="654"/>
      <c r="W27" s="654"/>
      <c r="X27" s="655"/>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343</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3" t="s">
        <v>316</v>
      </c>
      <c r="B30" s="684"/>
      <c r="C30" s="684"/>
      <c r="D30" s="684"/>
      <c r="E30" s="684"/>
      <c r="F30" s="685"/>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371</v>
      </c>
      <c r="AF30" s="922"/>
      <c r="AG30" s="922"/>
      <c r="AH30" s="128"/>
      <c r="AI30" s="922" t="s">
        <v>467</v>
      </c>
      <c r="AJ30" s="922"/>
      <c r="AK30" s="922"/>
      <c r="AL30" s="128"/>
      <c r="AM30" s="922" t="s">
        <v>468</v>
      </c>
      <c r="AN30" s="922"/>
      <c r="AO30" s="922"/>
      <c r="AP30" s="128"/>
      <c r="AQ30" s="135" t="s">
        <v>223</v>
      </c>
      <c r="AR30" s="136"/>
      <c r="AS30" s="136"/>
      <c r="AT30" s="137"/>
      <c r="AU30" s="138" t="s">
        <v>129</v>
      </c>
      <c r="AV30" s="138"/>
      <c r="AW30" s="138"/>
      <c r="AX30" s="139"/>
      <c r="AY30" s="34">
        <f>COUNTA($G$32)</f>
        <v>0</v>
      </c>
    </row>
    <row r="31" spans="1:51" ht="18.75" customHeight="1" x14ac:dyDescent="0.15">
      <c r="A31" s="683"/>
      <c r="B31" s="684"/>
      <c r="C31" s="684"/>
      <c r="D31" s="684"/>
      <c r="E31" s="684"/>
      <c r="F31" s="685"/>
      <c r="G31" s="171"/>
      <c r="H31" s="123"/>
      <c r="I31" s="123"/>
      <c r="J31" s="123"/>
      <c r="K31" s="123"/>
      <c r="L31" s="123"/>
      <c r="M31" s="123"/>
      <c r="N31" s="123"/>
      <c r="O31" s="124"/>
      <c r="P31" s="122"/>
      <c r="Q31" s="123"/>
      <c r="R31" s="123"/>
      <c r="S31" s="123"/>
      <c r="T31" s="123"/>
      <c r="U31" s="123"/>
      <c r="V31" s="123"/>
      <c r="W31" s="123"/>
      <c r="X31" s="124"/>
      <c r="Y31" s="930"/>
      <c r="Z31" s="931"/>
      <c r="AA31" s="932"/>
      <c r="AB31" s="936"/>
      <c r="AC31" s="708"/>
      <c r="AD31" s="709"/>
      <c r="AE31" s="691"/>
      <c r="AF31" s="691"/>
      <c r="AG31" s="691"/>
      <c r="AH31" s="131"/>
      <c r="AI31" s="691"/>
      <c r="AJ31" s="691"/>
      <c r="AK31" s="691"/>
      <c r="AL31" s="131"/>
      <c r="AM31" s="691"/>
      <c r="AN31" s="691"/>
      <c r="AO31" s="691"/>
      <c r="AP31" s="131"/>
      <c r="AQ31" s="140"/>
      <c r="AR31" s="141"/>
      <c r="AS31" s="142" t="s">
        <v>224</v>
      </c>
      <c r="AT31" s="143"/>
      <c r="AU31" s="141"/>
      <c r="AV31" s="141"/>
      <c r="AW31" s="123" t="s">
        <v>170</v>
      </c>
      <c r="AX31" s="144"/>
      <c r="AY31" s="34">
        <f t="shared" ref="AY31:AY36" si="4">$AY$30</f>
        <v>0</v>
      </c>
    </row>
    <row r="32" spans="1:51" ht="22.5" customHeight="1" x14ac:dyDescent="0.15">
      <c r="A32" s="686"/>
      <c r="B32" s="684"/>
      <c r="C32" s="684"/>
      <c r="D32" s="684"/>
      <c r="E32" s="684"/>
      <c r="F32" s="685"/>
      <c r="G32" s="193"/>
      <c r="H32" s="940"/>
      <c r="I32" s="940"/>
      <c r="J32" s="940"/>
      <c r="K32" s="940"/>
      <c r="L32" s="940"/>
      <c r="M32" s="940"/>
      <c r="N32" s="940"/>
      <c r="O32" s="941"/>
      <c r="P32" s="146"/>
      <c r="Q32" s="651"/>
      <c r="R32" s="651"/>
      <c r="S32" s="651"/>
      <c r="T32" s="651"/>
      <c r="U32" s="651"/>
      <c r="V32" s="651"/>
      <c r="W32" s="651"/>
      <c r="X32" s="652"/>
      <c r="Y32" s="926" t="s">
        <v>12</v>
      </c>
      <c r="Z32" s="927"/>
      <c r="AA32" s="928"/>
      <c r="AB32" s="163"/>
      <c r="AC32" s="659"/>
      <c r="AD32" s="65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7"/>
      <c r="B33" s="688"/>
      <c r="C33" s="688"/>
      <c r="D33" s="688"/>
      <c r="E33" s="688"/>
      <c r="F33" s="689"/>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4"/>
      <c r="Q34" s="654"/>
      <c r="R34" s="654"/>
      <c r="S34" s="654"/>
      <c r="T34" s="654"/>
      <c r="U34" s="654"/>
      <c r="V34" s="654"/>
      <c r="W34" s="654"/>
      <c r="X34" s="655"/>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343</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3" t="s">
        <v>316</v>
      </c>
      <c r="B37" s="684"/>
      <c r="C37" s="684"/>
      <c r="D37" s="684"/>
      <c r="E37" s="684"/>
      <c r="F37" s="685"/>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371</v>
      </c>
      <c r="AF37" s="922"/>
      <c r="AG37" s="922"/>
      <c r="AH37" s="128"/>
      <c r="AI37" s="922" t="s">
        <v>467</v>
      </c>
      <c r="AJ37" s="922"/>
      <c r="AK37" s="922"/>
      <c r="AL37" s="128"/>
      <c r="AM37" s="922" t="s">
        <v>468</v>
      </c>
      <c r="AN37" s="922"/>
      <c r="AO37" s="922"/>
      <c r="AP37" s="128"/>
      <c r="AQ37" s="135" t="s">
        <v>223</v>
      </c>
      <c r="AR37" s="136"/>
      <c r="AS37" s="136"/>
      <c r="AT37" s="137"/>
      <c r="AU37" s="138" t="s">
        <v>129</v>
      </c>
      <c r="AV37" s="138"/>
      <c r="AW37" s="138"/>
      <c r="AX37" s="139"/>
      <c r="AY37" s="34">
        <f>COUNTA($G$39)</f>
        <v>0</v>
      </c>
    </row>
    <row r="38" spans="1:51" ht="18.75"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930"/>
      <c r="Z38" s="931"/>
      <c r="AA38" s="932"/>
      <c r="AB38" s="936"/>
      <c r="AC38" s="708"/>
      <c r="AD38" s="709"/>
      <c r="AE38" s="691"/>
      <c r="AF38" s="691"/>
      <c r="AG38" s="691"/>
      <c r="AH38" s="131"/>
      <c r="AI38" s="691"/>
      <c r="AJ38" s="691"/>
      <c r="AK38" s="691"/>
      <c r="AL38" s="131"/>
      <c r="AM38" s="691"/>
      <c r="AN38" s="691"/>
      <c r="AO38" s="691"/>
      <c r="AP38" s="131"/>
      <c r="AQ38" s="140"/>
      <c r="AR38" s="141"/>
      <c r="AS38" s="142" t="s">
        <v>224</v>
      </c>
      <c r="AT38" s="143"/>
      <c r="AU38" s="141"/>
      <c r="AV38" s="141"/>
      <c r="AW38" s="123" t="s">
        <v>170</v>
      </c>
      <c r="AX38" s="144"/>
      <c r="AY38" s="34">
        <f t="shared" ref="AY38:AY43" si="5">$AY$37</f>
        <v>0</v>
      </c>
    </row>
    <row r="39" spans="1:51" ht="22.5" customHeight="1" x14ac:dyDescent="0.15">
      <c r="A39" s="686"/>
      <c r="B39" s="684"/>
      <c r="C39" s="684"/>
      <c r="D39" s="684"/>
      <c r="E39" s="684"/>
      <c r="F39" s="685"/>
      <c r="G39" s="193"/>
      <c r="H39" s="940"/>
      <c r="I39" s="940"/>
      <c r="J39" s="940"/>
      <c r="K39" s="940"/>
      <c r="L39" s="940"/>
      <c r="M39" s="940"/>
      <c r="N39" s="940"/>
      <c r="O39" s="941"/>
      <c r="P39" s="146"/>
      <c r="Q39" s="651"/>
      <c r="R39" s="651"/>
      <c r="S39" s="651"/>
      <c r="T39" s="651"/>
      <c r="U39" s="651"/>
      <c r="V39" s="651"/>
      <c r="W39" s="651"/>
      <c r="X39" s="652"/>
      <c r="Y39" s="926" t="s">
        <v>12</v>
      </c>
      <c r="Z39" s="927"/>
      <c r="AA39" s="928"/>
      <c r="AB39" s="163"/>
      <c r="AC39" s="659"/>
      <c r="AD39" s="65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7"/>
      <c r="B40" s="688"/>
      <c r="C40" s="688"/>
      <c r="D40" s="688"/>
      <c r="E40" s="688"/>
      <c r="F40" s="689"/>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4"/>
      <c r="Q41" s="654"/>
      <c r="R41" s="654"/>
      <c r="S41" s="654"/>
      <c r="T41" s="654"/>
      <c r="U41" s="654"/>
      <c r="V41" s="654"/>
      <c r="W41" s="654"/>
      <c r="X41" s="655"/>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343</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3" t="s">
        <v>316</v>
      </c>
      <c r="B44" s="684"/>
      <c r="C44" s="684"/>
      <c r="D44" s="684"/>
      <c r="E44" s="684"/>
      <c r="F44" s="685"/>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371</v>
      </c>
      <c r="AF44" s="922"/>
      <c r="AG44" s="922"/>
      <c r="AH44" s="128"/>
      <c r="AI44" s="922" t="s">
        <v>467</v>
      </c>
      <c r="AJ44" s="922"/>
      <c r="AK44" s="922"/>
      <c r="AL44" s="128"/>
      <c r="AM44" s="922" t="s">
        <v>468</v>
      </c>
      <c r="AN44" s="922"/>
      <c r="AO44" s="922"/>
      <c r="AP44" s="128"/>
      <c r="AQ44" s="135" t="s">
        <v>223</v>
      </c>
      <c r="AR44" s="136"/>
      <c r="AS44" s="136"/>
      <c r="AT44" s="137"/>
      <c r="AU44" s="138" t="s">
        <v>129</v>
      </c>
      <c r="AV44" s="138"/>
      <c r="AW44" s="138"/>
      <c r="AX44" s="139"/>
      <c r="AY44" s="34">
        <f>COUNTA($G$46)</f>
        <v>0</v>
      </c>
    </row>
    <row r="45" spans="1:51" ht="18.75" customHeight="1" x14ac:dyDescent="0.15">
      <c r="A45" s="683"/>
      <c r="B45" s="684"/>
      <c r="C45" s="684"/>
      <c r="D45" s="684"/>
      <c r="E45" s="684"/>
      <c r="F45" s="685"/>
      <c r="G45" s="171"/>
      <c r="H45" s="123"/>
      <c r="I45" s="123"/>
      <c r="J45" s="123"/>
      <c r="K45" s="123"/>
      <c r="L45" s="123"/>
      <c r="M45" s="123"/>
      <c r="N45" s="123"/>
      <c r="O45" s="124"/>
      <c r="P45" s="122"/>
      <c r="Q45" s="123"/>
      <c r="R45" s="123"/>
      <c r="S45" s="123"/>
      <c r="T45" s="123"/>
      <c r="U45" s="123"/>
      <c r="V45" s="123"/>
      <c r="W45" s="123"/>
      <c r="X45" s="124"/>
      <c r="Y45" s="930"/>
      <c r="Z45" s="931"/>
      <c r="AA45" s="932"/>
      <c r="AB45" s="936"/>
      <c r="AC45" s="708"/>
      <c r="AD45" s="709"/>
      <c r="AE45" s="691"/>
      <c r="AF45" s="691"/>
      <c r="AG45" s="691"/>
      <c r="AH45" s="131"/>
      <c r="AI45" s="691"/>
      <c r="AJ45" s="691"/>
      <c r="AK45" s="691"/>
      <c r="AL45" s="131"/>
      <c r="AM45" s="691"/>
      <c r="AN45" s="691"/>
      <c r="AO45" s="691"/>
      <c r="AP45" s="131"/>
      <c r="AQ45" s="140"/>
      <c r="AR45" s="141"/>
      <c r="AS45" s="142" t="s">
        <v>224</v>
      </c>
      <c r="AT45" s="143"/>
      <c r="AU45" s="141"/>
      <c r="AV45" s="141"/>
      <c r="AW45" s="123" t="s">
        <v>170</v>
      </c>
      <c r="AX45" s="144"/>
      <c r="AY45" s="34">
        <f t="shared" ref="AY45:AY50" si="6">$AY$44</f>
        <v>0</v>
      </c>
    </row>
    <row r="46" spans="1:51" ht="22.5" customHeight="1" x14ac:dyDescent="0.15">
      <c r="A46" s="686"/>
      <c r="B46" s="684"/>
      <c r="C46" s="684"/>
      <c r="D46" s="684"/>
      <c r="E46" s="684"/>
      <c r="F46" s="685"/>
      <c r="G46" s="193"/>
      <c r="H46" s="940"/>
      <c r="I46" s="940"/>
      <c r="J46" s="940"/>
      <c r="K46" s="940"/>
      <c r="L46" s="940"/>
      <c r="M46" s="940"/>
      <c r="N46" s="940"/>
      <c r="O46" s="941"/>
      <c r="P46" s="146"/>
      <c r="Q46" s="651"/>
      <c r="R46" s="651"/>
      <c r="S46" s="651"/>
      <c r="T46" s="651"/>
      <c r="U46" s="651"/>
      <c r="V46" s="651"/>
      <c r="W46" s="651"/>
      <c r="X46" s="652"/>
      <c r="Y46" s="926" t="s">
        <v>12</v>
      </c>
      <c r="Z46" s="927"/>
      <c r="AA46" s="928"/>
      <c r="AB46" s="163"/>
      <c r="AC46" s="659"/>
      <c r="AD46" s="65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7"/>
      <c r="B47" s="688"/>
      <c r="C47" s="688"/>
      <c r="D47" s="688"/>
      <c r="E47" s="688"/>
      <c r="F47" s="689"/>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4"/>
      <c r="Q48" s="654"/>
      <c r="R48" s="654"/>
      <c r="S48" s="654"/>
      <c r="T48" s="654"/>
      <c r="U48" s="654"/>
      <c r="V48" s="654"/>
      <c r="W48" s="654"/>
      <c r="X48" s="655"/>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343</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3" t="s">
        <v>316</v>
      </c>
      <c r="B51" s="684"/>
      <c r="C51" s="684"/>
      <c r="D51" s="684"/>
      <c r="E51" s="684"/>
      <c r="F51" s="685"/>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371</v>
      </c>
      <c r="AF51" s="922"/>
      <c r="AG51" s="922"/>
      <c r="AH51" s="128"/>
      <c r="AI51" s="922" t="s">
        <v>467</v>
      </c>
      <c r="AJ51" s="922"/>
      <c r="AK51" s="922"/>
      <c r="AL51" s="128"/>
      <c r="AM51" s="922" t="s">
        <v>468</v>
      </c>
      <c r="AN51" s="922"/>
      <c r="AO51" s="922"/>
      <c r="AP51" s="128"/>
      <c r="AQ51" s="135" t="s">
        <v>223</v>
      </c>
      <c r="AR51" s="136"/>
      <c r="AS51" s="136"/>
      <c r="AT51" s="137"/>
      <c r="AU51" s="138" t="s">
        <v>129</v>
      </c>
      <c r="AV51" s="138"/>
      <c r="AW51" s="138"/>
      <c r="AX51" s="139"/>
      <c r="AY51" s="34">
        <f>COUNTA($G$53)</f>
        <v>0</v>
      </c>
    </row>
    <row r="52" spans="1:51" ht="18.75" customHeight="1" x14ac:dyDescent="0.15">
      <c r="A52" s="683"/>
      <c r="B52" s="684"/>
      <c r="C52" s="684"/>
      <c r="D52" s="684"/>
      <c r="E52" s="684"/>
      <c r="F52" s="685"/>
      <c r="G52" s="171"/>
      <c r="H52" s="123"/>
      <c r="I52" s="123"/>
      <c r="J52" s="123"/>
      <c r="K52" s="123"/>
      <c r="L52" s="123"/>
      <c r="M52" s="123"/>
      <c r="N52" s="123"/>
      <c r="O52" s="124"/>
      <c r="P52" s="122"/>
      <c r="Q52" s="123"/>
      <c r="R52" s="123"/>
      <c r="S52" s="123"/>
      <c r="T52" s="123"/>
      <c r="U52" s="123"/>
      <c r="V52" s="123"/>
      <c r="W52" s="123"/>
      <c r="X52" s="124"/>
      <c r="Y52" s="930"/>
      <c r="Z52" s="931"/>
      <c r="AA52" s="932"/>
      <c r="AB52" s="936"/>
      <c r="AC52" s="708"/>
      <c r="AD52" s="709"/>
      <c r="AE52" s="691"/>
      <c r="AF52" s="691"/>
      <c r="AG52" s="691"/>
      <c r="AH52" s="131"/>
      <c r="AI52" s="691"/>
      <c r="AJ52" s="691"/>
      <c r="AK52" s="691"/>
      <c r="AL52" s="131"/>
      <c r="AM52" s="691"/>
      <c r="AN52" s="691"/>
      <c r="AO52" s="691"/>
      <c r="AP52" s="131"/>
      <c r="AQ52" s="140"/>
      <c r="AR52" s="141"/>
      <c r="AS52" s="142" t="s">
        <v>224</v>
      </c>
      <c r="AT52" s="143"/>
      <c r="AU52" s="141"/>
      <c r="AV52" s="141"/>
      <c r="AW52" s="123" t="s">
        <v>170</v>
      </c>
      <c r="AX52" s="144"/>
      <c r="AY52" s="34">
        <f t="shared" ref="AY52:AY57" si="7">$AY$51</f>
        <v>0</v>
      </c>
    </row>
    <row r="53" spans="1:51" ht="22.5" customHeight="1" x14ac:dyDescent="0.15">
      <c r="A53" s="686"/>
      <c r="B53" s="684"/>
      <c r="C53" s="684"/>
      <c r="D53" s="684"/>
      <c r="E53" s="684"/>
      <c r="F53" s="685"/>
      <c r="G53" s="193"/>
      <c r="H53" s="940"/>
      <c r="I53" s="940"/>
      <c r="J53" s="940"/>
      <c r="K53" s="940"/>
      <c r="L53" s="940"/>
      <c r="M53" s="940"/>
      <c r="N53" s="940"/>
      <c r="O53" s="941"/>
      <c r="P53" s="146"/>
      <c r="Q53" s="651"/>
      <c r="R53" s="651"/>
      <c r="S53" s="651"/>
      <c r="T53" s="651"/>
      <c r="U53" s="651"/>
      <c r="V53" s="651"/>
      <c r="W53" s="651"/>
      <c r="X53" s="652"/>
      <c r="Y53" s="926" t="s">
        <v>12</v>
      </c>
      <c r="Z53" s="927"/>
      <c r="AA53" s="928"/>
      <c r="AB53" s="163"/>
      <c r="AC53" s="659"/>
      <c r="AD53" s="65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7"/>
      <c r="B54" s="688"/>
      <c r="C54" s="688"/>
      <c r="D54" s="688"/>
      <c r="E54" s="688"/>
      <c r="F54" s="689"/>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4"/>
      <c r="Q55" s="654"/>
      <c r="R55" s="654"/>
      <c r="S55" s="654"/>
      <c r="T55" s="654"/>
      <c r="U55" s="654"/>
      <c r="V55" s="654"/>
      <c r="W55" s="654"/>
      <c r="X55" s="655"/>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343</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3" t="s">
        <v>316</v>
      </c>
      <c r="B58" s="684"/>
      <c r="C58" s="684"/>
      <c r="D58" s="684"/>
      <c r="E58" s="684"/>
      <c r="F58" s="685"/>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371</v>
      </c>
      <c r="AF58" s="922"/>
      <c r="AG58" s="922"/>
      <c r="AH58" s="128"/>
      <c r="AI58" s="922" t="s">
        <v>467</v>
      </c>
      <c r="AJ58" s="922"/>
      <c r="AK58" s="922"/>
      <c r="AL58" s="128"/>
      <c r="AM58" s="922" t="s">
        <v>468</v>
      </c>
      <c r="AN58" s="922"/>
      <c r="AO58" s="922"/>
      <c r="AP58" s="128"/>
      <c r="AQ58" s="135" t="s">
        <v>223</v>
      </c>
      <c r="AR58" s="136"/>
      <c r="AS58" s="136"/>
      <c r="AT58" s="137"/>
      <c r="AU58" s="138" t="s">
        <v>129</v>
      </c>
      <c r="AV58" s="138"/>
      <c r="AW58" s="138"/>
      <c r="AX58" s="139"/>
      <c r="AY58" s="34">
        <f>COUNTA($G$60)</f>
        <v>0</v>
      </c>
    </row>
    <row r="59" spans="1:51" ht="18.75" customHeight="1" x14ac:dyDescent="0.15">
      <c r="A59" s="683"/>
      <c r="B59" s="684"/>
      <c r="C59" s="684"/>
      <c r="D59" s="684"/>
      <c r="E59" s="684"/>
      <c r="F59" s="685"/>
      <c r="G59" s="171"/>
      <c r="H59" s="123"/>
      <c r="I59" s="123"/>
      <c r="J59" s="123"/>
      <c r="K59" s="123"/>
      <c r="L59" s="123"/>
      <c r="M59" s="123"/>
      <c r="N59" s="123"/>
      <c r="O59" s="124"/>
      <c r="P59" s="122"/>
      <c r="Q59" s="123"/>
      <c r="R59" s="123"/>
      <c r="S59" s="123"/>
      <c r="T59" s="123"/>
      <c r="U59" s="123"/>
      <c r="V59" s="123"/>
      <c r="W59" s="123"/>
      <c r="X59" s="124"/>
      <c r="Y59" s="930"/>
      <c r="Z59" s="931"/>
      <c r="AA59" s="932"/>
      <c r="AB59" s="936"/>
      <c r="AC59" s="708"/>
      <c r="AD59" s="709"/>
      <c r="AE59" s="691"/>
      <c r="AF59" s="691"/>
      <c r="AG59" s="691"/>
      <c r="AH59" s="131"/>
      <c r="AI59" s="691"/>
      <c r="AJ59" s="691"/>
      <c r="AK59" s="691"/>
      <c r="AL59" s="131"/>
      <c r="AM59" s="691"/>
      <c r="AN59" s="691"/>
      <c r="AO59" s="691"/>
      <c r="AP59" s="131"/>
      <c r="AQ59" s="140"/>
      <c r="AR59" s="141"/>
      <c r="AS59" s="142" t="s">
        <v>224</v>
      </c>
      <c r="AT59" s="143"/>
      <c r="AU59" s="141"/>
      <c r="AV59" s="141"/>
      <c r="AW59" s="123" t="s">
        <v>170</v>
      </c>
      <c r="AX59" s="144"/>
      <c r="AY59" s="34">
        <f t="shared" ref="AY59:AY64" si="8">$AY$58</f>
        <v>0</v>
      </c>
    </row>
    <row r="60" spans="1:51" ht="22.5" customHeight="1" x14ac:dyDescent="0.15">
      <c r="A60" s="686"/>
      <c r="B60" s="684"/>
      <c r="C60" s="684"/>
      <c r="D60" s="684"/>
      <c r="E60" s="684"/>
      <c r="F60" s="685"/>
      <c r="G60" s="193"/>
      <c r="H60" s="940"/>
      <c r="I60" s="940"/>
      <c r="J60" s="940"/>
      <c r="K60" s="940"/>
      <c r="L60" s="940"/>
      <c r="M60" s="940"/>
      <c r="N60" s="940"/>
      <c r="O60" s="941"/>
      <c r="P60" s="146"/>
      <c r="Q60" s="651"/>
      <c r="R60" s="651"/>
      <c r="S60" s="651"/>
      <c r="T60" s="651"/>
      <c r="U60" s="651"/>
      <c r="V60" s="651"/>
      <c r="W60" s="651"/>
      <c r="X60" s="652"/>
      <c r="Y60" s="926" t="s">
        <v>12</v>
      </c>
      <c r="Z60" s="927"/>
      <c r="AA60" s="928"/>
      <c r="AB60" s="163"/>
      <c r="AC60" s="659"/>
      <c r="AD60" s="65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7"/>
      <c r="B61" s="688"/>
      <c r="C61" s="688"/>
      <c r="D61" s="688"/>
      <c r="E61" s="688"/>
      <c r="F61" s="689"/>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4"/>
      <c r="Q62" s="654"/>
      <c r="R62" s="654"/>
      <c r="S62" s="654"/>
      <c r="T62" s="654"/>
      <c r="U62" s="654"/>
      <c r="V62" s="654"/>
      <c r="W62" s="654"/>
      <c r="X62" s="655"/>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343</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3" t="s">
        <v>316</v>
      </c>
      <c r="B65" s="684"/>
      <c r="C65" s="684"/>
      <c r="D65" s="684"/>
      <c r="E65" s="684"/>
      <c r="F65" s="685"/>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371</v>
      </c>
      <c r="AF65" s="922"/>
      <c r="AG65" s="922"/>
      <c r="AH65" s="128"/>
      <c r="AI65" s="922" t="s">
        <v>467</v>
      </c>
      <c r="AJ65" s="922"/>
      <c r="AK65" s="922"/>
      <c r="AL65" s="128"/>
      <c r="AM65" s="922" t="s">
        <v>468</v>
      </c>
      <c r="AN65" s="922"/>
      <c r="AO65" s="922"/>
      <c r="AP65" s="128"/>
      <c r="AQ65" s="135" t="s">
        <v>223</v>
      </c>
      <c r="AR65" s="136"/>
      <c r="AS65" s="136"/>
      <c r="AT65" s="137"/>
      <c r="AU65" s="138" t="s">
        <v>129</v>
      </c>
      <c r="AV65" s="138"/>
      <c r="AW65" s="138"/>
      <c r="AX65" s="139"/>
      <c r="AY65" s="34">
        <f>COUNTA($G$67)</f>
        <v>0</v>
      </c>
    </row>
    <row r="66" spans="1:51" ht="18.75" customHeight="1" x14ac:dyDescent="0.15">
      <c r="A66" s="683"/>
      <c r="B66" s="684"/>
      <c r="C66" s="684"/>
      <c r="D66" s="684"/>
      <c r="E66" s="684"/>
      <c r="F66" s="685"/>
      <c r="G66" s="171"/>
      <c r="H66" s="123"/>
      <c r="I66" s="123"/>
      <c r="J66" s="123"/>
      <c r="K66" s="123"/>
      <c r="L66" s="123"/>
      <c r="M66" s="123"/>
      <c r="N66" s="123"/>
      <c r="O66" s="124"/>
      <c r="P66" s="122"/>
      <c r="Q66" s="123"/>
      <c r="R66" s="123"/>
      <c r="S66" s="123"/>
      <c r="T66" s="123"/>
      <c r="U66" s="123"/>
      <c r="V66" s="123"/>
      <c r="W66" s="123"/>
      <c r="X66" s="124"/>
      <c r="Y66" s="930"/>
      <c r="Z66" s="931"/>
      <c r="AA66" s="932"/>
      <c r="AB66" s="936"/>
      <c r="AC66" s="708"/>
      <c r="AD66" s="709"/>
      <c r="AE66" s="691"/>
      <c r="AF66" s="691"/>
      <c r="AG66" s="691"/>
      <c r="AH66" s="131"/>
      <c r="AI66" s="691"/>
      <c r="AJ66" s="691"/>
      <c r="AK66" s="691"/>
      <c r="AL66" s="131"/>
      <c r="AM66" s="691"/>
      <c r="AN66" s="691"/>
      <c r="AO66" s="691"/>
      <c r="AP66" s="131"/>
      <c r="AQ66" s="140"/>
      <c r="AR66" s="141"/>
      <c r="AS66" s="142" t="s">
        <v>224</v>
      </c>
      <c r="AT66" s="143"/>
      <c r="AU66" s="141"/>
      <c r="AV66" s="141"/>
      <c r="AW66" s="123" t="s">
        <v>170</v>
      </c>
      <c r="AX66" s="144"/>
      <c r="AY66" s="34">
        <f t="shared" ref="AY66:AY71" si="9">$AY$65</f>
        <v>0</v>
      </c>
    </row>
    <row r="67" spans="1:51" ht="22.5" customHeight="1" x14ac:dyDescent="0.15">
      <c r="A67" s="686"/>
      <c r="B67" s="684"/>
      <c r="C67" s="684"/>
      <c r="D67" s="684"/>
      <c r="E67" s="684"/>
      <c r="F67" s="685"/>
      <c r="G67" s="193"/>
      <c r="H67" s="940"/>
      <c r="I67" s="940"/>
      <c r="J67" s="940"/>
      <c r="K67" s="940"/>
      <c r="L67" s="940"/>
      <c r="M67" s="940"/>
      <c r="N67" s="940"/>
      <c r="O67" s="941"/>
      <c r="P67" s="146"/>
      <c r="Q67" s="651"/>
      <c r="R67" s="651"/>
      <c r="S67" s="651"/>
      <c r="T67" s="651"/>
      <c r="U67" s="651"/>
      <c r="V67" s="651"/>
      <c r="W67" s="651"/>
      <c r="X67" s="652"/>
      <c r="Y67" s="926" t="s">
        <v>12</v>
      </c>
      <c r="Z67" s="927"/>
      <c r="AA67" s="928"/>
      <c r="AB67" s="163"/>
      <c r="AC67" s="659"/>
      <c r="AD67" s="65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7"/>
      <c r="B68" s="688"/>
      <c r="C68" s="688"/>
      <c r="D68" s="688"/>
      <c r="E68" s="688"/>
      <c r="F68" s="689"/>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4"/>
      <c r="Q69" s="654"/>
      <c r="R69" s="654"/>
      <c r="S69" s="654"/>
      <c r="T69" s="654"/>
      <c r="U69" s="654"/>
      <c r="V69" s="654"/>
      <c r="W69" s="654"/>
      <c r="X69" s="655"/>
      <c r="Y69" s="190" t="s">
        <v>13</v>
      </c>
      <c r="Z69" s="923"/>
      <c r="AA69" s="924"/>
      <c r="AB69" s="60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343</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customSheetViews>
    <customSheetView guid="{47BCA277-606F-472E-98D7-561CD6EBE496}"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DE882BF4-1161-471D-9381-21ECD665E978}"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customSheetViews>
    <customSheetView guid="{47BCA277-606F-472E-98D7-561CD6EBE496}"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DE882BF4-1161-471D-9381-21ECD665E978}"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customSheetViews>
    <customSheetView guid="{47BCA277-606F-472E-98D7-561CD6EBE496}" scale="85" showPageBreaks="1" printArea="1" hiddenColumns="1" view="pageBreakPreview">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DE882BF4-1161-471D-9381-21ECD665E978}" scale="85" showPageBreaks="1" printArea="1" hiddenColumns="1" view="pageBreakPreview">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2022-08-17T02:45:38Z</cp:lastPrinted>
  <dcterms:created xsi:type="dcterms:W3CDTF">2012-03-13T00:50:25Z</dcterms:created>
  <dcterms:modified xsi:type="dcterms:W3CDTF">2022-08-23T00:47:32Z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