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40" i="11" l="1"/>
  <c r="AY145" i="11"/>
  <c r="AY144" i="11"/>
  <c r="AY141" i="11"/>
  <c r="AY142" i="11"/>
  <c r="AY198" i="11"/>
  <c r="AY116" i="11"/>
  <c r="AY120" i="11"/>
  <c r="AY154" i="11"/>
  <c r="AY113" i="11"/>
  <c r="AY117" i="11"/>
  <c r="AY121" i="11"/>
  <c r="AY151" i="11"/>
  <c r="AY155" i="11"/>
  <c r="AY100" i="11"/>
  <c r="AY114" i="11"/>
  <c r="AY118" i="11"/>
  <c r="AY126" i="11"/>
  <c r="AY152" i="11"/>
  <c r="AY138" i="11"/>
  <c r="AY177" i="11"/>
  <c r="AY204" i="11"/>
  <c r="AY212" i="11"/>
  <c r="AY172" i="11"/>
  <c r="AY115" i="11"/>
  <c r="AY153"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78" i="11"/>
  <c r="AY87" i="11" s="1"/>
  <c r="AY44" i="11"/>
  <c r="AY52" i="11" s="1"/>
  <c r="AY85" i="11" l="1"/>
  <c r="AY80" i="11"/>
  <c r="AY84" i="11"/>
  <c r="AY92" i="11"/>
  <c r="AY96" i="11"/>
  <c r="AY55" i="11"/>
  <c r="AY81"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<sst xmlns="http://schemas.openxmlformats.org/spreadsheetml/2006/main" count="2223" uniqueCount="816">
  <si>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</si>
  <si>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</si>
  <si>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</si>
  <si>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</si>
  <si>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</si>
  <si>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</si>
  <si>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</si>
  <si>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</si>
  <si>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</si>
  <si>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</si>
  <si>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</si>
  <si>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</si>
  <si>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</si>
  <si>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</si>
  <si>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</si>
  <si>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</si>
  <si>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</si>
  <si>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</si>
  <si>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</si>
  <si>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</si>
  <si>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</si>
  <si>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</si>
  <si>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</si>
  <si>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</si>
  <si>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</si>
  <si>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</si>
  <si>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</si>
  <si>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</si>
  <si>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</si>
  <si>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</si>
  <si>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</si>
  <si>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</si>
  <si>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</si>
  <si>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</si>
  <si>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</si>
  <si>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</si>
  <si>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</si>
  <si>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</si>
  <si>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</si>
  <si>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</si>
  <si>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</si>
  <si>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</si>
  <si>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</si>
  <si>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</si>
  <si>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</si>
  <si>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</si>
  <si>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</si>
  <si>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</si>
  <si>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</si>
  <si>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</si>
  <si>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</si>
  <si>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</si>
  <si>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</si>
  <si>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</si>
  <si>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</si>
  <si>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</si>
  <si>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</si>
  <si>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</si>
  <si>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</si>
  <si>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</si>
  <si>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</si>
  <si>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</si>
  <si>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</si>
  <si>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</si>
  <si>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</si>
  <si>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</si>
  <si>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</si>
  <si>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</si>
  <si>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</si>
  <si>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</si>
  <si>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</si>
  <si>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</si>
  <si>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</si>
  <si>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</si>
  <si>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</si>
  <si>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</si>
  <si>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</si>
  <si>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</si>
  <si>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</si>
  <si>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</si>
  <si>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</si>
  <si>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</si>
  <si>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</si>
  <si>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</si>
  <si>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</si>
  <si>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</si>
  <si>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</si>
  <si>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</si>
  <si>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</si>
  <si>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</si>
  <si>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</si>
  <si>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</si>
  <si>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</si>
  <si>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</si>
  <si>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</si>
  <si>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</si>
  <si>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</si>
  <si>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</si>
  <si>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</si>
  <si>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</si>
  <si>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</si>
  <si>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</si>
  <si>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</si>
  <si>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</si>
  <si>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</si>
  <si>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</si>
  <si>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</si>
  <si>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</si>
  <si>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</si>
  <si>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</si>
  <si>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</si>
  <si>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</si>
  <si>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</si>
  <si>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</si>
  <si>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</si>
  <si>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</si>
  <si>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</si>
  <si>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</si>
  <si>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</si>
  <si>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</si>
  <si>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</si>
  <si>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</si>
  <si>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</si>
  <si>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</si>
  <si>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</si>
  <si>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</si>
  <si>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</si>
  <si>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</si>
  <si>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</si>
  <si>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</si>
  <si>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</si>
  <si>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</si>
  <si>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</si>
  <si>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</si>
  <si>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</si>
  <si>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</si>
  <si>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</si>
  <si>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</si>
  <si>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</si>
  <si>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</si>
  <si>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</si>
  <si>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</si>
  <si>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</si>
  <si>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</si>
  <si>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</si>
  <si>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</si>
  <si>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</si>
  <si>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</si>
  <si>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</si>
  <si>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</si>
  <si>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</si>
  <si>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</si>
  <si>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</si>
  <si>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</si>
  <si>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</si>
  <si>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</si>
  <si>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</si>
  <si>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</si>
  <si>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</si>
  <si>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</si>
  <si>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</si>
  <si>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</si>
  <si>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</si>
  <si>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</si>
  <si>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</si>
  <si>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</si>
  <si>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</si>
  <si>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</si>
  <si>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</si>
  <si>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</si>
  <si>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</si>
  <si>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</si>
  <si>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</si>
  <si>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</si>
  <si>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</si>
  <si>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</si>
  <si>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</si>
  <si>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</si>
  <si>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</si>
  <si>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</si>
  <si>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</si>
  <si>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</si>
  <si>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</si>
  <si>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</si>
  <si>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</si>
  <si>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</si>
  <si>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</si>
  <si>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</si>
  <si>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</si>
  <si>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</si>
  <si>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</si>
  <si>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</si>
  <si>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</si>
  <si>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</si>
  <si>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</si>
  <si>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</si>
  <si>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</si>
  <si>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</si>
  <si>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</si>
  <si>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</si>
  <si>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</si>
  <si>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</si>
  <si>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</si>
  <si>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</si>
  <si>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</si>
  <si>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</si>
  <si>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</si>
  <si>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</si>
  <si>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</si>
  <si>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</si>
  <si>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</si>
  <si>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</si>
  <si>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</si>
  <si>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</si>
  <si>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</si>
  <si>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</si>
  <si>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</si>
  <si>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</si>
  <si>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</si>
  <si>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</si>
  <si>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</si>
  <si>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</si>
  <si>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</si>
  <si>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</si>
  <si>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</si>
  <si>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</si>
  <si>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</si>
  <si>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</si>
  <si>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</si>
  <si>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</si>
  <si>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</si>
  <si>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</si>
  <si>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</si>
  <si>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</si>
  <si>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</si>
  <si>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</si>
  <si>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</si>
  <si>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</si>
  <si>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</si>
  <si>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</si>
  <si>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</si>
  <si>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</si>
  <si>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</si>
  <si>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</si>
  <si>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</si>
  <si>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</si>
  <si>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</si>
  <si>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</si>
  <si>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</si>
  <si>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</si>
  <si>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</si>
  <si>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</si>
  <si>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</si>
  <si>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</si>
  <si>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</si>
  <si>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</si>
  <si>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</si>
  <si>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</si>
  <si>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</si>
  <si>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</si>
  <si>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</si>
  <si>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</si>
  <si>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</si>
  <si>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</si>
  <si>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</si>
  <si>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</si>
  <si>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</si>
  <si>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</si>
  <si>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</si>
  <si>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</si>
  <si>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</si>
  <si>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</si>
  <si>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</si>
  <si>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</si>
  <si>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</si>
  <si>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</si>
  <si>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</si>
  <si>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</si>
  <si>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</si>
  <si>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</si>
  <si>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</si>
  <si>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</si>
  <si>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</si>
  <si>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</si>
  <si>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</si>
  <si>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</si>
  <si>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</si>
  <si>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</si>
  <si>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</si>
  <si>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</si>
  <si>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</si>
  <si>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</si>
  <si>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</si>
  <si>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</si>
  <si>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</si>
  <si>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</si>
  <si>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</si>
  <si>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</si>
  <si>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</si>
  <si>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</si>
  <si>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</si>
  <si>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</si>
  <si>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</si>
  <si>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</si>
  <si>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</si>
  <si>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</si>
  <si>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</si>
  <si>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</si>
  <si>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</si>
  <si>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</si>
  <si>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</si>
  <si>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</si>
  <si>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</si>
  <si>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</si>
  <si>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</si>
  <si>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</si>
  <si>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</si>
  <si>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</si>
  <si>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</si>
  <si>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</si>
  <si>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</si>
  <si>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</si>
  <si>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</si>
  <si>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</si>
  <si>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</si>
  <si>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</si>
  <si>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</si>
  <si>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</si>
  <si>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</si>
  <si>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</si>
  <si>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</si>
  <si>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</si>
  <si>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</si>
  <si>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</si>
  <si>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</si>
  <si>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</si>
  <si>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</si>
  <si>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</si>
  <si>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</si>
  <si>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</si>
  <si>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</si>
  <si>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</si>
  <si>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</si>
  <si>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</si>
  <si>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</si>
  <si>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</si>
  <si>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</si>
  <si>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</si>
  <si>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</si>
  <si>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</si>
  <si>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</si>
  <si>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</si>
  <si>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</si>
  <si>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</si>
  <si>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</si>
  <si>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</si>
  <si>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</si>
  <si>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</si>
  <si>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</si>
  <si>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</si>
  <si>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</si>
  <si>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</si>
  <si>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</si>
  <si>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</si>
  <si>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</si>
  <si>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</si>
  <si>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</si>
  <si>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</si>
  <si>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</si>
  <si>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</si>
  <si>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</si>
  <si>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</si>
  <si>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</si>
  <si>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</si>
  <si>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</si>
  <si>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</si>
  <si>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</si>
  <si>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</si>
  <si>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</si>
  <si>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</si>
  <si>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</si>
  <si>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</si>
  <si>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</si>
  <si>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</si>
  <si>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</si>
  <si>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</si>
  <si>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</si>
  <si>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</si>
  <si>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</si>
  <si>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</si>
  <si>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</si>
  <si>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</si>
  <si>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</si>
  <si>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</si>
  <si>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</si>
  <si>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</si>
  <si>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</si>
  <si>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</si>
  <si>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</si>
  <si>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</si>
  <si>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</si>
  <si>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</si>
  <si>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</si>
  <si>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</si>
  <si>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</si>
  <si>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</si>
  <si>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</si>
  <si>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</si>
  <si>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</si>
  <si>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</si>
  <si>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</si>
  <si>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</si>
  <si>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</si>
  <si>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</si>
  <si>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</si>
  <si>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</si>
  <si>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</si>
  <si>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</si>
  <si>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</si>
  <si>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</si>
  <si>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</si>
  <si>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</si>
  <si>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</si>
  <si>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</si>
  <si>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</si>
  <si>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</si>
  <si>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</si>
  <si>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</si>
  <si>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</si>
  <si>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</si>
  <si>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</si>
  <si>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</si>
  <si>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</si>
  <si>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</si>
  <si>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</si>
  <si>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</si>
  <si>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</si>
  <si>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</si>
  <si>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</si>
  <si>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</si>
  <si>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</si>
  <si>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</si>
  <si>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</si>
  <si>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</si>
  <si>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</si>
  <si>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</si>
  <si>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</si>
  <si>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</si>
  <si>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</si>
  <si>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</si>
  <si>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</si>
  <si>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</si>
  <si>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</si>
  <si>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</si>
  <si>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</si>
  <si>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</si>
  <si>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</si>
  <si>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</si>
  <si>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</si>
  <si>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</si>
  <si>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</si>
  <si>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</si>
  <si>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</si>
  <si>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</si>
  <si>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</si>
  <si>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</si>
  <si>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</si>
  <si>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</si>
  <si>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</si>
  <si>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</si>
  <si>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</si>
  <si>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</si>
  <si>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</si>
  <si>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</si>
  <si>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</si>
  <si>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</si>
  <si>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</si>
  <si>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</si>
  <si>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</si>
  <si>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</si>
  <si>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</si>
  <si>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</si>
  <si>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</si>
  <si>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</si>
  <si>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</si>
  <si>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</si>
  <si>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</si>
  <si>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</si>
  <si>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</si>
  <si>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</si>
  <si>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</si>
  <si>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</si>
  <si>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</si>
  <si>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</si>
  <si>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</si>
  <si>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</si>
  <si>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</si>
  <si>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</si>
  <si>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</si>
  <si>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</si>
  <si>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</si>
  <si>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</si>
  <si>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</si>
  <si>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</si>
  <si>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</si>
  <si>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</si>
  <si>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</si>
  <si>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</si>
  <si>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</si>
  <si>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</si>
  <si>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</si>
  <si>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</si>
  <si>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</si>
  <si>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</si>
  <si>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</si>
  <si>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</si>
  <si>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</si>
  <si>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</si>
  <si>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</si>
  <si>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</si>
  <si>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</si>
  <si>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</si>
  <si>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</si>
  <si>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</si>
  <si>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</si>
  <si>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</si>
  <si>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</si>
  <si>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</si>
  <si>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</si>
  <si>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</si>
  <si>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</si>
  <si>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</si>
  <si>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</si>
  <si>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</si>
  <si>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</si>
  <si>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</si>
  <si>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</si>
  <si>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</si>
  <si>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</si>
  <si>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</si>
  <si>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</si>
  <si>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</si>
  <si>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</si>
  <si>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</si>
  <si>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</si>
  <si>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</si>
  <si>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</si>
  <si>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</si>
  <si>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</si>
  <si>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</si>
  <si>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</si>
  <si>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</si>
  <si>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</si>
  <si>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</si>
  <si>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</si>
  <si>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</si>
  <si>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</si>
  <si>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</si>
  <si>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</si>
  <si>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</si>
  <si>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</si>
  <si>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</si>
  <si>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</si>
  <si>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</si>
  <si>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</si>
  <si>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</si>
  <si>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</si>
  <si>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</si>
  <si>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</si>
  <si>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</si>
  <si>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</si>
  <si>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</si>
  <si>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</si>
  <si>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</si>
  <si>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</si>
  <si>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</si>
  <si>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</si>
  <si>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</si>
  <si>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</si>
  <si>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</si>
  <si>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</si>
  <si>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</si>
  <si>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</si>
  <si>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</si>
  <si>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</si>
  <si>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</si>
  <si>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</si>
  <si>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</si>
  <si>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</si>
  <si>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</si>
  <si>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</si>
  <si>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</si>
  <si>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</si>
  <si>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</si>
  <si>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</si>
  <si>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</si>
  <si>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</si>
  <si>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</si>
  <si>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</si>
  <si>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</si>
  <si>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</si>
  <si>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</si>
  <si>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</si>
  <si>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</si>
  <si>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</si>
  <si>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</si>
  <si>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</si>
  <si>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</si>
  <si>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</si>
  <si>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</si>
  <si>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</si>
  <si>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</si>
  <si>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</si>
  <si>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</si>
  <si>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</si>
  <si>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</si>
  <si>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</si>
  <si>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</si>
  <si>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</si>
  <si>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</si>
  <si>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</si>
  <si>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</si>
  <si>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</si>
  <si>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</si>
  <si>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</si>
  <si>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</si>
  <si>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</si>
  <si>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</si>
  <si>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</si>
  <si>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</si>
  <si>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</si>
  <si>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</si>
  <si>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</si>
  <si>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</si>
  <si>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</si>
  <si>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</si>
  <si>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</si>
  <si>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</si>
  <si>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</si>
  <si>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</si>
  <si>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</si>
  <si>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</si>
  <si>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</si>
  <si>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</si>
  <si>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</si>
  <si>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</si>
  <si>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</si>
  <si>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</si>
  <si>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</si>
  <si>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</si>
  <si>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</si>
  <si>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</si>
  <si>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</si>
  <si>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</si>
  <si>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</si>
  <si>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</si>
  <si>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</si>
  <si>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</si>
  <si>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</si>
  <si>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</si>
  <si>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</si>
  <si>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</si>
  <si>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</si>
  <si>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</si>
  <si>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</si>
  <si>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</si>
  <si>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</si>
  <si>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</si>
  <si>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</si>
  <si>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</si>
  <si>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</si>
  <si>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</si>
  <si>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</si>
  <si>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</si>
  <si>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</si>
  <si>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</si>
  <si>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</si>
  <si>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</si>
  <si>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</si>
  <si>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</si>
  <si>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</si>
  <si>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</si>
  <si>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</si>
  <si>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</si>
  <si>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</si>
  <si>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</si>
  <si>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</si>
  <si>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</si>
  <si>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</si>
  <si>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</si>
  <si>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</si>
  <si>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非正規雇用の労働者のキャリアアップ事業の実施</t>
  </si>
  <si>
    <t>雇用環境・均等局</t>
  </si>
  <si>
    <t>平成25年度</t>
  </si>
  <si>
    <t>終了予定なし</t>
  </si>
  <si>
    <t>有期・短時間労働課</t>
  </si>
  <si>
    <t>-</t>
  </si>
  <si>
    <t>雇用安定等給付金</t>
  </si>
  <si>
    <t>諸謝金</t>
  </si>
  <si>
    <t>労働保険業務庁費</t>
  </si>
  <si>
    <t>庁費</t>
  </si>
  <si>
    <t>委員等旅費</t>
  </si>
  <si>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</si>
  <si>
    <t>厚生労働省雇用環境・均等局調べ</t>
  </si>
  <si>
    <t>有期雇用労働者等から正規雇用労働者等に転換した労働者の数</t>
  </si>
  <si>
    <t>人</t>
  </si>
  <si>
    <t>有期雇用労働者等の処遇改善に取り組んだ事業所数</t>
  </si>
  <si>
    <t>事業所</t>
  </si>
  <si>
    <t>助成金の支給決定金額</t>
  </si>
  <si>
    <t>百万円</t>
  </si>
  <si>
    <t>キャリアアップ計画認定数</t>
  </si>
  <si>
    <t>件</t>
  </si>
  <si>
    <t>単位当たりコスト　X／Y
X：助成金の支給決定金額
Y：キャリアアップの取組が実施された労働者数及び事業所数</t>
    <phoneticPr fontId="5"/>
  </si>
  <si>
    <t>円／件</t>
  </si>
  <si>
    <t>X／Y</t>
    <phoneticPr fontId="5"/>
  </si>
  <si>
    <t>66,779,037
千円
／143,166</t>
  </si>
  <si>
    <t>／　</t>
    <phoneticPr fontId="5"/>
  </si>
  <si>
    <t>フリーター等支援事業</t>
  </si>
  <si>
    <t>新25-0063</t>
  </si>
  <si>
    <t>新25-050</t>
  </si>
  <si>
    <t>578</t>
  </si>
  <si>
    <t>581</t>
  </si>
  <si>
    <t>571</t>
  </si>
  <si>
    <t>564</t>
  </si>
  <si>
    <t>580</t>
  </si>
  <si>
    <t>○</t>
  </si>
  <si>
    <t>厚労</t>
  </si>
  <si>
    <t xml:space="preserve">雇用保険法第62条第１項第６号並びに第63条第１項第１号、第４号、第５号及び第７号
雇用保険法施行規則第118条の２及び附則第17条の２の７並びに附則第17条の３
</t>
    <phoneticPr fontId="5"/>
  </si>
  <si>
    <t>-</t>
    <phoneticPr fontId="5"/>
  </si>
  <si>
    <t>キャリアアップ助成金の支給を受けた事業主へのアンケート調査を実施し、当該助成金制度が契機となり、非正規雇用労働者のキャリアアップの促進が図られたと回答した割合を90％以上</t>
    <phoneticPr fontId="5"/>
  </si>
  <si>
    <t>キャリアアップ助成金の支給を受けた事業主へのアンケート調査を実施し、当該助成金制度が契機となり、非正規雇用労働者のキャリアアップの促進が図られたと回答した割合
（当該助成金制度により非正規雇用労働者のキャリアアップの促進が図られたと回答した事業主／キャリアアップ助成金受給事業主）</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</si>
  <si>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</si>
  <si>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</si>
  <si>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https://www.mhlw.go.jp/wp/seisaku/hyouka/dl/r03_jizenbunseki/IV-2-1.pdf</t>
    <phoneticPr fontId="5"/>
  </si>
  <si>
    <t>２ページ</t>
    <phoneticPr fontId="5"/>
  </si>
  <si>
    <t>非正規雇用対策は政府として重要な課題であり、全国一律に国が責任を持って行う必要がある。</t>
  </si>
  <si>
    <t>「働き方改革実行計画（平成29年3月28日働き方改革実現会議決定）」において、非正規雇用労働者の正社員化などキャリアアップの推進が盛り込まれており、優先度の高い事業である。</t>
  </si>
  <si>
    <t>無</t>
  </si>
  <si>
    <t>助成金周知用パンフレットの印刷等については、一般競争入札を実施している。</t>
  </si>
  <si>
    <t>‐</t>
  </si>
  <si>
    <t>事業主が納付した雇用保険料を財源としており妥当である。</t>
    <phoneticPr fontId="5"/>
  </si>
  <si>
    <t>事業主の負担を考慮した必要な経費の支給となっており、水準は妥当である。</t>
    <phoneticPr fontId="5"/>
  </si>
  <si>
    <t>全額が助成金及びその活用促進に必要な相談員経費やパンフレット経費に使われている。</t>
    <phoneticPr fontId="5"/>
  </si>
  <si>
    <t>助成金周知用パンフレットの印刷については、一般競争契約によりコスト削減に努めている。また、支給事務の簡素化に取り組んでいる。</t>
    <phoneticPr fontId="5"/>
  </si>
  <si>
    <t>本省ではなく、都道府県労働局が事業の主体となることにより、効率的な審査・支給事務を実施することが可能となっている。</t>
    <phoneticPr fontId="5"/>
  </si>
  <si>
    <t>「フリーター等支援事業」（所管：人材開発統括官）は、職業紹介等により非正規雇用の求職者を就職支援し、正規化等をめざすものであるのに対し、本事業は同一事業所内で在職者の正規雇用化等をめざすものである。</t>
    <rPh sb="37" eb="39">
      <t>コヨウ</t>
    </rPh>
    <phoneticPr fontId="5"/>
  </si>
  <si>
    <t>A.東京労働局</t>
    <rPh sb="2" eb="4">
      <t>トウキョウ</t>
    </rPh>
    <rPh sb="4" eb="7">
      <t>ロウドウキョク</t>
    </rPh>
    <phoneticPr fontId="5"/>
  </si>
  <si>
    <t>B.A事業所</t>
    <rPh sb="3" eb="6">
      <t>ジギョウショ</t>
    </rPh>
    <phoneticPr fontId="5"/>
  </si>
  <si>
    <t>助成金</t>
    <rPh sb="0" eb="3">
      <t>ジョセイキン</t>
    </rPh>
    <phoneticPr fontId="5"/>
  </si>
  <si>
    <t>キャリアアップ助成金の支給</t>
    <rPh sb="7" eb="10">
      <t>ジョセイキン</t>
    </rPh>
    <rPh sb="11" eb="13">
      <t>シキュウ</t>
    </rPh>
    <phoneticPr fontId="5"/>
  </si>
  <si>
    <t>人件費</t>
    <rPh sb="0" eb="3">
      <t>ジンケンヒ</t>
    </rPh>
    <phoneticPr fontId="5"/>
  </si>
  <si>
    <t>事業主支援アドバイザーに対する謝金等</t>
    <rPh sb="0" eb="3">
      <t>ジギョウヌシ</t>
    </rPh>
    <rPh sb="3" eb="5">
      <t>シエン</t>
    </rPh>
    <rPh sb="12" eb="13">
      <t>タイ</t>
    </rPh>
    <rPh sb="15" eb="17">
      <t>シャキン</t>
    </rPh>
    <rPh sb="17" eb="18">
      <t>トウ</t>
    </rPh>
    <phoneticPr fontId="5"/>
  </si>
  <si>
    <t>物品購入費</t>
    <rPh sb="0" eb="2">
      <t>ブッピン</t>
    </rPh>
    <rPh sb="2" eb="5">
      <t>コウニュウヒ</t>
    </rPh>
    <phoneticPr fontId="5"/>
  </si>
  <si>
    <t>上記アドバイザーの活動に係る消耗品費等</t>
    <rPh sb="0" eb="2">
      <t>ジョウキ</t>
    </rPh>
    <rPh sb="9" eb="11">
      <t>カツドウ</t>
    </rPh>
    <rPh sb="12" eb="13">
      <t>カカ</t>
    </rPh>
    <rPh sb="14" eb="17">
      <t>ショウモウヒン</t>
    </rPh>
    <rPh sb="17" eb="18">
      <t>ヒ</t>
    </rPh>
    <rPh sb="18" eb="19">
      <t>トウ</t>
    </rPh>
    <phoneticPr fontId="5"/>
  </si>
  <si>
    <t>旅費</t>
    <rPh sb="0" eb="2">
      <t>リョヒ</t>
    </rPh>
    <phoneticPr fontId="5"/>
  </si>
  <si>
    <t>上記アドバイザーの活動に係る旅費等</t>
    <rPh sb="0" eb="2">
      <t>ジョウキ</t>
    </rPh>
    <rPh sb="9" eb="11">
      <t>カツドウ</t>
    </rPh>
    <rPh sb="12" eb="13">
      <t>カカ</t>
    </rPh>
    <rPh sb="14" eb="16">
      <t>リョヒ</t>
    </rPh>
    <rPh sb="16" eb="17">
      <t>トウ</t>
    </rPh>
    <phoneticPr fontId="5"/>
  </si>
  <si>
    <t>キャリアアップ助成金</t>
    <rPh sb="7" eb="10">
      <t>ジョセイキン</t>
    </rPh>
    <phoneticPr fontId="5"/>
  </si>
  <si>
    <t>C.三松堂印刷株式会社</t>
    <rPh sb="2" eb="3">
      <t>サン</t>
    </rPh>
    <rPh sb="3" eb="4">
      <t>マツ</t>
    </rPh>
    <rPh sb="4" eb="5">
      <t>ドウ</t>
    </rPh>
    <rPh sb="5" eb="7">
      <t>インサツ</t>
    </rPh>
    <rPh sb="7" eb="11">
      <t>カブシキガイシャ</t>
    </rPh>
    <phoneticPr fontId="5"/>
  </si>
  <si>
    <t>印刷製本費</t>
    <rPh sb="0" eb="2">
      <t>インサツ</t>
    </rPh>
    <rPh sb="2" eb="4">
      <t>セイホン</t>
    </rPh>
    <rPh sb="4" eb="5">
      <t>ヒ</t>
    </rPh>
    <phoneticPr fontId="5"/>
  </si>
  <si>
    <t>パンフレットの印刷</t>
    <rPh sb="7" eb="9">
      <t>インサツ</t>
    </rPh>
    <phoneticPr fontId="5"/>
  </si>
  <si>
    <t>キャリアアップ助成金の支給等</t>
    <rPh sb="7" eb="10">
      <t>ジョセイキン</t>
    </rPh>
    <rPh sb="11" eb="13">
      <t>シキュウ</t>
    </rPh>
    <rPh sb="13" eb="14">
      <t>トウ</t>
    </rPh>
    <phoneticPr fontId="5"/>
  </si>
  <si>
    <t>A事業所</t>
    <rPh sb="1" eb="4">
      <t>ジギョウショ</t>
    </rPh>
    <phoneticPr fontId="5"/>
  </si>
  <si>
    <t>B事業所</t>
    <rPh sb="1" eb="4">
      <t>ジギョウショ</t>
    </rPh>
    <phoneticPr fontId="5"/>
  </si>
  <si>
    <t>C事業所</t>
    <rPh sb="1" eb="4">
      <t>ジギョウショ</t>
    </rPh>
    <phoneticPr fontId="5"/>
  </si>
  <si>
    <t>D事業所</t>
    <rPh sb="1" eb="4">
      <t>ジギョウショ</t>
    </rPh>
    <phoneticPr fontId="5"/>
  </si>
  <si>
    <t>E事業所</t>
    <rPh sb="1" eb="4">
      <t>ジギョウショ</t>
    </rPh>
    <phoneticPr fontId="5"/>
  </si>
  <si>
    <t>F事業所</t>
    <rPh sb="1" eb="4">
      <t>ジギョウショ</t>
    </rPh>
    <phoneticPr fontId="5"/>
  </si>
  <si>
    <t>G事業所</t>
    <rPh sb="1" eb="4">
      <t>ジギョウショ</t>
    </rPh>
    <phoneticPr fontId="5"/>
  </si>
  <si>
    <t>H事業所</t>
    <rPh sb="1" eb="4">
      <t>ジギョウショ</t>
    </rPh>
    <phoneticPr fontId="5"/>
  </si>
  <si>
    <t>I事業所</t>
    <rPh sb="1" eb="4">
      <t>ジギョウショ</t>
    </rPh>
    <phoneticPr fontId="5"/>
  </si>
  <si>
    <t>J事業所</t>
    <rPh sb="1" eb="4">
      <t>ジギョウショ</t>
    </rPh>
    <phoneticPr fontId="5"/>
  </si>
  <si>
    <t>三松堂印刷株式会社</t>
    <rPh sb="0" eb="1">
      <t>サン</t>
    </rPh>
    <rPh sb="1" eb="2">
      <t>マツ</t>
    </rPh>
    <rPh sb="2" eb="3">
      <t>ドウ</t>
    </rPh>
    <rPh sb="3" eb="5">
      <t>インサツ</t>
    </rPh>
    <rPh sb="5" eb="9">
      <t>カブシキガイシャ</t>
    </rPh>
    <phoneticPr fontId="5"/>
  </si>
  <si>
    <t>パンフレットの印刷</t>
    <rPh sb="7" eb="9">
      <t>インサツ</t>
    </rPh>
    <phoneticPr fontId="5"/>
  </si>
  <si>
    <t>サンテックサービス株式会社</t>
    <rPh sb="9" eb="13">
      <t>カブシキガイシャ</t>
    </rPh>
    <phoneticPr fontId="5"/>
  </si>
  <si>
    <t>パンフレットの発送</t>
    <rPh sb="7" eb="9">
      <t>ハッソウ</t>
    </rPh>
    <phoneticPr fontId="5"/>
  </si>
  <si>
    <t>-</t>
    <phoneticPr fontId="5"/>
  </si>
  <si>
    <t>-</t>
    <phoneticPr fontId="5"/>
  </si>
  <si>
    <t>有期雇用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phoneticPr fontId="5"/>
  </si>
  <si>
    <t>非正規雇用労働者は労働者全体の約4割に達し、非正規雇用対策は重要な課題となっている。しかしながら、財務基盤の脆弱な事業主にとっては、非正規雇用労働者のキャリアアップを行うにあたり、助成金によりその取組を支援することが必要であり、社会的ニーズは高い。</t>
    <rPh sb="49" eb="51">
      <t>ザイム</t>
    </rPh>
    <phoneticPr fontId="5"/>
  </si>
  <si>
    <t>有期雇用労働者等の処遇改善に取り組んだ事業所数3,200事業所以上</t>
    <phoneticPr fontId="5"/>
  </si>
  <si>
    <t>有期雇用労働者等の雇用管理の改善を行う「キャリアアップ管理者」を事業所内に配置し、且つ、「キャリアアップ計画」の認定を受けた事業主に対して、当該キャリアアップ計画に基づき、有期雇用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phoneticPr fontId="5"/>
  </si>
  <si>
    <t>キャリアアップ計画に基づき、有期雇用労働者等の正社員化、処遇改善などの企業内のキャリアアップに係る取組を実施した事業主を対象に、キャリアアップ助成金を支給する。</t>
    <rPh sb="7" eb="9">
      <t>ケイカク</t>
    </rPh>
    <rPh sb="10" eb="11">
      <t>モト</t>
    </rPh>
    <rPh sb="60" eb="62">
      <t>タイショウ</t>
    </rPh>
    <rPh sb="71" eb="74">
      <t>ジョセイキン</t>
    </rPh>
    <rPh sb="75" eb="77">
      <t>シキュウ</t>
    </rPh>
    <phoneticPr fontId="5"/>
  </si>
  <si>
    <t>前年度にキャリアアップ計画書の確認を受けた事業所のうち、実際にキャリアアップの措置を講じた事業所の割合を70%以上</t>
    <phoneticPr fontId="5"/>
  </si>
  <si>
    <t>キャリアアップ計画に基づくキャリアアップ措置の実施</t>
    <rPh sb="7" eb="9">
      <t>ケイカク</t>
    </rPh>
    <rPh sb="10" eb="11">
      <t>モト</t>
    </rPh>
    <rPh sb="23" eb="25">
      <t>ジッシ</t>
    </rPh>
    <phoneticPr fontId="5"/>
  </si>
  <si>
    <t>キャリアアップに係る取組を検討・計画する事業所数の増加</t>
    <rPh sb="8" eb="9">
      <t>カカ</t>
    </rPh>
    <rPh sb="10" eb="12">
      <t>トリクミ</t>
    </rPh>
    <rPh sb="13" eb="15">
      <t>ケントウ</t>
    </rPh>
    <rPh sb="16" eb="18">
      <t>ケイカク</t>
    </rPh>
    <rPh sb="20" eb="23">
      <t>ジギョウショ</t>
    </rPh>
    <rPh sb="23" eb="24">
      <t>スウ</t>
    </rPh>
    <rPh sb="25" eb="27">
      <t>ゾウカ</t>
    </rPh>
    <phoneticPr fontId="5"/>
  </si>
  <si>
    <t>有期雇用労働者等から正規雇用労働者等（※）に転換した労働者の数、109,000人以上
※　正規雇用労働者及び多様な正社員を指す。</t>
    <phoneticPr fontId="5"/>
  </si>
  <si>
    <t>「ニッポン一億総活躍プラン」（平成28年6月2日閣議決定）
「働き方改革実行計画」（平成29年3月28日働き方改革実現会議決定）
「未来投資戦略2018」 （平成30年6月15日閣議決定）
「就職氷河期世代支援に関する行動計画2021」（令和３年12月24日就職氷河期世代支援の推進に関する関係府省会議決定）
「コロナ克服・新時代開拓のための経済対策」（令和３年11月19日閣議決定）</t>
    <phoneticPr fontId="5"/>
  </si>
  <si>
    <t>その他</t>
    <rPh sb="2" eb="3">
      <t>タ</t>
    </rPh>
    <phoneticPr fontId="5"/>
  </si>
  <si>
    <t>有期・短時間労働課長
田村　雅</t>
    <rPh sb="11" eb="13">
      <t>タムラ</t>
    </rPh>
    <rPh sb="14" eb="15">
      <t>マサ</t>
    </rPh>
    <phoneticPr fontId="5"/>
  </si>
  <si>
    <t>57,042,070
千円
／125,716</t>
    <phoneticPr fontId="5"/>
  </si>
  <si>
    <t>61,234,922
千円
／173,185</t>
    <phoneticPr fontId="5"/>
  </si>
  <si>
    <t>81,057,132千円／170,750</t>
    <rPh sb="10" eb="12">
      <t>センエン</t>
    </rPh>
    <phoneticPr fontId="5"/>
  </si>
  <si>
    <t>△</t>
  </si>
  <si>
    <t>執行実績を踏まえ適正な予算配分を行っていくとともに、非正規雇用労働者の正社員化、処遇改善のための支援策として周知啓発を行い、更なる活用促進を図っていく。</t>
    <phoneticPr fontId="5"/>
  </si>
  <si>
    <t>　令和３年度実績（有期雇用労働者等の処遇改善に取り組んだ事業所数及び助成金の支給決定金額）については、コロナ禍における事業環境の厳しさから処遇改善に取り組む事業者が減少した影響によって目標を下回ってはいるものの、令和３年度にキャリアアップ計画の確認を受けた事業所数は約45,000事業所（25年度約16,000事業所、26年度約34,000事業所、27年度約41,000事業所、28年度約47,000事業所、29年度約51,000事業所、30年度約41,000事業所、元年度約41,000事業所、２年度約41,000事業所）と前年度と比較して増加しており、事業主支援アドバイザーによる事業主への支援の結果も引き続き現れてきている。さらに、本助成金による正規雇用等転換者数は令和２年度約109,000人と平成26年度の約8,000人から約14倍の増加となっており、非正規雇用労働者のキャリアアップに向けた有効な手段となってきている。</t>
    <rPh sb="64" eb="65">
      <t>キビ</t>
    </rPh>
    <rPh sb="86" eb="88">
      <t>エイキョウ</t>
    </rPh>
    <rPh sb="249" eb="251">
      <t>ネンド</t>
    </rPh>
    <rPh sb="267" eb="269">
      <t>ヒカク</t>
    </rPh>
    <phoneticPr fontId="5"/>
  </si>
  <si>
    <t>助成金の支給決定金額について、令和２年度においては都道府県労働局における雇用調整助成金の支給業務を優先し、キャリアアップ助成金の支給業務が停滞していたが、優先対応に解消の目途が立ち、令和３年度においても目標を下回る結果とはなったが、前年度と比較して目標と実績の差は縮小している。
なお、キャリアアップ計画認定数については見込み以上の成果を上げている。</t>
    <rPh sb="15" eb="17">
      <t>レイワ</t>
    </rPh>
    <rPh sb="18" eb="20">
      <t>ネンド</t>
    </rPh>
    <rPh sb="77" eb="79">
      <t>ユウセン</t>
    </rPh>
    <rPh sb="79" eb="81">
      <t>タイオウ</t>
    </rPh>
    <rPh sb="82" eb="84">
      <t>カイショウ</t>
    </rPh>
    <rPh sb="85" eb="87">
      <t>メド</t>
    </rPh>
    <rPh sb="88" eb="89">
      <t>タ</t>
    </rPh>
    <rPh sb="91" eb="93">
      <t>レイワ</t>
    </rPh>
    <rPh sb="94" eb="96">
      <t>ネンド</t>
    </rPh>
    <rPh sb="101" eb="103">
      <t>モクヒョウ</t>
    </rPh>
    <rPh sb="104" eb="106">
      <t>シタマワ</t>
    </rPh>
    <rPh sb="107" eb="109">
      <t>ケッカ</t>
    </rPh>
    <rPh sb="116" eb="119">
      <t>ゼンネンド</t>
    </rPh>
    <rPh sb="120" eb="122">
      <t>ヒカク</t>
    </rPh>
    <rPh sb="124" eb="126">
      <t>モクヒョウ</t>
    </rPh>
    <rPh sb="127" eb="129">
      <t>ジッセキ</t>
    </rPh>
    <rPh sb="130" eb="131">
      <t>サ</t>
    </rPh>
    <rPh sb="132" eb="134">
      <t>シュクショウ</t>
    </rPh>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</si>
  <si>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</si>
  <si>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</si>
  <si>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</si>
  <si>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</si>
  <si>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</si>
  <si>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</si>
  <si>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</si>
  <si>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</si>
  <si>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</si>
  <si>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</si>
  <si>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</si>
  <si>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支給人数・支給件数の見直し等による減</t>
    <rPh sb="0" eb="2">
      <t>シキュウ</t>
    </rPh>
    <rPh sb="2" eb="4">
      <t>ニンズウ</t>
    </rPh>
    <rPh sb="5" eb="7">
      <t>シキュウ</t>
    </rPh>
    <rPh sb="7" eb="9">
      <t>ケンスウ</t>
    </rPh>
    <rPh sb="10" eb="12">
      <t>ミナオ</t>
    </rPh>
    <rPh sb="13" eb="14">
      <t>トウ</t>
    </rPh>
    <rPh sb="17" eb="18">
      <t>ゲン</t>
    </rPh>
    <phoneticPr fontId="5"/>
  </si>
  <si>
    <t>-</t>
    <phoneticPr fontId="5"/>
  </si>
  <si>
    <t>コロナ禍において事業環境が厳しいものとなり、令和２年度に処遇改善に取り組む事業者が減少したため。（申請要件及び審査期間上、およそ前年度の取組に対して支給決定している。）</t>
    <rPh sb="49" eb="51">
      <t>シンセイ</t>
    </rPh>
    <rPh sb="51" eb="53">
      <t>ヨウケン</t>
    </rPh>
    <rPh sb="53" eb="54">
      <t>オヨ</t>
    </rPh>
    <rPh sb="55" eb="57">
      <t>シンサ</t>
    </rPh>
    <rPh sb="57" eb="59">
      <t>キカン</t>
    </rPh>
    <rPh sb="59" eb="60">
      <t>ジョウ</t>
    </rPh>
    <rPh sb="64" eb="67">
      <t>ゼンネンド</t>
    </rPh>
    <rPh sb="68" eb="70">
      <t>トリクミ</t>
    </rPh>
    <rPh sb="71" eb="72">
      <t>タイ</t>
    </rPh>
    <rPh sb="74" eb="76">
      <t>シキュウ</t>
    </rPh>
    <rPh sb="76" eb="78">
      <t>ケッテイ</t>
    </rPh>
    <phoneticPr fontId="5"/>
  </si>
  <si>
    <t>有期雇用労働者等の処遇改善に取り組んだ事業所数については、コロナ禍において、事業環境が厳しいものとなり、前年度である令和２年度に処遇改善に取り組む事業者が減少したことにより、目標未達成となった。
その他の成果実績については、全て目標を上回っており、目標に見合った成果を上げている。
なお、有期雇用労働者等の処遇改善に取り組んだ事業所数については、令和２年度末に廃止しているコースの経過措置分が翌３年度実績に計上されているが、４年度には当該措置分の支給決定が見込まれないことから、当該措置分を３年度実績から除いて４年度目標を設定している。</t>
    <rPh sb="87" eb="89">
      <t>モクヒョウ</t>
    </rPh>
    <rPh sb="89" eb="92">
      <t>ミタッセイ</t>
    </rPh>
    <rPh sb="190" eb="192">
      <t>ケイカ</t>
    </rPh>
    <rPh sb="192" eb="194">
      <t>ソチ</t>
    </rPh>
    <rPh sb="194" eb="195">
      <t>ブン</t>
    </rPh>
    <rPh sb="196" eb="197">
      <t>ヨク</t>
    </rPh>
    <rPh sb="198" eb="200">
      <t>ネンド</t>
    </rPh>
    <rPh sb="200" eb="202">
      <t>ジッセキ</t>
    </rPh>
    <rPh sb="203" eb="205">
      <t>ケイジョウ</t>
    </rPh>
    <rPh sb="213" eb="215">
      <t>ネンド</t>
    </rPh>
    <rPh sb="217" eb="219">
      <t>トウガイ</t>
    </rPh>
    <rPh sb="219" eb="221">
      <t>ソチ</t>
    </rPh>
    <rPh sb="221" eb="222">
      <t>ブン</t>
    </rPh>
    <rPh sb="223" eb="225">
      <t>シキュウ</t>
    </rPh>
    <rPh sb="225" eb="227">
      <t>ケッテイ</t>
    </rPh>
    <rPh sb="228" eb="230">
      <t>ミコ</t>
    </rPh>
    <rPh sb="239" eb="241">
      <t>トウガイ</t>
    </rPh>
    <rPh sb="241" eb="243">
      <t>ソチ</t>
    </rPh>
    <rPh sb="243" eb="244">
      <t>ブン</t>
    </rPh>
    <rPh sb="246" eb="248">
      <t>ネンド</t>
    </rPh>
    <rPh sb="248" eb="250">
      <t>ジッセキ</t>
    </rPh>
    <rPh sb="252" eb="253">
      <t>ノゾ</t>
    </rPh>
    <rPh sb="261" eb="263">
      <t>セッテイ</t>
    </rPh>
    <phoneticPr fontId="5"/>
  </si>
  <si>
    <t>-</t>
    <phoneticPr fontId="5"/>
  </si>
  <si>
    <t>非正規（有期雇用）労働者の正社員化は、格差社会の要因だけでなく、未婚化、出生率の低下、ひいては、少子高齢化、人口減少の要因につながる重要課題である。それだけに創設から10年経つ節目としては、個々の事業レベルを超え、検証範囲を広げて根本的な解決策となるよう施策レベルで総合的に見直す必要がある。そうすれば関連事業には、類似事業だけでなく、より効果を発揮するために連携を図る事業が記入されるはずである。改善の方向性には、今後当該事業の周知、運営において、都道府県から事業者、労働者まで一貫した利用促進効果と効率化を図るデジタル化を進める改善が期待される。（元吉　由紀子）</t>
    <phoneticPr fontId="5"/>
  </si>
  <si>
    <t>執行率を踏まえ、予算額の縮減を検討すること。</t>
    <phoneticPr fontId="5"/>
  </si>
  <si>
    <t>縮減</t>
  </si>
  <si>
    <t>執行率を踏まえ、処遇改善支援の一部コースについての縮減など適正な予算を要求する。また、ご指摘を踏まえ、非正規雇用労働者支援施策という全体的な観点から事業の有効性の検証を行うとともに、引き続き、非正規雇用労働者の正社員化、処遇改善のための支援策として周知啓発を行い、更なる活用促進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</si>
</sst>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BCFEA4"/>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56029</xdr:colOff>
      <xdr:row>270</xdr:row>
      <xdr:rowOff>44824</xdr:rowOff>
    </xdr:from>
    <xdr:to>
      <xdr:col>42</xdr:col>
      <xdr:colOff>57456</xdr:colOff>
      <xdr:row>289</xdr:row>
      <xdr:rowOff>3104</xdr:rowOff>
    </xdr:to>
    <xdr:grpSp>
      <xdr:nvGrpSpPr>
        <xdr:cNvPr id="52" name="グループ化 51"/>
        <xdr:cNvGrpSpPr/>
      </xdr:nvGrpSpPr>
      <xdr:grpSpPr>
        <a:xfrm>
          <a:off x="2073088" y="52656442"/>
          <a:ext cx="6456015" cy="7555868"/>
          <a:chOff x="2100259" y="54697313"/>
          <a:chExt cx="7195441" cy="7691437"/>
        </a:xfrm>
      </xdr:grpSpPr>
      <xdr:sp macro="" textlink="">
        <xdr:nvSpPr>
          <xdr:cNvPr id="53" name="正方形/長方形 52"/>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54" name="正方形/長方形 53"/>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６４，０５５百万円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5" name="正方形/長方形 54"/>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56" name="正方形/長方形 55"/>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57" name="直線矢印コネクタ 56"/>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58" name="直線矢印コネクタ 57"/>
          <xdr:cNvCxnSpPr>
            <a:stCxn id="56"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59" name="正方形/長方形 58"/>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60" name="直線矢印コネクタ 59"/>
          <xdr:cNvCxnSpPr/>
        </xdr:nvCxnSpPr>
        <xdr:spPr>
          <a:xfrm flipH="1">
            <a:off x="8199243"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61" name="正方形/長方形 60"/>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62" name="直線コネクタ 61"/>
          <xdr:cNvCxnSpPr/>
        </xdr:nvCxnSpPr>
        <xdr:spPr>
          <a:xfrm>
            <a:off x="3964808" y="56961859"/>
            <a:ext cx="4240453" cy="12333"/>
          </a:xfrm>
          <a:prstGeom prst="line">
            <a:avLst/>
          </a:prstGeom>
          <a:noFill/>
          <a:ln w="19050" cap="flat" cmpd="sng" algn="ctr">
            <a:solidFill>
              <a:sysClr val="windowText" lastClr="000000"/>
            </a:solidFill>
            <a:prstDash val="solid"/>
          </a:ln>
          <a:effectLst/>
        </xdr:spPr>
      </xdr:cxnSp>
      <xdr:sp macro="" textlink="">
        <xdr:nvSpPr>
          <xdr:cNvPr id="63" name="正方形/長方形 62"/>
          <xdr:cNvSpPr/>
        </xdr:nvSpPr>
        <xdr:spPr>
          <a:xfrm>
            <a:off x="6031745" y="59643923"/>
            <a:ext cx="1991045"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64" name="正方形/長方形 63"/>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７百万円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5" name="正方形/長方形 64"/>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6" name="正方形/長方形 65"/>
          <xdr:cNvSpPr/>
        </xdr:nvSpPr>
        <xdr:spPr>
          <a:xfrm rot="16200000">
            <a:off x="5143367" y="55562281"/>
            <a:ext cx="1869709" cy="162579"/>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67" name="直線コネクタ 66"/>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68" name="正方形/長方形 67"/>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６１，２５５百万円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9" name="正方形/長方形 68"/>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２，７８８百万円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0" name="テキスト ボックス 69"/>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71" name="直線コネクタ 70"/>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72" name="テキスト ボックス 71"/>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366</v>
      </c>
      <c r="AJ2" s="863" t="s">
        <v>726</v>
      </c>
      <c r="AK2" s="863"/>
      <c r="AL2" s="863"/>
      <c r="AM2" s="863"/>
      <c r="AN2" s="90" t="s">
        <v>366</v>
      </c>
      <c r="AO2" s="863">
        <v>21</v>
      </c>
      <c r="AP2" s="863"/>
      <c r="AQ2" s="863"/>
      <c r="AR2" s="91" t="s">
        <v>366</v>
      </c>
      <c r="AS2" s="864">
        <v>557</v>
      </c>
      <c r="AT2" s="864"/>
      <c r="AU2" s="864"/>
      <c r="AV2" s="90" t="str">
        <f>IF(AW2="","","-")</f>
        <v/>
      </c>
      <c r="AW2" s="865"/>
      <c r="AX2" s="865"/>
    </row>
    <row r="3" spans="1:50" ht="21" customHeight="1" thickBot="1" x14ac:dyDescent="0.2">
      <c r="A3" s="866" t="s">
        <v>680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690</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691</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692</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693</v>
      </c>
      <c r="H5" s="854"/>
      <c r="I5" s="854"/>
      <c r="J5" s="854"/>
      <c r="K5" s="854"/>
      <c r="L5" s="854"/>
      <c r="M5" s="855" t="s">
        <v>62</v>
      </c>
      <c r="N5" s="856"/>
      <c r="O5" s="856"/>
      <c r="P5" s="856"/>
      <c r="Q5" s="856"/>
      <c r="R5" s="857"/>
      <c r="S5" s="858" t="s">
        <v>694</v>
      </c>
      <c r="T5" s="854"/>
      <c r="U5" s="854"/>
      <c r="V5" s="854"/>
      <c r="W5" s="854"/>
      <c r="X5" s="859"/>
      <c r="Y5" s="860" t="s">
        <v>3</v>
      </c>
      <c r="Z5" s="861"/>
      <c r="AA5" s="861"/>
      <c r="AB5" s="861"/>
      <c r="AC5" s="861"/>
      <c r="AD5" s="862"/>
      <c r="AE5" s="883" t="s">
        <v>695</v>
      </c>
      <c r="AF5" s="883"/>
      <c r="AG5" s="883"/>
      <c r="AH5" s="883"/>
      <c r="AI5" s="883"/>
      <c r="AJ5" s="883"/>
      <c r="AK5" s="883"/>
      <c r="AL5" s="883"/>
      <c r="AM5" s="883"/>
      <c r="AN5" s="883"/>
      <c r="AO5" s="883"/>
      <c r="AP5" s="884"/>
      <c r="AQ5" s="885" t="s">
        <v>788</v>
      </c>
      <c r="AR5" s="886"/>
      <c r="AS5" s="886"/>
      <c r="AT5" s="886"/>
      <c r="AU5" s="886"/>
      <c r="AV5" s="886"/>
      <c r="AW5" s="886"/>
      <c r="AX5" s="887"/>
    </row>
    <row r="6" spans="1:50" ht="39" customHeight="1" x14ac:dyDescent="0.15">
      <c r="A6" s="888" t="s">
        <v>4</v>
      </c>
      <c r="B6" s="889"/>
      <c r="C6" s="889"/>
      <c r="D6" s="889"/>
      <c r="E6" s="889"/>
      <c r="F6" s="889"/>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125.25" customHeight="1" x14ac:dyDescent="0.15">
      <c r="A7" s="869" t="s">
        <v>20</v>
      </c>
      <c r="B7" s="870"/>
      <c r="C7" s="870"/>
      <c r="D7" s="870"/>
      <c r="E7" s="870"/>
      <c r="F7" s="871"/>
      <c r="G7" s="893" t="s">
        <v>727</v>
      </c>
      <c r="H7" s="894"/>
      <c r="I7" s="894"/>
      <c r="J7" s="894"/>
      <c r="K7" s="894"/>
      <c r="L7" s="894"/>
      <c r="M7" s="894"/>
      <c r="N7" s="894"/>
      <c r="O7" s="894"/>
      <c r="P7" s="894"/>
      <c r="Q7" s="894"/>
      <c r="R7" s="894"/>
      <c r="S7" s="894"/>
      <c r="T7" s="894"/>
      <c r="U7" s="894"/>
      <c r="V7" s="894"/>
      <c r="W7" s="894"/>
      <c r="X7" s="895"/>
      <c r="Y7" s="896" t="s">
        <v>351</v>
      </c>
      <c r="Z7" s="714"/>
      <c r="AA7" s="714"/>
      <c r="AB7" s="714"/>
      <c r="AC7" s="714"/>
      <c r="AD7" s="897"/>
      <c r="AE7" s="825" t="s">
        <v>786</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高齢社会対策、子ども・若者育成支援</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社会保障</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777</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86" t="s">
        <v>28</v>
      </c>
      <c r="B10" s="787"/>
      <c r="C10" s="787"/>
      <c r="D10" s="787"/>
      <c r="E10" s="787"/>
      <c r="F10" s="787"/>
      <c r="G10" s="788" t="s">
        <v>780</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31"/>
    </row>
    <row r="13" spans="1:50" ht="21" customHeight="1" x14ac:dyDescent="0.15">
      <c r="A13" s="334"/>
      <c r="B13" s="335"/>
      <c r="C13" s="335"/>
      <c r="D13" s="335"/>
      <c r="E13" s="335"/>
      <c r="F13" s="336"/>
      <c r="G13" s="815" t="s">
        <v>6</v>
      </c>
      <c r="H13" s="816"/>
      <c r="I13" s="832" t="s">
        <v>7</v>
      </c>
      <c r="J13" s="833"/>
      <c r="K13" s="833"/>
      <c r="L13" s="833"/>
      <c r="M13" s="833"/>
      <c r="N13" s="833"/>
      <c r="O13" s="834"/>
      <c r="P13" s="727">
        <v>107464</v>
      </c>
      <c r="Q13" s="728"/>
      <c r="R13" s="728"/>
      <c r="S13" s="728"/>
      <c r="T13" s="728"/>
      <c r="U13" s="728"/>
      <c r="V13" s="729"/>
      <c r="W13" s="727">
        <v>123111</v>
      </c>
      <c r="X13" s="728"/>
      <c r="Y13" s="728"/>
      <c r="Z13" s="728"/>
      <c r="AA13" s="728"/>
      <c r="AB13" s="728"/>
      <c r="AC13" s="729"/>
      <c r="AD13" s="727">
        <v>73851</v>
      </c>
      <c r="AE13" s="728"/>
      <c r="AF13" s="728"/>
      <c r="AG13" s="728"/>
      <c r="AH13" s="728"/>
      <c r="AI13" s="728"/>
      <c r="AJ13" s="729"/>
      <c r="AK13" s="727">
        <v>83926</v>
      </c>
      <c r="AL13" s="728"/>
      <c r="AM13" s="728"/>
      <c r="AN13" s="728"/>
      <c r="AO13" s="728"/>
      <c r="AP13" s="728"/>
      <c r="AQ13" s="729"/>
      <c r="AR13" s="763">
        <v>83862</v>
      </c>
      <c r="AS13" s="764"/>
      <c r="AT13" s="764"/>
      <c r="AU13" s="764"/>
      <c r="AV13" s="764"/>
      <c r="AW13" s="764"/>
      <c r="AX13" s="835"/>
    </row>
    <row r="14" spans="1:50" ht="21" customHeight="1" x14ac:dyDescent="0.15">
      <c r="A14" s="334"/>
      <c r="B14" s="335"/>
      <c r="C14" s="335"/>
      <c r="D14" s="335"/>
      <c r="E14" s="335"/>
      <c r="F14" s="336"/>
      <c r="G14" s="817"/>
      <c r="H14" s="818"/>
      <c r="I14" s="810" t="s">
        <v>8</v>
      </c>
      <c r="J14" s="811"/>
      <c r="K14" s="811"/>
      <c r="L14" s="811"/>
      <c r="M14" s="811"/>
      <c r="N14" s="811"/>
      <c r="O14" s="812"/>
      <c r="P14" s="727" t="s">
        <v>696</v>
      </c>
      <c r="Q14" s="728"/>
      <c r="R14" s="728"/>
      <c r="S14" s="728"/>
      <c r="T14" s="728"/>
      <c r="U14" s="728"/>
      <c r="V14" s="729"/>
      <c r="W14" s="727" t="s">
        <v>696</v>
      </c>
      <c r="X14" s="728"/>
      <c r="Y14" s="728"/>
      <c r="Z14" s="728"/>
      <c r="AA14" s="728"/>
      <c r="AB14" s="728"/>
      <c r="AC14" s="729"/>
      <c r="AD14" s="727">
        <v>25058</v>
      </c>
      <c r="AE14" s="728"/>
      <c r="AF14" s="728"/>
      <c r="AG14" s="728"/>
      <c r="AH14" s="728"/>
      <c r="AI14" s="728"/>
      <c r="AJ14" s="729"/>
      <c r="AK14" s="727" t="s">
        <v>728</v>
      </c>
      <c r="AL14" s="728"/>
      <c r="AM14" s="728"/>
      <c r="AN14" s="728"/>
      <c r="AO14" s="728"/>
      <c r="AP14" s="728"/>
      <c r="AQ14" s="729"/>
      <c r="AR14" s="821"/>
      <c r="AS14" s="821"/>
      <c r="AT14" s="821"/>
      <c r="AU14" s="821"/>
      <c r="AV14" s="821"/>
      <c r="AW14" s="821"/>
      <c r="AX14" s="822"/>
    </row>
    <row r="15" spans="1:50" ht="21" customHeight="1" x14ac:dyDescent="0.15">
      <c r="A15" s="334"/>
      <c r="B15" s="335"/>
      <c r="C15" s="335"/>
      <c r="D15" s="335"/>
      <c r="E15" s="335"/>
      <c r="F15" s="336"/>
      <c r="G15" s="817"/>
      <c r="H15" s="818"/>
      <c r="I15" s="810" t="s">
        <v>48</v>
      </c>
      <c r="J15" s="823"/>
      <c r="K15" s="823"/>
      <c r="L15" s="823"/>
      <c r="M15" s="823"/>
      <c r="N15" s="823"/>
      <c r="O15" s="824"/>
      <c r="P15" s="727" t="s">
        <v>696</v>
      </c>
      <c r="Q15" s="728"/>
      <c r="R15" s="728"/>
      <c r="S15" s="728"/>
      <c r="T15" s="728"/>
      <c r="U15" s="728"/>
      <c r="V15" s="729"/>
      <c r="W15" s="727" t="s">
        <v>696</v>
      </c>
      <c r="X15" s="728"/>
      <c r="Y15" s="728"/>
      <c r="Z15" s="728"/>
      <c r="AA15" s="728"/>
      <c r="AB15" s="728"/>
      <c r="AC15" s="729"/>
      <c r="AD15" s="727" t="s">
        <v>696</v>
      </c>
      <c r="AE15" s="728"/>
      <c r="AF15" s="728"/>
      <c r="AG15" s="728"/>
      <c r="AH15" s="728"/>
      <c r="AI15" s="728"/>
      <c r="AJ15" s="729"/>
      <c r="AK15" s="727" t="s">
        <v>728</v>
      </c>
      <c r="AL15" s="728"/>
      <c r="AM15" s="728"/>
      <c r="AN15" s="728"/>
      <c r="AO15" s="728"/>
      <c r="AP15" s="728"/>
      <c r="AQ15" s="729"/>
      <c r="AR15" s="727" t="s">
        <v>775</v>
      </c>
      <c r="AS15" s="728"/>
      <c r="AT15" s="728"/>
      <c r="AU15" s="728"/>
      <c r="AV15" s="728"/>
      <c r="AW15" s="728"/>
      <c r="AX15" s="836"/>
    </row>
    <row r="16" spans="1:50" ht="21" customHeight="1" x14ac:dyDescent="0.15">
      <c r="A16" s="334"/>
      <c r="B16" s="335"/>
      <c r="C16" s="335"/>
      <c r="D16" s="335"/>
      <c r="E16" s="335"/>
      <c r="F16" s="336"/>
      <c r="G16" s="817"/>
      <c r="H16" s="818"/>
      <c r="I16" s="810" t="s">
        <v>49</v>
      </c>
      <c r="J16" s="823"/>
      <c r="K16" s="823"/>
      <c r="L16" s="823"/>
      <c r="M16" s="823"/>
      <c r="N16" s="823"/>
      <c r="O16" s="824"/>
      <c r="P16" s="727" t="s">
        <v>696</v>
      </c>
      <c r="Q16" s="728"/>
      <c r="R16" s="728"/>
      <c r="S16" s="728"/>
      <c r="T16" s="728"/>
      <c r="U16" s="728"/>
      <c r="V16" s="729"/>
      <c r="W16" s="727" t="s">
        <v>696</v>
      </c>
      <c r="X16" s="728"/>
      <c r="Y16" s="728"/>
      <c r="Z16" s="728"/>
      <c r="AA16" s="728"/>
      <c r="AB16" s="728"/>
      <c r="AC16" s="729"/>
      <c r="AD16" s="727" t="s">
        <v>696</v>
      </c>
      <c r="AE16" s="728"/>
      <c r="AF16" s="728"/>
      <c r="AG16" s="728"/>
      <c r="AH16" s="728"/>
      <c r="AI16" s="728"/>
      <c r="AJ16" s="729"/>
      <c r="AK16" s="727" t="s">
        <v>728</v>
      </c>
      <c r="AL16" s="728"/>
      <c r="AM16" s="728"/>
      <c r="AN16" s="728"/>
      <c r="AO16" s="728"/>
      <c r="AP16" s="728"/>
      <c r="AQ16" s="729"/>
      <c r="AR16" s="828"/>
      <c r="AS16" s="829"/>
      <c r="AT16" s="829"/>
      <c r="AU16" s="829"/>
      <c r="AV16" s="829"/>
      <c r="AW16" s="829"/>
      <c r="AX16" s="830"/>
    </row>
    <row r="17" spans="1:50" ht="24.75" customHeight="1" x14ac:dyDescent="0.15">
      <c r="A17" s="334"/>
      <c r="B17" s="335"/>
      <c r="C17" s="335"/>
      <c r="D17" s="335"/>
      <c r="E17" s="335"/>
      <c r="F17" s="336"/>
      <c r="G17" s="817"/>
      <c r="H17" s="818"/>
      <c r="I17" s="810" t="s">
        <v>47</v>
      </c>
      <c r="J17" s="811"/>
      <c r="K17" s="811"/>
      <c r="L17" s="811"/>
      <c r="M17" s="811"/>
      <c r="N17" s="811"/>
      <c r="O17" s="812"/>
      <c r="P17" s="727" t="s">
        <v>696</v>
      </c>
      <c r="Q17" s="728"/>
      <c r="R17" s="728"/>
      <c r="S17" s="728"/>
      <c r="T17" s="728"/>
      <c r="U17" s="728"/>
      <c r="V17" s="729"/>
      <c r="W17" s="727">
        <v>-61251</v>
      </c>
      <c r="X17" s="728"/>
      <c r="Y17" s="728"/>
      <c r="Z17" s="728"/>
      <c r="AA17" s="728"/>
      <c r="AB17" s="728"/>
      <c r="AC17" s="729"/>
      <c r="AD17" s="727">
        <v>-2332</v>
      </c>
      <c r="AE17" s="728"/>
      <c r="AF17" s="728"/>
      <c r="AG17" s="728"/>
      <c r="AH17" s="728"/>
      <c r="AI17" s="728"/>
      <c r="AJ17" s="729"/>
      <c r="AK17" s="727" t="s">
        <v>728</v>
      </c>
      <c r="AL17" s="728"/>
      <c r="AM17" s="728"/>
      <c r="AN17" s="728"/>
      <c r="AO17" s="728"/>
      <c r="AP17" s="728"/>
      <c r="AQ17" s="729"/>
      <c r="AR17" s="813"/>
      <c r="AS17" s="813"/>
      <c r="AT17" s="813"/>
      <c r="AU17" s="813"/>
      <c r="AV17" s="813"/>
      <c r="AW17" s="813"/>
      <c r="AX17" s="814"/>
    </row>
    <row r="18" spans="1:50" ht="24.75" customHeight="1" x14ac:dyDescent="0.15">
      <c r="A18" s="334"/>
      <c r="B18" s="335"/>
      <c r="C18" s="335"/>
      <c r="D18" s="335"/>
      <c r="E18" s="335"/>
      <c r="F18" s="336"/>
      <c r="G18" s="819"/>
      <c r="H18" s="820"/>
      <c r="I18" s="803" t="s">
        <v>18</v>
      </c>
      <c r="J18" s="804"/>
      <c r="K18" s="804"/>
      <c r="L18" s="804"/>
      <c r="M18" s="804"/>
      <c r="N18" s="804"/>
      <c r="O18" s="805"/>
      <c r="P18" s="806">
        <f>SUM(P13:V17)</f>
        <v>107464</v>
      </c>
      <c r="Q18" s="807"/>
      <c r="R18" s="807"/>
      <c r="S18" s="807"/>
      <c r="T18" s="807"/>
      <c r="U18" s="807"/>
      <c r="V18" s="808"/>
      <c r="W18" s="806">
        <f>SUM(W13:AC17)</f>
        <v>61860</v>
      </c>
      <c r="X18" s="807"/>
      <c r="Y18" s="807"/>
      <c r="Z18" s="807"/>
      <c r="AA18" s="807"/>
      <c r="AB18" s="807"/>
      <c r="AC18" s="808"/>
      <c r="AD18" s="806">
        <f>SUM(AD13:AJ17)</f>
        <v>96577</v>
      </c>
      <c r="AE18" s="807"/>
      <c r="AF18" s="807"/>
      <c r="AG18" s="807"/>
      <c r="AH18" s="807"/>
      <c r="AI18" s="807"/>
      <c r="AJ18" s="808"/>
      <c r="AK18" s="806">
        <f>SUM(AK13:AQ17)</f>
        <v>83926</v>
      </c>
      <c r="AL18" s="807"/>
      <c r="AM18" s="807"/>
      <c r="AN18" s="807"/>
      <c r="AO18" s="807"/>
      <c r="AP18" s="807"/>
      <c r="AQ18" s="808"/>
      <c r="AR18" s="806">
        <f>SUM(AR13:AX17)</f>
        <v>83862</v>
      </c>
      <c r="AS18" s="807"/>
      <c r="AT18" s="807"/>
      <c r="AU18" s="807"/>
      <c r="AV18" s="807"/>
      <c r="AW18" s="807"/>
      <c r="AX18" s="809"/>
    </row>
    <row r="19" spans="1:50" ht="24.75" customHeight="1" x14ac:dyDescent="0.15">
      <c r="A19" s="334"/>
      <c r="B19" s="335"/>
      <c r="C19" s="335"/>
      <c r="D19" s="335"/>
      <c r="E19" s="335"/>
      <c r="F19" s="336"/>
      <c r="G19" s="778" t="s">
        <v>9</v>
      </c>
      <c r="H19" s="779"/>
      <c r="I19" s="779"/>
      <c r="J19" s="779"/>
      <c r="K19" s="779"/>
      <c r="L19" s="779"/>
      <c r="M19" s="779"/>
      <c r="N19" s="779"/>
      <c r="O19" s="779"/>
      <c r="P19" s="727">
        <v>69361</v>
      </c>
      <c r="Q19" s="728"/>
      <c r="R19" s="728"/>
      <c r="S19" s="728"/>
      <c r="T19" s="728"/>
      <c r="U19" s="728"/>
      <c r="V19" s="729"/>
      <c r="W19" s="727">
        <v>59815</v>
      </c>
      <c r="X19" s="728"/>
      <c r="Y19" s="728"/>
      <c r="Z19" s="728"/>
      <c r="AA19" s="728"/>
      <c r="AB19" s="728"/>
      <c r="AC19" s="729"/>
      <c r="AD19" s="727">
        <v>64055</v>
      </c>
      <c r="AE19" s="728"/>
      <c r="AF19" s="728"/>
      <c r="AG19" s="728"/>
      <c r="AH19" s="728"/>
      <c r="AI19" s="728"/>
      <c r="AJ19" s="729"/>
      <c r="AK19" s="775"/>
      <c r="AL19" s="775"/>
      <c r="AM19" s="775"/>
      <c r="AN19" s="775"/>
      <c r="AO19" s="775"/>
      <c r="AP19" s="775"/>
      <c r="AQ19" s="775"/>
      <c r="AR19" s="775"/>
      <c r="AS19" s="775"/>
      <c r="AT19" s="775"/>
      <c r="AU19" s="775"/>
      <c r="AV19" s="775"/>
      <c r="AW19" s="775"/>
      <c r="AX19" s="777"/>
    </row>
    <row r="20" spans="1:50" ht="24.75" customHeight="1" x14ac:dyDescent="0.15">
      <c r="A20" s="334"/>
      <c r="B20" s="335"/>
      <c r="C20" s="335"/>
      <c r="D20" s="335"/>
      <c r="E20" s="335"/>
      <c r="F20" s="336"/>
      <c r="G20" s="778" t="s">
        <v>10</v>
      </c>
      <c r="H20" s="779"/>
      <c r="I20" s="779"/>
      <c r="J20" s="779"/>
      <c r="K20" s="779"/>
      <c r="L20" s="779"/>
      <c r="M20" s="779"/>
      <c r="N20" s="779"/>
      <c r="O20" s="779"/>
      <c r="P20" s="774">
        <f>IF(P18=0, "-", SUM(P19)/P18)</f>
        <v>0.64543475024194152</v>
      </c>
      <c r="Q20" s="774"/>
      <c r="R20" s="774"/>
      <c r="S20" s="774"/>
      <c r="T20" s="774"/>
      <c r="U20" s="774"/>
      <c r="V20" s="774"/>
      <c r="W20" s="774">
        <f>IF(W18=0, "-", SUM(W19)/W18)</f>
        <v>0.96694148076301323</v>
      </c>
      <c r="X20" s="774"/>
      <c r="Y20" s="774"/>
      <c r="Z20" s="774"/>
      <c r="AA20" s="774"/>
      <c r="AB20" s="774"/>
      <c r="AC20" s="774"/>
      <c r="AD20" s="774">
        <f>IF(AD18=0, "-", SUM(AD19)/AD18)</f>
        <v>0.6632531555132174</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319</v>
      </c>
      <c r="H21" s="773"/>
      <c r="I21" s="773"/>
      <c r="J21" s="773"/>
      <c r="K21" s="773"/>
      <c r="L21" s="773"/>
      <c r="M21" s="773"/>
      <c r="N21" s="773"/>
      <c r="O21" s="773"/>
      <c r="P21" s="774">
        <f>IF(P19=0, "-", SUM(P19)/SUM(P13,P14))</f>
        <v>0.64543475024194152</v>
      </c>
      <c r="Q21" s="774"/>
      <c r="R21" s="774"/>
      <c r="S21" s="774"/>
      <c r="T21" s="774"/>
      <c r="U21" s="774"/>
      <c r="V21" s="774"/>
      <c r="W21" s="774">
        <f>IF(W19=0, "-", SUM(W19)/SUM(W13,W14))</f>
        <v>0.48586235186132837</v>
      </c>
      <c r="X21" s="774"/>
      <c r="Y21" s="774"/>
      <c r="Z21" s="774"/>
      <c r="AA21" s="774"/>
      <c r="AB21" s="774"/>
      <c r="AC21" s="774"/>
      <c r="AD21" s="774">
        <f>IF(AD19=0, "-", SUM(AD19)/SUM(AD13,AD14))</f>
        <v>0.64761548494070309</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3" t="s">
        <v>675</v>
      </c>
      <c r="B22" s="734"/>
      <c r="C22" s="734"/>
      <c r="D22" s="734"/>
      <c r="E22" s="734"/>
      <c r="F22" s="735"/>
      <c r="G22" s="739" t="s">
        <v>308</v>
      </c>
      <c r="H22" s="577"/>
      <c r="I22" s="577"/>
      <c r="J22" s="577"/>
      <c r="K22" s="577"/>
      <c r="L22" s="577"/>
      <c r="M22" s="577"/>
      <c r="N22" s="577"/>
      <c r="O22" s="578"/>
      <c r="P22" s="740" t="s">
        <v>673</v>
      </c>
      <c r="Q22" s="577"/>
      <c r="R22" s="577"/>
      <c r="S22" s="577"/>
      <c r="T22" s="577"/>
      <c r="U22" s="577"/>
      <c r="V22" s="578"/>
      <c r="W22" s="740" t="s">
        <v>674</v>
      </c>
      <c r="X22" s="577"/>
      <c r="Y22" s="577"/>
      <c r="Z22" s="577"/>
      <c r="AA22" s="577"/>
      <c r="AB22" s="577"/>
      <c r="AC22" s="578"/>
      <c r="AD22" s="740" t="s">
        <v>307</v>
      </c>
      <c r="AE22" s="577"/>
      <c r="AF22" s="577"/>
      <c r="AG22" s="577"/>
      <c r="AH22" s="577"/>
      <c r="AI22" s="577"/>
      <c r="AJ22" s="577"/>
      <c r="AK22" s="577"/>
      <c r="AL22" s="577"/>
      <c r="AM22" s="577"/>
      <c r="AN22" s="577"/>
      <c r="AO22" s="577"/>
      <c r="AP22" s="577"/>
      <c r="AQ22" s="577"/>
      <c r="AR22" s="577"/>
      <c r="AS22" s="577"/>
      <c r="AT22" s="577"/>
      <c r="AU22" s="577"/>
      <c r="AV22" s="577"/>
      <c r="AW22" s="577"/>
      <c r="AX22" s="759"/>
    </row>
    <row r="23" spans="1:50" ht="25.5" customHeight="1" x14ac:dyDescent="0.15">
      <c r="A23" s="736"/>
      <c r="B23" s="737"/>
      <c r="C23" s="737"/>
      <c r="D23" s="737"/>
      <c r="E23" s="737"/>
      <c r="F23" s="738"/>
      <c r="G23" s="760" t="s">
        <v>697</v>
      </c>
      <c r="H23" s="761"/>
      <c r="I23" s="761"/>
      <c r="J23" s="761"/>
      <c r="K23" s="761"/>
      <c r="L23" s="761"/>
      <c r="M23" s="761"/>
      <c r="N23" s="761"/>
      <c r="O23" s="762"/>
      <c r="P23" s="763">
        <v>81057</v>
      </c>
      <c r="Q23" s="764"/>
      <c r="R23" s="764"/>
      <c r="S23" s="764"/>
      <c r="T23" s="764"/>
      <c r="U23" s="764"/>
      <c r="V23" s="765"/>
      <c r="W23" s="763">
        <v>81044</v>
      </c>
      <c r="X23" s="764"/>
      <c r="Y23" s="764"/>
      <c r="Z23" s="764"/>
      <c r="AA23" s="764"/>
      <c r="AB23" s="764"/>
      <c r="AC23" s="765"/>
      <c r="AD23" s="766" t="s">
        <v>807</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x14ac:dyDescent="0.15">
      <c r="A24" s="736"/>
      <c r="B24" s="737"/>
      <c r="C24" s="737"/>
      <c r="D24" s="737"/>
      <c r="E24" s="737"/>
      <c r="F24" s="738"/>
      <c r="G24" s="730" t="s">
        <v>698</v>
      </c>
      <c r="H24" s="731"/>
      <c r="I24" s="731"/>
      <c r="J24" s="731"/>
      <c r="K24" s="731"/>
      <c r="L24" s="731"/>
      <c r="M24" s="731"/>
      <c r="N24" s="731"/>
      <c r="O24" s="732"/>
      <c r="P24" s="727">
        <v>2290</v>
      </c>
      <c r="Q24" s="728"/>
      <c r="R24" s="728"/>
      <c r="S24" s="728"/>
      <c r="T24" s="728"/>
      <c r="U24" s="728"/>
      <c r="V24" s="729"/>
      <c r="W24" s="727">
        <v>2290</v>
      </c>
      <c r="X24" s="728"/>
      <c r="Y24" s="728"/>
      <c r="Z24" s="728"/>
      <c r="AA24" s="728"/>
      <c r="AB24" s="728"/>
      <c r="AC24" s="729"/>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customHeight="1" x14ac:dyDescent="0.15">
      <c r="A25" s="736"/>
      <c r="B25" s="737"/>
      <c r="C25" s="737"/>
      <c r="D25" s="737"/>
      <c r="E25" s="737"/>
      <c r="F25" s="738"/>
      <c r="G25" s="730" t="s">
        <v>699</v>
      </c>
      <c r="H25" s="731"/>
      <c r="I25" s="731"/>
      <c r="J25" s="731"/>
      <c r="K25" s="731"/>
      <c r="L25" s="731"/>
      <c r="M25" s="731"/>
      <c r="N25" s="731"/>
      <c r="O25" s="732"/>
      <c r="P25" s="727">
        <v>498</v>
      </c>
      <c r="Q25" s="728"/>
      <c r="R25" s="728"/>
      <c r="S25" s="728"/>
      <c r="T25" s="728"/>
      <c r="U25" s="728"/>
      <c r="V25" s="729"/>
      <c r="W25" s="727">
        <v>447</v>
      </c>
      <c r="X25" s="728"/>
      <c r="Y25" s="728"/>
      <c r="Z25" s="728"/>
      <c r="AA25" s="728"/>
      <c r="AB25" s="728"/>
      <c r="AC25" s="729"/>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customHeight="1" x14ac:dyDescent="0.15">
      <c r="A26" s="736"/>
      <c r="B26" s="737"/>
      <c r="C26" s="737"/>
      <c r="D26" s="737"/>
      <c r="E26" s="737"/>
      <c r="F26" s="738"/>
      <c r="G26" s="730" t="s">
        <v>700</v>
      </c>
      <c r="H26" s="731"/>
      <c r="I26" s="731"/>
      <c r="J26" s="731"/>
      <c r="K26" s="731"/>
      <c r="L26" s="731"/>
      <c r="M26" s="731"/>
      <c r="N26" s="731"/>
      <c r="O26" s="732"/>
      <c r="P26" s="727">
        <v>71</v>
      </c>
      <c r="Q26" s="728"/>
      <c r="R26" s="728"/>
      <c r="S26" s="728"/>
      <c r="T26" s="728"/>
      <c r="U26" s="728"/>
      <c r="V26" s="729"/>
      <c r="W26" s="727">
        <v>71</v>
      </c>
      <c r="X26" s="728"/>
      <c r="Y26" s="728"/>
      <c r="Z26" s="728"/>
      <c r="AA26" s="728"/>
      <c r="AB26" s="728"/>
      <c r="AC26" s="729"/>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customHeight="1" x14ac:dyDescent="0.15">
      <c r="A27" s="736"/>
      <c r="B27" s="737"/>
      <c r="C27" s="737"/>
      <c r="D27" s="737"/>
      <c r="E27" s="737"/>
      <c r="F27" s="738"/>
      <c r="G27" s="730" t="s">
        <v>701</v>
      </c>
      <c r="H27" s="731"/>
      <c r="I27" s="731"/>
      <c r="J27" s="731"/>
      <c r="K27" s="731"/>
      <c r="L27" s="731"/>
      <c r="M27" s="731"/>
      <c r="N27" s="731"/>
      <c r="O27" s="732"/>
      <c r="P27" s="727">
        <v>8</v>
      </c>
      <c r="Q27" s="728"/>
      <c r="R27" s="728"/>
      <c r="S27" s="728"/>
      <c r="T27" s="728"/>
      <c r="U27" s="728"/>
      <c r="V27" s="729"/>
      <c r="W27" s="727">
        <v>8</v>
      </c>
      <c r="X27" s="728"/>
      <c r="Y27" s="728"/>
      <c r="Z27" s="728"/>
      <c r="AA27" s="728"/>
      <c r="AB27" s="728"/>
      <c r="AC27" s="729"/>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customHeight="1" x14ac:dyDescent="0.15">
      <c r="A28" s="736"/>
      <c r="B28" s="737"/>
      <c r="C28" s="737"/>
      <c r="D28" s="737"/>
      <c r="E28" s="737"/>
      <c r="F28" s="738"/>
      <c r="G28" s="780" t="s">
        <v>787</v>
      </c>
      <c r="H28" s="781"/>
      <c r="I28" s="781"/>
      <c r="J28" s="781"/>
      <c r="K28" s="781"/>
      <c r="L28" s="781"/>
      <c r="M28" s="781"/>
      <c r="N28" s="781"/>
      <c r="O28" s="782"/>
      <c r="P28" s="783">
        <v>2</v>
      </c>
      <c r="Q28" s="784"/>
      <c r="R28" s="784"/>
      <c r="S28" s="784"/>
      <c r="T28" s="784"/>
      <c r="U28" s="784"/>
      <c r="V28" s="785"/>
      <c r="W28" s="783">
        <v>2</v>
      </c>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6"/>
      <c r="B29" s="737"/>
      <c r="C29" s="737"/>
      <c r="D29" s="737"/>
      <c r="E29" s="737"/>
      <c r="F29" s="738"/>
      <c r="G29" s="325" t="s">
        <v>18</v>
      </c>
      <c r="H29" s="747"/>
      <c r="I29" s="747"/>
      <c r="J29" s="747"/>
      <c r="K29" s="747"/>
      <c r="L29" s="747"/>
      <c r="M29" s="747"/>
      <c r="N29" s="747"/>
      <c r="O29" s="748"/>
      <c r="P29" s="749">
        <f>AK13</f>
        <v>83926</v>
      </c>
      <c r="Q29" s="750"/>
      <c r="R29" s="750"/>
      <c r="S29" s="750"/>
      <c r="T29" s="750"/>
      <c r="U29" s="750"/>
      <c r="V29" s="751"/>
      <c r="W29" s="752">
        <f>AR13</f>
        <v>83862</v>
      </c>
      <c r="X29" s="753"/>
      <c r="Y29" s="753"/>
      <c r="Z29" s="753"/>
      <c r="AA29" s="753"/>
      <c r="AB29" s="753"/>
      <c r="AC29" s="754"/>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5" t="s">
        <v>662</v>
      </c>
      <c r="B30" s="756"/>
      <c r="C30" s="756"/>
      <c r="D30" s="756"/>
      <c r="E30" s="756"/>
      <c r="F30" s="757"/>
      <c r="G30" s="758" t="s">
        <v>781</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5" t="s">
        <v>663</v>
      </c>
      <c r="B31" s="168"/>
      <c r="C31" s="168"/>
      <c r="D31" s="168"/>
      <c r="E31" s="168"/>
      <c r="F31" s="169"/>
      <c r="G31" s="717" t="s">
        <v>655</v>
      </c>
      <c r="H31" s="718"/>
      <c r="I31" s="718"/>
      <c r="J31" s="718"/>
      <c r="K31" s="718"/>
      <c r="L31" s="718"/>
      <c r="M31" s="718"/>
      <c r="N31" s="718"/>
      <c r="O31" s="718"/>
      <c r="P31" s="719" t="s">
        <v>654</v>
      </c>
      <c r="Q31" s="718"/>
      <c r="R31" s="718"/>
      <c r="S31" s="718"/>
      <c r="T31" s="718"/>
      <c r="U31" s="718"/>
      <c r="V31" s="718"/>
      <c r="W31" s="718"/>
      <c r="X31" s="720"/>
      <c r="Y31" s="721"/>
      <c r="Z31" s="722"/>
      <c r="AA31" s="723"/>
      <c r="AB31" s="653" t="s">
        <v>11</v>
      </c>
      <c r="AC31" s="653"/>
      <c r="AD31" s="653"/>
      <c r="AE31" s="131" t="s">
        <v>499</v>
      </c>
      <c r="AF31" s="724"/>
      <c r="AG31" s="724"/>
      <c r="AH31" s="725"/>
      <c r="AI31" s="131" t="s">
        <v>651</v>
      </c>
      <c r="AJ31" s="724"/>
      <c r="AK31" s="724"/>
      <c r="AL31" s="725"/>
      <c r="AM31" s="131" t="s">
        <v>467</v>
      </c>
      <c r="AN31" s="724"/>
      <c r="AO31" s="724"/>
      <c r="AP31" s="725"/>
      <c r="AQ31" s="650" t="s">
        <v>498</v>
      </c>
      <c r="AR31" s="651"/>
      <c r="AS31" s="651"/>
      <c r="AT31" s="652"/>
      <c r="AU31" s="650" t="s">
        <v>676</v>
      </c>
      <c r="AV31" s="651"/>
      <c r="AW31" s="651"/>
      <c r="AX31" s="660"/>
    </row>
    <row r="32" spans="1:50" ht="23.25" customHeight="1" x14ac:dyDescent="0.15">
      <c r="A32" s="675"/>
      <c r="B32" s="168"/>
      <c r="C32" s="168"/>
      <c r="D32" s="168"/>
      <c r="E32" s="168"/>
      <c r="F32" s="169"/>
      <c r="G32" s="726" t="s">
        <v>783</v>
      </c>
      <c r="H32" s="662"/>
      <c r="I32" s="662"/>
      <c r="J32" s="662"/>
      <c r="K32" s="662"/>
      <c r="L32" s="662"/>
      <c r="M32" s="662"/>
      <c r="N32" s="662"/>
      <c r="O32" s="662"/>
      <c r="P32" s="665" t="s">
        <v>708</v>
      </c>
      <c r="Q32" s="666"/>
      <c r="R32" s="666"/>
      <c r="S32" s="666"/>
      <c r="T32" s="666"/>
      <c r="U32" s="666"/>
      <c r="V32" s="666"/>
      <c r="W32" s="666"/>
      <c r="X32" s="667"/>
      <c r="Y32" s="671" t="s">
        <v>52</v>
      </c>
      <c r="Z32" s="672"/>
      <c r="AA32" s="673"/>
      <c r="AB32" s="674" t="s">
        <v>709</v>
      </c>
      <c r="AC32" s="674"/>
      <c r="AD32" s="674"/>
      <c r="AE32" s="643">
        <v>66779</v>
      </c>
      <c r="AF32" s="643"/>
      <c r="AG32" s="643"/>
      <c r="AH32" s="643"/>
      <c r="AI32" s="643">
        <v>57042</v>
      </c>
      <c r="AJ32" s="643"/>
      <c r="AK32" s="643"/>
      <c r="AL32" s="643"/>
      <c r="AM32" s="643">
        <v>61235</v>
      </c>
      <c r="AN32" s="643"/>
      <c r="AO32" s="643"/>
      <c r="AP32" s="643"/>
      <c r="AQ32" s="689" t="s">
        <v>728</v>
      </c>
      <c r="AR32" s="643"/>
      <c r="AS32" s="643"/>
      <c r="AT32" s="643"/>
      <c r="AU32" s="108" t="s">
        <v>811</v>
      </c>
      <c r="AV32" s="645"/>
      <c r="AW32" s="645"/>
      <c r="AX32" s="646"/>
    </row>
    <row r="33" spans="1:51" ht="23.25" customHeight="1" x14ac:dyDescent="0.15">
      <c r="A33" s="203"/>
      <c r="B33" s="173"/>
      <c r="C33" s="173"/>
      <c r="D33" s="173"/>
      <c r="E33" s="173"/>
      <c r="F33" s="174"/>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709</v>
      </c>
      <c r="AC33" s="674"/>
      <c r="AD33" s="674"/>
      <c r="AE33" s="643">
        <v>104716</v>
      </c>
      <c r="AF33" s="643"/>
      <c r="AG33" s="643"/>
      <c r="AH33" s="643"/>
      <c r="AI33" s="643">
        <v>120136</v>
      </c>
      <c r="AJ33" s="643"/>
      <c r="AK33" s="643"/>
      <c r="AL33" s="643"/>
      <c r="AM33" s="643">
        <v>70874</v>
      </c>
      <c r="AN33" s="643"/>
      <c r="AO33" s="643"/>
      <c r="AP33" s="643"/>
      <c r="AQ33" s="643">
        <v>81057</v>
      </c>
      <c r="AR33" s="643"/>
      <c r="AS33" s="643"/>
      <c r="AT33" s="643"/>
      <c r="AU33" s="644">
        <v>81044</v>
      </c>
      <c r="AV33" s="645"/>
      <c r="AW33" s="645"/>
      <c r="AX33" s="646"/>
    </row>
    <row r="34" spans="1:51" ht="23.25" customHeight="1" x14ac:dyDescent="0.15">
      <c r="A34" s="707" t="s">
        <v>664</v>
      </c>
      <c r="B34" s="708"/>
      <c r="C34" s="708"/>
      <c r="D34" s="708"/>
      <c r="E34" s="708"/>
      <c r="F34" s="709"/>
      <c r="G34" s="191" t="s">
        <v>665</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499</v>
      </c>
      <c r="AF34" s="191"/>
      <c r="AG34" s="191"/>
      <c r="AH34" s="192"/>
      <c r="AI34" s="190" t="s">
        <v>651</v>
      </c>
      <c r="AJ34" s="191"/>
      <c r="AK34" s="191"/>
      <c r="AL34" s="192"/>
      <c r="AM34" s="190" t="s">
        <v>467</v>
      </c>
      <c r="AN34" s="191"/>
      <c r="AO34" s="191"/>
      <c r="AP34" s="192"/>
      <c r="AQ34" s="654" t="s">
        <v>677</v>
      </c>
      <c r="AR34" s="655"/>
      <c r="AS34" s="655"/>
      <c r="AT34" s="655"/>
      <c r="AU34" s="655"/>
      <c r="AV34" s="655"/>
      <c r="AW34" s="655"/>
      <c r="AX34" s="656"/>
    </row>
    <row r="35" spans="1:51" ht="23.25" customHeight="1" x14ac:dyDescent="0.15">
      <c r="A35" s="710"/>
      <c r="B35" s="711"/>
      <c r="C35" s="711"/>
      <c r="D35" s="711"/>
      <c r="E35" s="711"/>
      <c r="F35" s="712"/>
      <c r="G35" s="679" t="s">
        <v>712</v>
      </c>
      <c r="H35" s="680"/>
      <c r="I35" s="680"/>
      <c r="J35" s="680"/>
      <c r="K35" s="680"/>
      <c r="L35" s="680"/>
      <c r="M35" s="680"/>
      <c r="N35" s="680"/>
      <c r="O35" s="680"/>
      <c r="P35" s="680"/>
      <c r="Q35" s="680"/>
      <c r="R35" s="680"/>
      <c r="S35" s="680"/>
      <c r="T35" s="680"/>
      <c r="U35" s="680"/>
      <c r="V35" s="680"/>
      <c r="W35" s="680"/>
      <c r="X35" s="680"/>
      <c r="Y35" s="683" t="s">
        <v>664</v>
      </c>
      <c r="Z35" s="684"/>
      <c r="AA35" s="685"/>
      <c r="AB35" s="686" t="s">
        <v>713</v>
      </c>
      <c r="AC35" s="687"/>
      <c r="AD35" s="688"/>
      <c r="AE35" s="689">
        <v>466445</v>
      </c>
      <c r="AF35" s="689"/>
      <c r="AG35" s="689"/>
      <c r="AH35" s="689"/>
      <c r="AI35" s="689">
        <v>453738</v>
      </c>
      <c r="AJ35" s="689"/>
      <c r="AK35" s="689"/>
      <c r="AL35" s="689"/>
      <c r="AM35" s="689">
        <v>409239</v>
      </c>
      <c r="AN35" s="689"/>
      <c r="AO35" s="689"/>
      <c r="AP35" s="689"/>
      <c r="AQ35" s="108">
        <v>474712</v>
      </c>
      <c r="AR35" s="102"/>
      <c r="AS35" s="102"/>
      <c r="AT35" s="102"/>
      <c r="AU35" s="102"/>
      <c r="AV35" s="102"/>
      <c r="AW35" s="102"/>
      <c r="AX35" s="103"/>
    </row>
    <row r="36" spans="1:51" ht="46.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34" t="s">
        <v>667</v>
      </c>
      <c r="Z36" s="676"/>
      <c r="AA36" s="677"/>
      <c r="AB36" s="639" t="s">
        <v>714</v>
      </c>
      <c r="AC36" s="640"/>
      <c r="AD36" s="641"/>
      <c r="AE36" s="716" t="s">
        <v>715</v>
      </c>
      <c r="AF36" s="642"/>
      <c r="AG36" s="642"/>
      <c r="AH36" s="642"/>
      <c r="AI36" s="716" t="s">
        <v>789</v>
      </c>
      <c r="AJ36" s="642"/>
      <c r="AK36" s="642"/>
      <c r="AL36" s="642"/>
      <c r="AM36" s="716" t="s">
        <v>790</v>
      </c>
      <c r="AN36" s="642"/>
      <c r="AO36" s="642"/>
      <c r="AP36" s="642"/>
      <c r="AQ36" s="642" t="s">
        <v>791</v>
      </c>
      <c r="AR36" s="642"/>
      <c r="AS36" s="642"/>
      <c r="AT36" s="642"/>
      <c r="AU36" s="642"/>
      <c r="AV36" s="642"/>
      <c r="AW36" s="642"/>
      <c r="AX36" s="678"/>
    </row>
    <row r="37" spans="1:51" ht="18.75" customHeight="1" x14ac:dyDescent="0.15">
      <c r="A37" s="695" t="s">
        <v>315</v>
      </c>
      <c r="B37" s="696"/>
      <c r="C37" s="696"/>
      <c r="D37" s="696"/>
      <c r="E37" s="696"/>
      <c r="F37" s="697"/>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499</v>
      </c>
      <c r="AF37" s="637"/>
      <c r="AG37" s="637"/>
      <c r="AH37" s="638"/>
      <c r="AI37" s="705" t="s">
        <v>651</v>
      </c>
      <c r="AJ37" s="705"/>
      <c r="AK37" s="705"/>
      <c r="AL37" s="636"/>
      <c r="AM37" s="705" t="s">
        <v>467</v>
      </c>
      <c r="AN37" s="705"/>
      <c r="AO37" s="705"/>
      <c r="AP37" s="636"/>
      <c r="AQ37" s="231" t="s">
        <v>223</v>
      </c>
      <c r="AR37" s="232"/>
      <c r="AS37" s="232"/>
      <c r="AT37" s="233"/>
      <c r="AU37" s="212" t="s">
        <v>129</v>
      </c>
      <c r="AV37" s="212"/>
      <c r="AW37" s="212"/>
      <c r="AX37" s="215"/>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6"/>
      <c r="AJ38" s="706"/>
      <c r="AK38" s="706"/>
      <c r="AL38" s="131"/>
      <c r="AM38" s="706"/>
      <c r="AN38" s="706"/>
      <c r="AO38" s="706"/>
      <c r="AP38" s="131"/>
      <c r="AQ38" s="534" t="s">
        <v>696</v>
      </c>
      <c r="AR38" s="535"/>
      <c r="AS38" s="142" t="s">
        <v>224</v>
      </c>
      <c r="AT38" s="143"/>
      <c r="AU38" s="141">
        <v>4</v>
      </c>
      <c r="AV38" s="141"/>
      <c r="AW38" s="123" t="s">
        <v>170</v>
      </c>
      <c r="AX38" s="144"/>
    </row>
    <row r="39" spans="1:51" ht="39.950000000000003" customHeight="1" x14ac:dyDescent="0.15">
      <c r="A39" s="701"/>
      <c r="B39" s="699"/>
      <c r="C39" s="699"/>
      <c r="D39" s="699"/>
      <c r="E39" s="699"/>
      <c r="F39" s="700"/>
      <c r="G39" s="193" t="s">
        <v>782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333</v>
      </c>
      <c r="AC39" s="163"/>
      <c r="AD39" s="163"/>
      <c r="AE39" s="108">
        <v>70.7</v>
      </c>
      <c r="AF39" s="102"/>
      <c r="AG39" s="102"/>
      <c r="AH39" s="102"/>
      <c r="AI39" s="108">
        <v>71.3</v>
      </c>
      <c r="AJ39" s="102"/>
      <c r="AK39" s="102"/>
      <c r="AL39" s="102"/>
      <c r="AM39" s="108">
        <v>73.2</v>
      </c>
      <c r="AN39" s="102"/>
      <c r="AO39" s="102"/>
      <c r="AP39" s="102"/>
      <c r="AQ39" s="109" t="s">
        <v>696</v>
      </c>
      <c r="AR39" s="110"/>
      <c r="AS39" s="110"/>
      <c r="AT39" s="111"/>
      <c r="AU39" s="102" t="s">
        <v>696</v>
      </c>
      <c r="AV39" s="102"/>
      <c r="AW39" s="102"/>
      <c r="AX39" s="103"/>
    </row>
    <row r="40" spans="1:51" ht="39.950000000000003"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70</v>
      </c>
      <c r="AF40" s="102"/>
      <c r="AG40" s="102"/>
      <c r="AH40" s="102"/>
      <c r="AI40" s="108">
        <v>70</v>
      </c>
      <c r="AJ40" s="102"/>
      <c r="AK40" s="102"/>
      <c r="AL40" s="102"/>
      <c r="AM40" s="108">
        <v>70</v>
      </c>
      <c r="AN40" s="102"/>
      <c r="AO40" s="102"/>
      <c r="AP40" s="102"/>
      <c r="AQ40" s="109" t="s">
        <v>696</v>
      </c>
      <c r="AR40" s="110"/>
      <c r="AS40" s="110"/>
      <c r="AT40" s="111"/>
      <c r="AU40" s="102">
        <v>70</v>
      </c>
      <c r="AV40" s="102"/>
      <c r="AW40" s="102"/>
      <c r="AX40" s="103"/>
    </row>
    <row r="41" spans="1:51" ht="39.950000000000003"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8">
        <v>101</v>
      </c>
      <c r="AF41" s="102"/>
      <c r="AG41" s="102"/>
      <c r="AH41" s="102"/>
      <c r="AI41" s="108">
        <v>102</v>
      </c>
      <c r="AJ41" s="102"/>
      <c r="AK41" s="102"/>
      <c r="AL41" s="102"/>
      <c r="AM41" s="108">
        <v>105</v>
      </c>
      <c r="AN41" s="102"/>
      <c r="AO41" s="102"/>
      <c r="AP41" s="102"/>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5" t="s">
        <v>662</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customHeight="1" x14ac:dyDescent="0.15">
      <c r="A65" s="675" t="s">
        <v>663</v>
      </c>
      <c r="B65" s="168"/>
      <c r="C65" s="168"/>
      <c r="D65" s="168"/>
      <c r="E65" s="168"/>
      <c r="F65" s="169"/>
      <c r="G65" s="717" t="s">
        <v>655</v>
      </c>
      <c r="H65" s="718"/>
      <c r="I65" s="718"/>
      <c r="J65" s="718"/>
      <c r="K65" s="718"/>
      <c r="L65" s="718"/>
      <c r="M65" s="718"/>
      <c r="N65" s="718"/>
      <c r="O65" s="718"/>
      <c r="P65" s="719" t="s">
        <v>654</v>
      </c>
      <c r="Q65" s="718"/>
      <c r="R65" s="718"/>
      <c r="S65" s="718"/>
      <c r="T65" s="718"/>
      <c r="U65" s="718"/>
      <c r="V65" s="718"/>
      <c r="W65" s="718"/>
      <c r="X65" s="720"/>
      <c r="Y65" s="721"/>
      <c r="Z65" s="722"/>
      <c r="AA65" s="723"/>
      <c r="AB65" s="653" t="s">
        <v>11</v>
      </c>
      <c r="AC65" s="653"/>
      <c r="AD65" s="653"/>
      <c r="AE65" s="131" t="s">
        <v>499</v>
      </c>
      <c r="AF65" s="724"/>
      <c r="AG65" s="724"/>
      <c r="AH65" s="725"/>
      <c r="AI65" s="131" t="s">
        <v>651</v>
      </c>
      <c r="AJ65" s="724"/>
      <c r="AK65" s="724"/>
      <c r="AL65" s="725"/>
      <c r="AM65" s="131" t="s">
        <v>467</v>
      </c>
      <c r="AN65" s="724"/>
      <c r="AO65" s="724"/>
      <c r="AP65" s="725"/>
      <c r="AQ65" s="650" t="s">
        <v>498</v>
      </c>
      <c r="AR65" s="651"/>
      <c r="AS65" s="651"/>
      <c r="AT65" s="652"/>
      <c r="AU65" s="650" t="s">
        <v>676</v>
      </c>
      <c r="AV65" s="651"/>
      <c r="AW65" s="651"/>
      <c r="AX65" s="660"/>
      <c r="AY65">
        <f>COUNTA($G$66)</f>
        <v>1</v>
      </c>
    </row>
    <row r="66" spans="1:51" ht="23.25" customHeight="1" x14ac:dyDescent="0.15">
      <c r="A66" s="675"/>
      <c r="B66" s="168"/>
      <c r="C66" s="168"/>
      <c r="D66" s="168"/>
      <c r="E66" s="168"/>
      <c r="F66" s="169"/>
      <c r="G66" s="726" t="s">
        <v>784</v>
      </c>
      <c r="H66" s="662"/>
      <c r="I66" s="662"/>
      <c r="J66" s="662"/>
      <c r="K66" s="662"/>
      <c r="L66" s="662"/>
      <c r="M66" s="662"/>
      <c r="N66" s="662"/>
      <c r="O66" s="662"/>
      <c r="P66" s="665" t="s">
        <v>710</v>
      </c>
      <c r="Q66" s="666"/>
      <c r="R66" s="666"/>
      <c r="S66" s="666"/>
      <c r="T66" s="666"/>
      <c r="U66" s="666"/>
      <c r="V66" s="666"/>
      <c r="W66" s="666"/>
      <c r="X66" s="667"/>
      <c r="Y66" s="671" t="s">
        <v>52</v>
      </c>
      <c r="Z66" s="672"/>
      <c r="AA66" s="673"/>
      <c r="AB66" s="674" t="s">
        <v>711</v>
      </c>
      <c r="AC66" s="674"/>
      <c r="AD66" s="674"/>
      <c r="AE66" s="643">
        <v>40905</v>
      </c>
      <c r="AF66" s="643"/>
      <c r="AG66" s="643"/>
      <c r="AH66" s="643"/>
      <c r="AI66" s="643">
        <v>40680</v>
      </c>
      <c r="AJ66" s="643"/>
      <c r="AK66" s="643"/>
      <c r="AL66" s="643"/>
      <c r="AM66" s="643">
        <v>45420</v>
      </c>
      <c r="AN66" s="643"/>
      <c r="AO66" s="643"/>
      <c r="AP66" s="643"/>
      <c r="AQ66" s="689" t="s">
        <v>728</v>
      </c>
      <c r="AR66" s="643"/>
      <c r="AS66" s="643"/>
      <c r="AT66" s="643"/>
      <c r="AU66" s="108" t="s">
        <v>808</v>
      </c>
      <c r="AV66" s="645"/>
      <c r="AW66" s="645"/>
      <c r="AX66" s="646"/>
      <c r="AY66">
        <f>$AY$65</f>
        <v>1</v>
      </c>
    </row>
    <row r="67" spans="1:51" ht="23.25" customHeight="1" x14ac:dyDescent="0.15">
      <c r="A67" s="203"/>
      <c r="B67" s="173"/>
      <c r="C67" s="173"/>
      <c r="D67" s="173"/>
      <c r="E67" s="173"/>
      <c r="F67" s="174"/>
      <c r="G67" s="663"/>
      <c r="H67" s="664"/>
      <c r="I67" s="664"/>
      <c r="J67" s="664"/>
      <c r="K67" s="664"/>
      <c r="L67" s="664"/>
      <c r="M67" s="664"/>
      <c r="N67" s="664"/>
      <c r="O67" s="664"/>
      <c r="P67" s="668"/>
      <c r="Q67" s="669"/>
      <c r="R67" s="669"/>
      <c r="S67" s="669"/>
      <c r="T67" s="669"/>
      <c r="U67" s="669"/>
      <c r="V67" s="669"/>
      <c r="W67" s="669"/>
      <c r="X67" s="670"/>
      <c r="Y67" s="647" t="s">
        <v>53</v>
      </c>
      <c r="Z67" s="648"/>
      <c r="AA67" s="649"/>
      <c r="AB67" s="674" t="s">
        <v>711</v>
      </c>
      <c r="AC67" s="674"/>
      <c r="AD67" s="674"/>
      <c r="AE67" s="643">
        <v>40730</v>
      </c>
      <c r="AF67" s="643"/>
      <c r="AG67" s="643"/>
      <c r="AH67" s="643"/>
      <c r="AI67" s="643">
        <v>40905</v>
      </c>
      <c r="AJ67" s="643"/>
      <c r="AK67" s="643"/>
      <c r="AL67" s="643"/>
      <c r="AM67" s="643">
        <v>40680</v>
      </c>
      <c r="AN67" s="643"/>
      <c r="AO67" s="643"/>
      <c r="AP67" s="643"/>
      <c r="AQ67" s="643">
        <v>45420</v>
      </c>
      <c r="AR67" s="643"/>
      <c r="AS67" s="643"/>
      <c r="AT67" s="643"/>
      <c r="AU67" s="644">
        <v>45420</v>
      </c>
      <c r="AV67" s="645"/>
      <c r="AW67" s="645"/>
      <c r="AX67" s="646"/>
      <c r="AY67">
        <f>$AY$65</f>
        <v>1</v>
      </c>
    </row>
    <row r="68" spans="1:51" ht="23.25" hidden="1" customHeight="1" x14ac:dyDescent="0.15">
      <c r="A68" s="707" t="s">
        <v>664</v>
      </c>
      <c r="B68" s="708"/>
      <c r="C68" s="708"/>
      <c r="D68" s="708"/>
      <c r="E68" s="708"/>
      <c r="F68" s="709"/>
      <c r="G68" s="191" t="s">
        <v>665</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499</v>
      </c>
      <c r="AF68" s="134"/>
      <c r="AG68" s="134"/>
      <c r="AH68" s="134"/>
      <c r="AI68" s="134" t="s">
        <v>651</v>
      </c>
      <c r="AJ68" s="134"/>
      <c r="AK68" s="134"/>
      <c r="AL68" s="134"/>
      <c r="AM68" s="134" t="s">
        <v>467</v>
      </c>
      <c r="AN68" s="134"/>
      <c r="AO68" s="134"/>
      <c r="AP68" s="134"/>
      <c r="AQ68" s="654" t="s">
        <v>677</v>
      </c>
      <c r="AR68" s="655"/>
      <c r="AS68" s="655"/>
      <c r="AT68" s="655"/>
      <c r="AU68" s="655"/>
      <c r="AV68" s="655"/>
      <c r="AW68" s="655"/>
      <c r="AX68" s="656"/>
      <c r="AY68">
        <f>IF(SUBSTITUTE(SUBSTITUTE($G$69,"／",""),"　","")="",0,1)</f>
        <v>0</v>
      </c>
    </row>
    <row r="69" spans="1:51" ht="23.25" hidden="1" customHeight="1" x14ac:dyDescent="0.15">
      <c r="A69" s="710"/>
      <c r="B69" s="711"/>
      <c r="C69" s="711"/>
      <c r="D69" s="711"/>
      <c r="E69" s="711"/>
      <c r="F69" s="712"/>
      <c r="G69" s="679" t="s">
        <v>716</v>
      </c>
      <c r="H69" s="680"/>
      <c r="I69" s="680"/>
      <c r="J69" s="680"/>
      <c r="K69" s="680"/>
      <c r="L69" s="680"/>
      <c r="M69" s="680"/>
      <c r="N69" s="680"/>
      <c r="O69" s="680"/>
      <c r="P69" s="680"/>
      <c r="Q69" s="680"/>
      <c r="R69" s="680"/>
      <c r="S69" s="680"/>
      <c r="T69" s="680"/>
      <c r="U69" s="680"/>
      <c r="V69" s="680"/>
      <c r="W69" s="680"/>
      <c r="X69" s="680"/>
      <c r="Y69" s="683" t="s">
        <v>664</v>
      </c>
      <c r="Z69" s="684"/>
      <c r="AA69" s="685"/>
      <c r="AB69" s="686"/>
      <c r="AC69" s="687"/>
      <c r="AD69" s="688"/>
      <c r="AE69" s="689"/>
      <c r="AF69" s="689"/>
      <c r="AG69" s="689"/>
      <c r="AH69" s="689"/>
      <c r="AI69" s="689"/>
      <c r="AJ69" s="689"/>
      <c r="AK69" s="689"/>
      <c r="AL69" s="689"/>
      <c r="AM69" s="689"/>
      <c r="AN69" s="689"/>
      <c r="AO69" s="689"/>
      <c r="AP69" s="689"/>
      <c r="AQ69" s="108"/>
      <c r="AR69" s="102"/>
      <c r="AS69" s="102"/>
      <c r="AT69" s="102"/>
      <c r="AU69" s="102"/>
      <c r="AV69" s="102"/>
      <c r="AW69" s="102"/>
      <c r="AX69" s="103"/>
      <c r="AY69">
        <f>$AY$68</f>
        <v>0</v>
      </c>
    </row>
    <row r="70" spans="1:51" ht="46.5" hidden="1" customHeight="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34" t="s">
        <v>667</v>
      </c>
      <c r="Z70" s="676"/>
      <c r="AA70" s="677"/>
      <c r="AB70" s="639" t="s">
        <v>668</v>
      </c>
      <c r="AC70" s="640"/>
      <c r="AD70" s="641"/>
      <c r="AE70" s="642"/>
      <c r="AF70" s="642"/>
      <c r="AG70" s="642"/>
      <c r="AH70" s="642"/>
      <c r="AI70" s="642"/>
      <c r="AJ70" s="642"/>
      <c r="AK70" s="642"/>
      <c r="AL70" s="642"/>
      <c r="AM70" s="642"/>
      <c r="AN70" s="642"/>
      <c r="AO70" s="642"/>
      <c r="AP70" s="642"/>
      <c r="AQ70" s="642"/>
      <c r="AR70" s="642"/>
      <c r="AS70" s="642"/>
      <c r="AT70" s="642"/>
      <c r="AU70" s="642"/>
      <c r="AV70" s="642"/>
      <c r="AW70" s="642"/>
      <c r="AX70" s="678"/>
      <c r="AY70">
        <f>$AY$68</f>
        <v>0</v>
      </c>
    </row>
    <row r="71" spans="1:51" ht="18.75" customHeight="1" x14ac:dyDescent="0.15">
      <c r="A71" s="444" t="s">
        <v>315</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t="s">
        <v>696</v>
      </c>
      <c r="AR72" s="535"/>
      <c r="AS72" s="142" t="s">
        <v>224</v>
      </c>
      <c r="AT72" s="143"/>
      <c r="AU72" s="141">
        <v>4</v>
      </c>
      <c r="AV72" s="141"/>
      <c r="AW72" s="123" t="s">
        <v>170</v>
      </c>
      <c r="AX72" s="144"/>
      <c r="AY72">
        <f t="shared" ref="AY72:AY77" si="1">$AY$71</f>
        <v>1</v>
      </c>
    </row>
    <row r="73" spans="1:51" ht="54.95" customHeight="1" x14ac:dyDescent="0.15">
      <c r="A73" s="625"/>
      <c r="B73" s="623"/>
      <c r="C73" s="623"/>
      <c r="D73" s="623"/>
      <c r="E73" s="623"/>
      <c r="F73" s="624"/>
      <c r="G73" s="193" t="s">
        <v>729</v>
      </c>
      <c r="H73" s="194"/>
      <c r="I73" s="194"/>
      <c r="J73" s="194"/>
      <c r="K73" s="194"/>
      <c r="L73" s="194"/>
      <c r="M73" s="194"/>
      <c r="N73" s="194"/>
      <c r="O73" s="195"/>
      <c r="P73" s="146" t="s">
        <v>730</v>
      </c>
      <c r="Q73" s="146"/>
      <c r="R73" s="146"/>
      <c r="S73" s="146"/>
      <c r="T73" s="146"/>
      <c r="U73" s="146"/>
      <c r="V73" s="146"/>
      <c r="W73" s="146"/>
      <c r="X73" s="147"/>
      <c r="Y73" s="234" t="s">
        <v>12</v>
      </c>
      <c r="Z73" s="235"/>
      <c r="AA73" s="236"/>
      <c r="AB73" s="163" t="s">
        <v>333</v>
      </c>
      <c r="AC73" s="163"/>
      <c r="AD73" s="163"/>
      <c r="AE73" s="108">
        <v>97.3</v>
      </c>
      <c r="AF73" s="102"/>
      <c r="AG73" s="102"/>
      <c r="AH73" s="102"/>
      <c r="AI73" s="108">
        <v>97.9</v>
      </c>
      <c r="AJ73" s="102"/>
      <c r="AK73" s="102"/>
      <c r="AL73" s="102"/>
      <c r="AM73" s="108">
        <v>98.2</v>
      </c>
      <c r="AN73" s="102"/>
      <c r="AO73" s="102"/>
      <c r="AP73" s="102"/>
      <c r="AQ73" s="109" t="s">
        <v>696</v>
      </c>
      <c r="AR73" s="110"/>
      <c r="AS73" s="110"/>
      <c r="AT73" s="111"/>
      <c r="AU73" s="102" t="s">
        <v>696</v>
      </c>
      <c r="AV73" s="102"/>
      <c r="AW73" s="102"/>
      <c r="AX73" s="103"/>
      <c r="AY73">
        <f t="shared" si="1"/>
        <v>1</v>
      </c>
    </row>
    <row r="74" spans="1:51" ht="54.95" customHeight="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333</v>
      </c>
      <c r="AC74" s="107"/>
      <c r="AD74" s="107"/>
      <c r="AE74" s="108">
        <v>90</v>
      </c>
      <c r="AF74" s="102"/>
      <c r="AG74" s="102"/>
      <c r="AH74" s="102"/>
      <c r="AI74" s="108">
        <v>90</v>
      </c>
      <c r="AJ74" s="102"/>
      <c r="AK74" s="102"/>
      <c r="AL74" s="102"/>
      <c r="AM74" s="108">
        <v>90</v>
      </c>
      <c r="AN74" s="102"/>
      <c r="AO74" s="102"/>
      <c r="AP74" s="102"/>
      <c r="AQ74" s="109" t="s">
        <v>696</v>
      </c>
      <c r="AR74" s="110"/>
      <c r="AS74" s="110"/>
      <c r="AT74" s="111"/>
      <c r="AU74" s="102">
        <v>90</v>
      </c>
      <c r="AV74" s="102"/>
      <c r="AW74" s="102"/>
      <c r="AX74" s="103"/>
      <c r="AY74">
        <f t="shared" si="1"/>
        <v>1</v>
      </c>
    </row>
    <row r="75" spans="1:51" ht="54.95" customHeight="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v>108</v>
      </c>
      <c r="AF75" s="102"/>
      <c r="AG75" s="102"/>
      <c r="AH75" s="102"/>
      <c r="AI75" s="108">
        <v>109</v>
      </c>
      <c r="AJ75" s="102"/>
      <c r="AK75" s="102"/>
      <c r="AL75" s="102"/>
      <c r="AM75" s="108">
        <v>109</v>
      </c>
      <c r="AN75" s="102"/>
      <c r="AO75" s="102"/>
      <c r="AP75" s="102"/>
      <c r="AQ75" s="109" t="s">
        <v>696</v>
      </c>
      <c r="AR75" s="110"/>
      <c r="AS75" s="110"/>
      <c r="AT75" s="111"/>
      <c r="AU75" s="102" t="s">
        <v>696</v>
      </c>
      <c r="AV75" s="102"/>
      <c r="AW75" s="102"/>
      <c r="AX75" s="103"/>
      <c r="AY75">
        <f t="shared" si="1"/>
        <v>1</v>
      </c>
    </row>
    <row r="76" spans="1:51" ht="23.25" customHeight="1" x14ac:dyDescent="0.15">
      <c r="A76" s="202" t="s">
        <v>342</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1" t="s">
        <v>662</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5" t="s">
        <v>663</v>
      </c>
      <c r="B99" s="168"/>
      <c r="C99" s="168"/>
      <c r="D99" s="168"/>
      <c r="E99" s="168"/>
      <c r="F99" s="169"/>
      <c r="G99" s="717" t="s">
        <v>655</v>
      </c>
      <c r="H99" s="718"/>
      <c r="I99" s="718"/>
      <c r="J99" s="718"/>
      <c r="K99" s="718"/>
      <c r="L99" s="718"/>
      <c r="M99" s="718"/>
      <c r="N99" s="718"/>
      <c r="O99" s="718"/>
      <c r="P99" s="719" t="s">
        <v>654</v>
      </c>
      <c r="Q99" s="718"/>
      <c r="R99" s="718"/>
      <c r="S99" s="718"/>
      <c r="T99" s="718"/>
      <c r="U99" s="718"/>
      <c r="V99" s="718"/>
      <c r="W99" s="718"/>
      <c r="X99" s="720"/>
      <c r="Y99" s="721"/>
      <c r="Z99" s="722"/>
      <c r="AA99" s="723"/>
      <c r="AB99" s="653" t="s">
        <v>11</v>
      </c>
      <c r="AC99" s="653"/>
      <c r="AD99" s="653"/>
      <c r="AE99" s="134" t="s">
        <v>499</v>
      </c>
      <c r="AF99" s="134"/>
      <c r="AG99" s="134"/>
      <c r="AH99" s="134"/>
      <c r="AI99" s="134" t="s">
        <v>651</v>
      </c>
      <c r="AJ99" s="134"/>
      <c r="AK99" s="134"/>
      <c r="AL99" s="134"/>
      <c r="AM99" s="134" t="s">
        <v>467</v>
      </c>
      <c r="AN99" s="134"/>
      <c r="AO99" s="134"/>
      <c r="AP99" s="134"/>
      <c r="AQ99" s="650" t="s">
        <v>498</v>
      </c>
      <c r="AR99" s="651"/>
      <c r="AS99" s="651"/>
      <c r="AT99" s="652"/>
      <c r="AU99" s="650" t="s">
        <v>676</v>
      </c>
      <c r="AV99" s="651"/>
      <c r="AW99" s="651"/>
      <c r="AX99" s="660"/>
      <c r="AY99">
        <f>COUNTA($G$100)</f>
        <v>0</v>
      </c>
    </row>
    <row r="100" spans="1:60" ht="23.25" hidden="1" customHeight="1" x14ac:dyDescent="0.15">
      <c r="A100" s="675"/>
      <c r="B100" s="168"/>
      <c r="C100" s="168"/>
      <c r="D100" s="168"/>
      <c r="E100" s="168"/>
      <c r="F100" s="169"/>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674"/>
      <c r="AC100" s="674"/>
      <c r="AD100" s="674"/>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03"/>
      <c r="B101" s="173"/>
      <c r="C101" s="173"/>
      <c r="D101" s="173"/>
      <c r="E101" s="173"/>
      <c r="F101" s="174"/>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c r="AC101" s="674"/>
      <c r="AD101" s="674"/>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02" t="s">
        <v>664</v>
      </c>
      <c r="B102" s="120"/>
      <c r="C102" s="120"/>
      <c r="D102" s="120"/>
      <c r="E102" s="120"/>
      <c r="F102" s="690"/>
      <c r="G102" s="191" t="s">
        <v>665</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499</v>
      </c>
      <c r="AF102" s="134"/>
      <c r="AG102" s="134"/>
      <c r="AH102" s="134"/>
      <c r="AI102" s="134" t="s">
        <v>651</v>
      </c>
      <c r="AJ102" s="134"/>
      <c r="AK102" s="134"/>
      <c r="AL102" s="134"/>
      <c r="AM102" s="134" t="s">
        <v>467</v>
      </c>
      <c r="AN102" s="134"/>
      <c r="AO102" s="134"/>
      <c r="AP102" s="134"/>
      <c r="AQ102" s="654" t="s">
        <v>677</v>
      </c>
      <c r="AR102" s="655"/>
      <c r="AS102" s="655"/>
      <c r="AT102" s="655"/>
      <c r="AU102" s="655"/>
      <c r="AV102" s="655"/>
      <c r="AW102" s="655"/>
      <c r="AX102" s="656"/>
      <c r="AY102">
        <f>IF(SUBSTITUTE(SUBSTITUTE($G$103,"／",""),"　","")="",0,1)</f>
        <v>0</v>
      </c>
    </row>
    <row r="103" spans="1:60" ht="23.25" hidden="1" customHeight="1" x14ac:dyDescent="0.15">
      <c r="A103" s="691"/>
      <c r="B103" s="212"/>
      <c r="C103" s="212"/>
      <c r="D103" s="212"/>
      <c r="E103" s="212"/>
      <c r="F103" s="692"/>
      <c r="G103" s="679" t="s">
        <v>666</v>
      </c>
      <c r="H103" s="680"/>
      <c r="I103" s="680"/>
      <c r="J103" s="680"/>
      <c r="K103" s="680"/>
      <c r="L103" s="680"/>
      <c r="M103" s="680"/>
      <c r="N103" s="680"/>
      <c r="O103" s="680"/>
      <c r="P103" s="680"/>
      <c r="Q103" s="680"/>
      <c r="R103" s="680"/>
      <c r="S103" s="680"/>
      <c r="T103" s="680"/>
      <c r="U103" s="680"/>
      <c r="V103" s="680"/>
      <c r="W103" s="680"/>
      <c r="X103" s="680"/>
      <c r="Y103" s="683" t="s">
        <v>664</v>
      </c>
      <c r="Z103" s="684"/>
      <c r="AA103" s="685"/>
      <c r="AB103" s="686"/>
      <c r="AC103" s="687"/>
      <c r="AD103" s="688"/>
      <c r="AE103" s="689"/>
      <c r="AF103" s="689"/>
      <c r="AG103" s="689"/>
      <c r="AH103" s="689"/>
      <c r="AI103" s="689"/>
      <c r="AJ103" s="689"/>
      <c r="AK103" s="689"/>
      <c r="AL103" s="689"/>
      <c r="AM103" s="689"/>
      <c r="AN103" s="689"/>
      <c r="AO103" s="689"/>
      <c r="AP103" s="689"/>
      <c r="AQ103" s="108"/>
      <c r="AR103" s="102"/>
      <c r="AS103" s="102"/>
      <c r="AT103" s="102"/>
      <c r="AU103" s="102"/>
      <c r="AV103" s="102"/>
      <c r="AW103" s="102"/>
      <c r="AX103" s="103"/>
      <c r="AY103">
        <f>$AY$102</f>
        <v>0</v>
      </c>
    </row>
    <row r="104" spans="1:60" ht="46.5" hidden="1" customHeight="1" x14ac:dyDescent="0.15">
      <c r="A104" s="693"/>
      <c r="B104" s="123"/>
      <c r="C104" s="123"/>
      <c r="D104" s="123"/>
      <c r="E104" s="123"/>
      <c r="F104" s="694"/>
      <c r="G104" s="681"/>
      <c r="H104" s="682"/>
      <c r="I104" s="682"/>
      <c r="J104" s="682"/>
      <c r="K104" s="682"/>
      <c r="L104" s="682"/>
      <c r="M104" s="682"/>
      <c r="N104" s="682"/>
      <c r="O104" s="682"/>
      <c r="P104" s="682"/>
      <c r="Q104" s="682"/>
      <c r="R104" s="682"/>
      <c r="S104" s="682"/>
      <c r="T104" s="682"/>
      <c r="U104" s="682"/>
      <c r="V104" s="682"/>
      <c r="W104" s="682"/>
      <c r="X104" s="682"/>
      <c r="Y104" s="234" t="s">
        <v>667</v>
      </c>
      <c r="Z104" s="676"/>
      <c r="AA104" s="677"/>
      <c r="AB104" s="639" t="s">
        <v>668</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78"/>
      <c r="AY104">
        <f>$AY$102</f>
        <v>0</v>
      </c>
    </row>
    <row r="105" spans="1:60" ht="18.75" customHeight="1" x14ac:dyDescent="0.15">
      <c r="A105" s="444" t="s">
        <v>315</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customHeight="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t="s">
        <v>696</v>
      </c>
      <c r="AR106" s="535"/>
      <c r="AS106" s="142" t="s">
        <v>224</v>
      </c>
      <c r="AT106" s="143"/>
      <c r="AU106" s="141">
        <v>4</v>
      </c>
      <c r="AV106" s="141"/>
      <c r="AW106" s="123" t="s">
        <v>170</v>
      </c>
      <c r="AX106" s="144"/>
      <c r="AY106">
        <f t="shared" ref="AY106:AY111" si="3">$AY$105</f>
        <v>1</v>
      </c>
    </row>
    <row r="107" spans="1:60" ht="35.1" customHeight="1" x14ac:dyDescent="0.15">
      <c r="A107" s="625"/>
      <c r="B107" s="623"/>
      <c r="C107" s="623"/>
      <c r="D107" s="623"/>
      <c r="E107" s="623"/>
      <c r="F107" s="624"/>
      <c r="G107" s="193" t="s">
        <v>785</v>
      </c>
      <c r="H107" s="194"/>
      <c r="I107" s="194"/>
      <c r="J107" s="194"/>
      <c r="K107" s="194"/>
      <c r="L107" s="194"/>
      <c r="M107" s="194"/>
      <c r="N107" s="194"/>
      <c r="O107" s="195"/>
      <c r="P107" s="146" t="s">
        <v>704</v>
      </c>
      <c r="Q107" s="146"/>
      <c r="R107" s="146"/>
      <c r="S107" s="146"/>
      <c r="T107" s="146"/>
      <c r="U107" s="146"/>
      <c r="V107" s="146"/>
      <c r="W107" s="146"/>
      <c r="X107" s="147"/>
      <c r="Y107" s="234" t="s">
        <v>12</v>
      </c>
      <c r="Z107" s="235"/>
      <c r="AA107" s="236"/>
      <c r="AB107" s="163" t="s">
        <v>705</v>
      </c>
      <c r="AC107" s="163"/>
      <c r="AD107" s="163"/>
      <c r="AE107" s="108">
        <v>111895</v>
      </c>
      <c r="AF107" s="102"/>
      <c r="AG107" s="102"/>
      <c r="AH107" s="102"/>
      <c r="AI107" s="108">
        <v>100203</v>
      </c>
      <c r="AJ107" s="102"/>
      <c r="AK107" s="102"/>
      <c r="AL107" s="102"/>
      <c r="AM107" s="108">
        <v>108876</v>
      </c>
      <c r="AN107" s="102"/>
      <c r="AO107" s="102"/>
      <c r="AP107" s="102"/>
      <c r="AQ107" s="109" t="s">
        <v>696</v>
      </c>
      <c r="AR107" s="110"/>
      <c r="AS107" s="110"/>
      <c r="AT107" s="111"/>
      <c r="AU107" s="102" t="s">
        <v>696</v>
      </c>
      <c r="AV107" s="102"/>
      <c r="AW107" s="102"/>
      <c r="AX107" s="103"/>
      <c r="AY107">
        <f t="shared" si="3"/>
        <v>1</v>
      </c>
    </row>
    <row r="108" spans="1:60" ht="35.1" customHeight="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705</v>
      </c>
      <c r="AC108" s="107"/>
      <c r="AD108" s="107"/>
      <c r="AE108" s="108">
        <v>136000</v>
      </c>
      <c r="AF108" s="102"/>
      <c r="AG108" s="102"/>
      <c r="AH108" s="102"/>
      <c r="AI108" s="108">
        <v>112000</v>
      </c>
      <c r="AJ108" s="102"/>
      <c r="AK108" s="102"/>
      <c r="AL108" s="102"/>
      <c r="AM108" s="108">
        <v>101000</v>
      </c>
      <c r="AN108" s="102"/>
      <c r="AO108" s="102"/>
      <c r="AP108" s="102"/>
      <c r="AQ108" s="109" t="s">
        <v>696</v>
      </c>
      <c r="AR108" s="110"/>
      <c r="AS108" s="110"/>
      <c r="AT108" s="111"/>
      <c r="AU108" s="102">
        <v>109000</v>
      </c>
      <c r="AV108" s="102"/>
      <c r="AW108" s="102"/>
      <c r="AX108" s="103"/>
      <c r="AY108">
        <f t="shared" si="3"/>
        <v>1</v>
      </c>
    </row>
    <row r="109" spans="1:60" ht="35.1" customHeight="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v>82</v>
      </c>
      <c r="AF109" s="102"/>
      <c r="AG109" s="102"/>
      <c r="AH109" s="102"/>
      <c r="AI109" s="108">
        <v>89</v>
      </c>
      <c r="AJ109" s="102"/>
      <c r="AK109" s="102"/>
      <c r="AL109" s="102"/>
      <c r="AM109" s="108">
        <v>108</v>
      </c>
      <c r="AN109" s="102"/>
      <c r="AO109" s="102"/>
      <c r="AP109" s="102"/>
      <c r="AQ109" s="109" t="s">
        <v>696</v>
      </c>
      <c r="AR109" s="110"/>
      <c r="AS109" s="110"/>
      <c r="AT109" s="111"/>
      <c r="AU109" s="102" t="s">
        <v>696</v>
      </c>
      <c r="AV109" s="102"/>
      <c r="AW109" s="102"/>
      <c r="AX109" s="103"/>
      <c r="AY109">
        <f t="shared" si="3"/>
        <v>1</v>
      </c>
    </row>
    <row r="110" spans="1:60" ht="23.25" customHeight="1" x14ac:dyDescent="0.15">
      <c r="A110" s="202" t="s">
        <v>342</v>
      </c>
      <c r="B110" s="165"/>
      <c r="C110" s="165"/>
      <c r="D110" s="165"/>
      <c r="E110" s="165"/>
      <c r="F110" s="166"/>
      <c r="G110" s="204" t="s">
        <v>703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662</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5" t="s">
        <v>663</v>
      </c>
      <c r="B133" s="168"/>
      <c r="C133" s="168"/>
      <c r="D133" s="168"/>
      <c r="E133" s="168"/>
      <c r="F133" s="169"/>
      <c r="G133" s="717" t="s">
        <v>655</v>
      </c>
      <c r="H133" s="718"/>
      <c r="I133" s="718"/>
      <c r="J133" s="718"/>
      <c r="K133" s="718"/>
      <c r="L133" s="718"/>
      <c r="M133" s="718"/>
      <c r="N133" s="718"/>
      <c r="O133" s="718"/>
      <c r="P133" s="719" t="s">
        <v>654</v>
      </c>
      <c r="Q133" s="718"/>
      <c r="R133" s="718"/>
      <c r="S133" s="718"/>
      <c r="T133" s="718"/>
      <c r="U133" s="718"/>
      <c r="V133" s="718"/>
      <c r="W133" s="718"/>
      <c r="X133" s="720"/>
      <c r="Y133" s="721"/>
      <c r="Z133" s="722"/>
      <c r="AA133" s="723"/>
      <c r="AB133" s="653" t="s">
        <v>11</v>
      </c>
      <c r="AC133" s="653"/>
      <c r="AD133" s="653"/>
      <c r="AE133" s="134" t="s">
        <v>499</v>
      </c>
      <c r="AF133" s="134"/>
      <c r="AG133" s="134"/>
      <c r="AH133" s="134"/>
      <c r="AI133" s="134" t="s">
        <v>651</v>
      </c>
      <c r="AJ133" s="134"/>
      <c r="AK133" s="134"/>
      <c r="AL133" s="134"/>
      <c r="AM133" s="134" t="s">
        <v>467</v>
      </c>
      <c r="AN133" s="134"/>
      <c r="AO133" s="134"/>
      <c r="AP133" s="134"/>
      <c r="AQ133" s="650" t="s">
        <v>498</v>
      </c>
      <c r="AR133" s="651"/>
      <c r="AS133" s="651"/>
      <c r="AT133" s="652"/>
      <c r="AU133" s="650" t="s">
        <v>676</v>
      </c>
      <c r="AV133" s="651"/>
      <c r="AW133" s="651"/>
      <c r="AX133" s="660"/>
      <c r="AY133">
        <f>COUNTA($G$134)</f>
        <v>0</v>
      </c>
    </row>
    <row r="134" spans="1:60" ht="23.25" hidden="1" customHeight="1" x14ac:dyDescent="0.15">
      <c r="A134" s="675"/>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03"/>
      <c r="B135" s="173"/>
      <c r="C135" s="173"/>
      <c r="D135" s="173"/>
      <c r="E135" s="173"/>
      <c r="F135" s="174"/>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02" t="s">
        <v>664</v>
      </c>
      <c r="B136" s="120"/>
      <c r="C136" s="120"/>
      <c r="D136" s="120"/>
      <c r="E136" s="120"/>
      <c r="F136" s="690"/>
      <c r="G136" s="191" t="s">
        <v>665</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499</v>
      </c>
      <c r="AF136" s="134"/>
      <c r="AG136" s="134"/>
      <c r="AH136" s="134"/>
      <c r="AI136" s="134" t="s">
        <v>651</v>
      </c>
      <c r="AJ136" s="134"/>
      <c r="AK136" s="134"/>
      <c r="AL136" s="134"/>
      <c r="AM136" s="134" t="s">
        <v>467</v>
      </c>
      <c r="AN136" s="134"/>
      <c r="AO136" s="134"/>
      <c r="AP136" s="134"/>
      <c r="AQ136" s="654" t="s">
        <v>677</v>
      </c>
      <c r="AR136" s="655"/>
      <c r="AS136" s="655"/>
      <c r="AT136" s="655"/>
      <c r="AU136" s="655"/>
      <c r="AV136" s="655"/>
      <c r="AW136" s="655"/>
      <c r="AX136" s="656"/>
      <c r="AY136">
        <f>IF(SUBSTITUTE(SUBSTITUTE($G$137,"／",""),"　","")="",0,1)</f>
        <v>0</v>
      </c>
    </row>
    <row r="137" spans="1:60" ht="23.25" hidden="1" customHeight="1" x14ac:dyDescent="0.15">
      <c r="A137" s="691"/>
      <c r="B137" s="212"/>
      <c r="C137" s="212"/>
      <c r="D137" s="212"/>
      <c r="E137" s="212"/>
      <c r="F137" s="692"/>
      <c r="G137" s="679" t="s">
        <v>666</v>
      </c>
      <c r="H137" s="680"/>
      <c r="I137" s="680"/>
      <c r="J137" s="680"/>
      <c r="K137" s="680"/>
      <c r="L137" s="680"/>
      <c r="M137" s="680"/>
      <c r="N137" s="680"/>
      <c r="O137" s="680"/>
      <c r="P137" s="680"/>
      <c r="Q137" s="680"/>
      <c r="R137" s="680"/>
      <c r="S137" s="680"/>
      <c r="T137" s="680"/>
      <c r="U137" s="680"/>
      <c r="V137" s="680"/>
      <c r="W137" s="680"/>
      <c r="X137" s="680"/>
      <c r="Y137" s="683" t="s">
        <v>664</v>
      </c>
      <c r="Z137" s="684"/>
      <c r="AA137" s="685"/>
      <c r="AB137" s="686"/>
      <c r="AC137" s="687"/>
      <c r="AD137" s="688"/>
      <c r="AE137" s="689"/>
      <c r="AF137" s="689"/>
      <c r="AG137" s="689"/>
      <c r="AH137" s="689"/>
      <c r="AI137" s="689"/>
      <c r="AJ137" s="689"/>
      <c r="AK137" s="689"/>
      <c r="AL137" s="689"/>
      <c r="AM137" s="689"/>
      <c r="AN137" s="689"/>
      <c r="AO137" s="689"/>
      <c r="AP137" s="689"/>
      <c r="AQ137" s="108"/>
      <c r="AR137" s="102"/>
      <c r="AS137" s="102"/>
      <c r="AT137" s="102"/>
      <c r="AU137" s="102"/>
      <c r="AV137" s="102"/>
      <c r="AW137" s="102"/>
      <c r="AX137" s="103"/>
      <c r="AY137">
        <f>$AY$136</f>
        <v>0</v>
      </c>
    </row>
    <row r="138" spans="1:60" ht="46.5" hidden="1" customHeight="1" x14ac:dyDescent="0.15">
      <c r="A138" s="693"/>
      <c r="B138" s="123"/>
      <c r="C138" s="123"/>
      <c r="D138" s="123"/>
      <c r="E138" s="123"/>
      <c r="F138" s="694"/>
      <c r="G138" s="681"/>
      <c r="H138" s="682"/>
      <c r="I138" s="682"/>
      <c r="J138" s="682"/>
      <c r="K138" s="682"/>
      <c r="L138" s="682"/>
      <c r="M138" s="682"/>
      <c r="N138" s="682"/>
      <c r="O138" s="682"/>
      <c r="P138" s="682"/>
      <c r="Q138" s="682"/>
      <c r="R138" s="682"/>
      <c r="S138" s="682"/>
      <c r="T138" s="682"/>
      <c r="U138" s="682"/>
      <c r="V138" s="682"/>
      <c r="W138" s="682"/>
      <c r="X138" s="682"/>
      <c r="Y138" s="234" t="s">
        <v>667</v>
      </c>
      <c r="Z138" s="676"/>
      <c r="AA138" s="677"/>
      <c r="AB138" s="639" t="s">
        <v>668</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t="18.75" customHeight="1" x14ac:dyDescent="0.15">
      <c r="A139" s="444" t="s">
        <v>315</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1</v>
      </c>
    </row>
    <row r="140" spans="1:60" ht="18.75" customHeight="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t="s">
        <v>696</v>
      </c>
      <c r="AR140" s="535"/>
      <c r="AS140" s="142" t="s">
        <v>224</v>
      </c>
      <c r="AT140" s="143"/>
      <c r="AU140" s="141">
        <v>4</v>
      </c>
      <c r="AV140" s="141"/>
      <c r="AW140" s="123" t="s">
        <v>170</v>
      </c>
      <c r="AX140" s="144"/>
      <c r="AY140">
        <f t="shared" ref="AY140:AY145" si="5">$AY$139</f>
        <v>1</v>
      </c>
    </row>
    <row r="141" spans="1:60" ht="23.25" customHeight="1" x14ac:dyDescent="0.15">
      <c r="A141" s="625"/>
      <c r="B141" s="623"/>
      <c r="C141" s="623"/>
      <c r="D141" s="623"/>
      <c r="E141" s="623"/>
      <c r="F141" s="624"/>
      <c r="G141" s="193" t="s">
        <v>779</v>
      </c>
      <c r="H141" s="194"/>
      <c r="I141" s="194"/>
      <c r="J141" s="194"/>
      <c r="K141" s="194"/>
      <c r="L141" s="194"/>
      <c r="M141" s="194"/>
      <c r="N141" s="194"/>
      <c r="O141" s="195"/>
      <c r="P141" s="146" t="s">
        <v>706</v>
      </c>
      <c r="Q141" s="146"/>
      <c r="R141" s="146"/>
      <c r="S141" s="146"/>
      <c r="T141" s="146"/>
      <c r="U141" s="146"/>
      <c r="V141" s="146"/>
      <c r="W141" s="146"/>
      <c r="X141" s="147"/>
      <c r="Y141" s="234" t="s">
        <v>12</v>
      </c>
      <c r="Z141" s="235"/>
      <c r="AA141" s="236"/>
      <c r="AB141" s="163" t="s">
        <v>707</v>
      </c>
      <c r="AC141" s="163"/>
      <c r="AD141" s="163"/>
      <c r="AE141" s="108">
        <v>4554</v>
      </c>
      <c r="AF141" s="102"/>
      <c r="AG141" s="102"/>
      <c r="AH141" s="102"/>
      <c r="AI141" s="108">
        <v>4179</v>
      </c>
      <c r="AJ141" s="102"/>
      <c r="AK141" s="102"/>
      <c r="AL141" s="102"/>
      <c r="AM141" s="108">
        <v>3691</v>
      </c>
      <c r="AN141" s="102"/>
      <c r="AO141" s="102"/>
      <c r="AP141" s="102"/>
      <c r="AQ141" s="109" t="s">
        <v>696</v>
      </c>
      <c r="AR141" s="110"/>
      <c r="AS141" s="110"/>
      <c r="AT141" s="111"/>
      <c r="AU141" s="102" t="s">
        <v>696</v>
      </c>
      <c r="AV141" s="102"/>
      <c r="AW141" s="102"/>
      <c r="AX141" s="103"/>
      <c r="AY141">
        <f t="shared" si="5"/>
        <v>1</v>
      </c>
    </row>
    <row r="142" spans="1:60" ht="23.25" customHeight="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707</v>
      </c>
      <c r="AC142" s="107"/>
      <c r="AD142" s="107"/>
      <c r="AE142" s="108">
        <v>4100</v>
      </c>
      <c r="AF142" s="102"/>
      <c r="AG142" s="102"/>
      <c r="AH142" s="102"/>
      <c r="AI142" s="108">
        <v>4600</v>
      </c>
      <c r="AJ142" s="102"/>
      <c r="AK142" s="102"/>
      <c r="AL142" s="102"/>
      <c r="AM142" s="108">
        <v>4200</v>
      </c>
      <c r="AN142" s="102"/>
      <c r="AO142" s="102"/>
      <c r="AP142" s="102"/>
      <c r="AQ142" s="109" t="s">
        <v>696</v>
      </c>
      <c r="AR142" s="110"/>
      <c r="AS142" s="110"/>
      <c r="AT142" s="111"/>
      <c r="AU142" s="102">
        <v>3200</v>
      </c>
      <c r="AV142" s="102"/>
      <c r="AW142" s="102"/>
      <c r="AX142" s="103"/>
      <c r="AY142">
        <f t="shared" si="5"/>
        <v>1</v>
      </c>
    </row>
    <row r="143" spans="1:60" ht="23.25" customHeight="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v>111</v>
      </c>
      <c r="AF143" s="102"/>
      <c r="AG143" s="102"/>
      <c r="AH143" s="102"/>
      <c r="AI143" s="108">
        <v>91</v>
      </c>
      <c r="AJ143" s="102"/>
      <c r="AK143" s="102"/>
      <c r="AL143" s="102"/>
      <c r="AM143" s="108">
        <v>87.9</v>
      </c>
      <c r="AN143" s="102"/>
      <c r="AO143" s="102"/>
      <c r="AP143" s="102"/>
      <c r="AQ143" s="109" t="s">
        <v>696</v>
      </c>
      <c r="AR143" s="110"/>
      <c r="AS143" s="110"/>
      <c r="AT143" s="111"/>
      <c r="AU143" s="102" t="s">
        <v>696</v>
      </c>
      <c r="AV143" s="102"/>
      <c r="AW143" s="102"/>
      <c r="AX143" s="103"/>
      <c r="AY143">
        <f t="shared" si="5"/>
        <v>1</v>
      </c>
    </row>
    <row r="144" spans="1:60" ht="23.25" customHeight="1" x14ac:dyDescent="0.15">
      <c r="A144" s="202" t="s">
        <v>342</v>
      </c>
      <c r="B144" s="165"/>
      <c r="C144" s="165"/>
      <c r="D144" s="165"/>
      <c r="E144" s="165"/>
      <c r="F144" s="166"/>
      <c r="G144" s="204" t="s">
        <v>703</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662</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5" t="s">
        <v>663</v>
      </c>
      <c r="B167" s="168"/>
      <c r="C167" s="168"/>
      <c r="D167" s="168"/>
      <c r="E167" s="168"/>
      <c r="F167" s="169"/>
      <c r="G167" s="717" t="s">
        <v>655</v>
      </c>
      <c r="H167" s="718"/>
      <c r="I167" s="718"/>
      <c r="J167" s="718"/>
      <c r="K167" s="718"/>
      <c r="L167" s="718"/>
      <c r="M167" s="718"/>
      <c r="N167" s="718"/>
      <c r="O167" s="718"/>
      <c r="P167" s="719" t="s">
        <v>654</v>
      </c>
      <c r="Q167" s="718"/>
      <c r="R167" s="718"/>
      <c r="S167" s="718"/>
      <c r="T167" s="718"/>
      <c r="U167" s="718"/>
      <c r="V167" s="718"/>
      <c r="W167" s="718"/>
      <c r="X167" s="720"/>
      <c r="Y167" s="721"/>
      <c r="Z167" s="722"/>
      <c r="AA167" s="723"/>
      <c r="AB167" s="653" t="s">
        <v>11</v>
      </c>
      <c r="AC167" s="653"/>
      <c r="AD167" s="653"/>
      <c r="AE167" s="134" t="s">
        <v>499</v>
      </c>
      <c r="AF167" s="134"/>
      <c r="AG167" s="134"/>
      <c r="AH167" s="134"/>
      <c r="AI167" s="134" t="s">
        <v>651</v>
      </c>
      <c r="AJ167" s="134"/>
      <c r="AK167" s="134"/>
      <c r="AL167" s="134"/>
      <c r="AM167" s="134" t="s">
        <v>467</v>
      </c>
      <c r="AN167" s="134"/>
      <c r="AO167" s="134"/>
      <c r="AP167" s="134"/>
      <c r="AQ167" s="650" t="s">
        <v>498</v>
      </c>
      <c r="AR167" s="651"/>
      <c r="AS167" s="651"/>
      <c r="AT167" s="652"/>
      <c r="AU167" s="650" t="s">
        <v>676</v>
      </c>
      <c r="AV167" s="651"/>
      <c r="AW167" s="651"/>
      <c r="AX167" s="660"/>
      <c r="AY167">
        <f>COUNTA($G$168)</f>
        <v>0</v>
      </c>
    </row>
    <row r="168" spans="1:60" ht="23.25" hidden="1" customHeight="1" x14ac:dyDescent="0.15">
      <c r="A168" s="675"/>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03"/>
      <c r="B169" s="173"/>
      <c r="C169" s="173"/>
      <c r="D169" s="173"/>
      <c r="E169" s="173"/>
      <c r="F169" s="174"/>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02" t="s">
        <v>664</v>
      </c>
      <c r="B170" s="120"/>
      <c r="C170" s="120"/>
      <c r="D170" s="120"/>
      <c r="E170" s="120"/>
      <c r="F170" s="690"/>
      <c r="G170" s="191" t="s">
        <v>665</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499</v>
      </c>
      <c r="AF170" s="134"/>
      <c r="AG170" s="134"/>
      <c r="AH170" s="134"/>
      <c r="AI170" s="134" t="s">
        <v>651</v>
      </c>
      <c r="AJ170" s="134"/>
      <c r="AK170" s="134"/>
      <c r="AL170" s="134"/>
      <c r="AM170" s="134" t="s">
        <v>467</v>
      </c>
      <c r="AN170" s="134"/>
      <c r="AO170" s="134"/>
      <c r="AP170" s="134"/>
      <c r="AQ170" s="654" t="s">
        <v>677</v>
      </c>
      <c r="AR170" s="655"/>
      <c r="AS170" s="655"/>
      <c r="AT170" s="655"/>
      <c r="AU170" s="655"/>
      <c r="AV170" s="655"/>
      <c r="AW170" s="655"/>
      <c r="AX170" s="656"/>
      <c r="AY170">
        <f>IF(SUBSTITUTE(SUBSTITUTE($G$171,"／",""),"　","")="",0,1)</f>
        <v>0</v>
      </c>
    </row>
    <row r="171" spans="1:60" ht="23.25" hidden="1" customHeight="1" x14ac:dyDescent="0.15">
      <c r="A171" s="691"/>
      <c r="B171" s="212"/>
      <c r="C171" s="212"/>
      <c r="D171" s="212"/>
      <c r="E171" s="212"/>
      <c r="F171" s="692"/>
      <c r="G171" s="679" t="s">
        <v>666</v>
      </c>
      <c r="H171" s="680"/>
      <c r="I171" s="680"/>
      <c r="J171" s="680"/>
      <c r="K171" s="680"/>
      <c r="L171" s="680"/>
      <c r="M171" s="680"/>
      <c r="N171" s="680"/>
      <c r="O171" s="680"/>
      <c r="P171" s="680"/>
      <c r="Q171" s="680"/>
      <c r="R171" s="680"/>
      <c r="S171" s="680"/>
      <c r="T171" s="680"/>
      <c r="U171" s="680"/>
      <c r="V171" s="680"/>
      <c r="W171" s="680"/>
      <c r="X171" s="680"/>
      <c r="Y171" s="683" t="s">
        <v>664</v>
      </c>
      <c r="Z171" s="684"/>
      <c r="AA171" s="685"/>
      <c r="AB171" s="686"/>
      <c r="AC171" s="687"/>
      <c r="AD171" s="688"/>
      <c r="AE171" s="689"/>
      <c r="AF171" s="689"/>
      <c r="AG171" s="689"/>
      <c r="AH171" s="689"/>
      <c r="AI171" s="689"/>
      <c r="AJ171" s="689"/>
      <c r="AK171" s="689"/>
      <c r="AL171" s="689"/>
      <c r="AM171" s="689"/>
      <c r="AN171" s="689"/>
      <c r="AO171" s="689"/>
      <c r="AP171" s="689"/>
      <c r="AQ171" s="108"/>
      <c r="AR171" s="102"/>
      <c r="AS171" s="102"/>
      <c r="AT171" s="102"/>
      <c r="AU171" s="102"/>
      <c r="AV171" s="102"/>
      <c r="AW171" s="102"/>
      <c r="AX171" s="103"/>
      <c r="AY171">
        <f>$AY$170</f>
        <v>0</v>
      </c>
    </row>
    <row r="172" spans="1:60" ht="46.5" hidden="1" customHeight="1" x14ac:dyDescent="0.15">
      <c r="A172" s="693"/>
      <c r="B172" s="123"/>
      <c r="C172" s="123"/>
      <c r="D172" s="123"/>
      <c r="E172" s="123"/>
      <c r="F172" s="694"/>
      <c r="G172" s="681"/>
      <c r="H172" s="682"/>
      <c r="I172" s="682"/>
      <c r="J172" s="682"/>
      <c r="K172" s="682"/>
      <c r="L172" s="682"/>
      <c r="M172" s="682"/>
      <c r="N172" s="682"/>
      <c r="O172" s="682"/>
      <c r="P172" s="682"/>
      <c r="Q172" s="682"/>
      <c r="R172" s="682"/>
      <c r="S172" s="682"/>
      <c r="T172" s="682"/>
      <c r="U172" s="682"/>
      <c r="V172" s="682"/>
      <c r="W172" s="682"/>
      <c r="X172" s="682"/>
      <c r="Y172" s="234" t="s">
        <v>667</v>
      </c>
      <c r="Z172" s="676"/>
      <c r="AA172" s="677"/>
      <c r="AB172" s="639" t="s">
        <v>668</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t="18.75" hidden="1" customHeight="1" x14ac:dyDescent="0.15">
      <c r="A173" s="444" t="s">
        <v>315</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t="s">
        <v>696</v>
      </c>
      <c r="AR174" s="535"/>
      <c r="AS174" s="142" t="s">
        <v>224</v>
      </c>
      <c r="AT174" s="143"/>
      <c r="AU174" s="141">
        <v>2</v>
      </c>
      <c r="AV174" s="141"/>
      <c r="AW174" s="123" t="s">
        <v>170</v>
      </c>
      <c r="AX174" s="144"/>
      <c r="AY174">
        <f t="shared" ref="AY174:AY179" si="7">$AY$173</f>
        <v>0</v>
      </c>
    </row>
    <row r="175" spans="1:60" ht="23.25" hidden="1" customHeight="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t="s">
        <v>333</v>
      </c>
      <c r="AC175" s="163"/>
      <c r="AD175" s="163"/>
      <c r="AE175" s="108" t="s">
        <v>696</v>
      </c>
      <c r="AF175" s="102"/>
      <c r="AG175" s="102"/>
      <c r="AH175" s="102"/>
      <c r="AI175" s="108"/>
      <c r="AJ175" s="102"/>
      <c r="AK175" s="102"/>
      <c r="AL175" s="102"/>
      <c r="AM175" s="108"/>
      <c r="AN175" s="102"/>
      <c r="AO175" s="102"/>
      <c r="AP175" s="102"/>
      <c r="AQ175" s="109" t="s">
        <v>696</v>
      </c>
      <c r="AR175" s="110"/>
      <c r="AS175" s="110"/>
      <c r="AT175" s="111"/>
      <c r="AU175" s="102" t="s">
        <v>696</v>
      </c>
      <c r="AV175" s="102"/>
      <c r="AW175" s="102"/>
      <c r="AX175" s="103"/>
      <c r="AY175">
        <f t="shared" si="7"/>
        <v>0</v>
      </c>
    </row>
    <row r="176" spans="1:60" ht="23.25" hidden="1" customHeight="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333</v>
      </c>
      <c r="AC176" s="107"/>
      <c r="AD176" s="107"/>
      <c r="AE176" s="108" t="s">
        <v>696</v>
      </c>
      <c r="AF176" s="102"/>
      <c r="AG176" s="102"/>
      <c r="AH176" s="102"/>
      <c r="AI176" s="108"/>
      <c r="AJ176" s="102"/>
      <c r="AK176" s="102"/>
      <c r="AL176" s="102"/>
      <c r="AM176" s="108"/>
      <c r="AN176" s="102"/>
      <c r="AO176" s="102"/>
      <c r="AP176" s="102"/>
      <c r="AQ176" s="109" t="s">
        <v>696</v>
      </c>
      <c r="AR176" s="110"/>
      <c r="AS176" s="110"/>
      <c r="AT176" s="111"/>
      <c r="AU176" s="102" t="s">
        <v>696</v>
      </c>
      <c r="AV176" s="102"/>
      <c r="AW176" s="102"/>
      <c r="AX176" s="103"/>
      <c r="AY176">
        <f t="shared" si="7"/>
        <v>0</v>
      </c>
    </row>
    <row r="177" spans="1:60" ht="23.25" hidden="1" customHeight="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t="s">
        <v>696</v>
      </c>
      <c r="AF177" s="102"/>
      <c r="AG177" s="102"/>
      <c r="AH177" s="102"/>
      <c r="AI177" s="108"/>
      <c r="AJ177" s="102"/>
      <c r="AK177" s="102"/>
      <c r="AL177" s="102"/>
      <c r="AM177" s="108"/>
      <c r="AN177" s="102"/>
      <c r="AO177" s="102"/>
      <c r="AP177" s="102"/>
      <c r="AQ177" s="109" t="s">
        <v>696</v>
      </c>
      <c r="AR177" s="110"/>
      <c r="AS177" s="110"/>
      <c r="AT177" s="111"/>
      <c r="AU177" s="102" t="s">
        <v>696</v>
      </c>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9" t="s">
        <v>316</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312</v>
      </c>
      <c r="X200" s="612"/>
      <c r="Y200" s="615"/>
      <c r="Z200" s="615"/>
      <c r="AA200" s="616"/>
      <c r="AB200" s="609" t="s">
        <v>11</v>
      </c>
      <c r="AC200" s="606"/>
      <c r="AD200" s="607"/>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00" t="s">
        <v>129</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224</v>
      </c>
      <c r="AT201" s="143"/>
      <c r="AU201" s="141"/>
      <c r="AV201" s="141"/>
      <c r="AW201" s="602" t="s">
        <v>170</v>
      </c>
      <c r="AX201" s="603"/>
      <c r="AY201">
        <f t="shared" ref="AY201:AY207" si="10">$AY$200</f>
        <v>0</v>
      </c>
    </row>
    <row r="202" spans="1:60" ht="23.25" hidden="1" customHeight="1" x14ac:dyDescent="0.15">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332</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332</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333</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t="23.25" hidden="1" customHeight="1" x14ac:dyDescent="0.15">
      <c r="A205" s="540" t="s">
        <v>320</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331</v>
      </c>
      <c r="X205" s="570"/>
      <c r="Y205" s="575" t="s">
        <v>12</v>
      </c>
      <c r="Z205" s="575"/>
      <c r="AA205" s="576"/>
      <c r="AB205" s="585" t="s">
        <v>332</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332</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333</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t="18.75" hidden="1" customHeight="1" x14ac:dyDescent="0.15">
      <c r="A208" s="537" t="s">
        <v>316</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31" t="s">
        <v>129</v>
      </c>
      <c r="AV208" s="532"/>
      <c r="AW208" s="532"/>
      <c r="AX208" s="533"/>
      <c r="AY208">
        <f>COUNTA($H$210)</f>
        <v>0</v>
      </c>
    </row>
    <row r="209" spans="1:51" ht="18.75" hidden="1" customHeight="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1"/>
      <c r="AF209" s="271"/>
      <c r="AG209" s="271"/>
      <c r="AH209" s="271"/>
      <c r="AI209" s="134"/>
      <c r="AJ209" s="134"/>
      <c r="AK209" s="134"/>
      <c r="AL209" s="134"/>
      <c r="AM209" s="134"/>
      <c r="AN209" s="134"/>
      <c r="AO209" s="134"/>
      <c r="AP209" s="134"/>
      <c r="AQ209" s="534"/>
      <c r="AR209" s="535"/>
      <c r="AS209" s="142" t="s">
        <v>224</v>
      </c>
      <c r="AT209" s="143"/>
      <c r="AU209" s="534"/>
      <c r="AV209" s="535"/>
      <c r="AW209" s="142" t="s">
        <v>170</v>
      </c>
      <c r="AX209" s="536"/>
      <c r="AY209">
        <f>$AY$208</f>
        <v>0</v>
      </c>
    </row>
    <row r="210" spans="1:51" ht="23.25" hidden="1" customHeight="1" x14ac:dyDescent="0.15">
      <c r="A210" s="540"/>
      <c r="B210" s="541"/>
      <c r="C210" s="541"/>
      <c r="D210" s="541"/>
      <c r="E210" s="541"/>
      <c r="F210" s="542"/>
      <c r="G210" s="552" t="s">
        <v>225</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69.75" hidden="1" customHeight="1" x14ac:dyDescent="0.15">
      <c r="A213" s="523" t="s">
        <v>345</v>
      </c>
      <c r="B213" s="524"/>
      <c r="C213" s="524"/>
      <c r="D213" s="524"/>
      <c r="E213" s="525" t="s">
        <v>304</v>
      </c>
      <c r="F213" s="526"/>
      <c r="G213" s="97" t="s">
        <v>226</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x14ac:dyDescent="0.2">
      <c r="A214" s="444" t="s">
        <v>659</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311</v>
      </c>
      <c r="AP214" s="447"/>
      <c r="AQ214" s="447"/>
      <c r="AR214" s="96" t="s">
        <v>310</v>
      </c>
      <c r="AS214" s="446"/>
      <c r="AT214" s="447"/>
      <c r="AU214" s="447"/>
      <c r="AV214" s="447"/>
      <c r="AW214" s="447"/>
      <c r="AX214" s="448"/>
      <c r="AY214">
        <f>COUNTIF($AR$214,"☑")</f>
        <v>0</v>
      </c>
    </row>
    <row r="215" spans="1:51" ht="45" customHeight="1" x14ac:dyDescent="0.15">
      <c r="A215" s="433" t="s">
        <v>365</v>
      </c>
      <c r="B215" s="434"/>
      <c r="C215" s="437" t="s">
        <v>227</v>
      </c>
      <c r="D215" s="434"/>
      <c r="E215" s="439" t="s">
        <v>243</v>
      </c>
      <c r="F215" s="440"/>
      <c r="G215" s="441" t="s">
        <v>731</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x14ac:dyDescent="0.15">
      <c r="A216" s="435"/>
      <c r="B216" s="436"/>
      <c r="C216" s="438"/>
      <c r="D216" s="436"/>
      <c r="E216" s="164" t="s">
        <v>242</v>
      </c>
      <c r="F216" s="166"/>
      <c r="G216" s="145" t="s">
        <v>732</v>
      </c>
      <c r="H216" s="146"/>
      <c r="I216" s="146"/>
      <c r="J216" s="146"/>
      <c r="K216" s="146"/>
      <c r="L216" s="146"/>
      <c r="M216" s="146"/>
      <c r="N216" s="146"/>
      <c r="O216" s="146"/>
      <c r="P216" s="146"/>
      <c r="Q216" s="146"/>
      <c r="R216" s="146"/>
      <c r="S216" s="146"/>
      <c r="T216" s="146"/>
      <c r="U216" s="146"/>
      <c r="V216" s="147"/>
      <c r="W216" s="509" t="s">
        <v>669</v>
      </c>
      <c r="X216" s="510"/>
      <c r="Y216" s="510"/>
      <c r="Z216" s="510"/>
      <c r="AA216" s="511"/>
      <c r="AB216" s="512" t="s">
        <v>733</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5"/>
      <c r="B217" s="436"/>
      <c r="C217" s="438"/>
      <c r="D217" s="436"/>
      <c r="E217" s="172"/>
      <c r="F217" s="174"/>
      <c r="G217" s="151"/>
      <c r="H217" s="152"/>
      <c r="I217" s="152"/>
      <c r="J217" s="152"/>
      <c r="K217" s="152"/>
      <c r="L217" s="152"/>
      <c r="M217" s="152"/>
      <c r="N217" s="152"/>
      <c r="O217" s="152"/>
      <c r="P217" s="152"/>
      <c r="Q217" s="152"/>
      <c r="R217" s="152"/>
      <c r="S217" s="152"/>
      <c r="T217" s="152"/>
      <c r="U217" s="152"/>
      <c r="V217" s="153"/>
      <c r="W217" s="515" t="s">
        <v>670</v>
      </c>
      <c r="X217" s="516"/>
      <c r="Y217" s="516"/>
      <c r="Z217" s="516"/>
      <c r="AA217" s="517"/>
      <c r="AB217" s="512" t="s">
        <v>734</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5"/>
      <c r="B218" s="436"/>
      <c r="C218" s="518" t="s">
        <v>682</v>
      </c>
      <c r="D218" s="519"/>
      <c r="E218" s="164" t="s">
        <v>361</v>
      </c>
      <c r="F218" s="166"/>
      <c r="G218" s="499" t="s">
        <v>230</v>
      </c>
      <c r="H218" s="500"/>
      <c r="I218" s="500"/>
      <c r="J218" s="520" t="s">
        <v>696</v>
      </c>
      <c r="K218" s="521"/>
      <c r="L218" s="521"/>
      <c r="M218" s="521"/>
      <c r="N218" s="521"/>
      <c r="O218" s="521"/>
      <c r="P218" s="521"/>
      <c r="Q218" s="521"/>
      <c r="R218" s="521"/>
      <c r="S218" s="521"/>
      <c r="T218" s="522"/>
      <c r="U218" s="497" t="s">
        <v>728</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x14ac:dyDescent="0.15">
      <c r="A219" s="435"/>
      <c r="B219" s="436"/>
      <c r="C219" s="438"/>
      <c r="D219" s="436"/>
      <c r="E219" s="167"/>
      <c r="F219" s="169"/>
      <c r="G219" s="499" t="s">
        <v>683</v>
      </c>
      <c r="H219" s="500"/>
      <c r="I219" s="500"/>
      <c r="J219" s="500"/>
      <c r="K219" s="500"/>
      <c r="L219" s="500"/>
      <c r="M219" s="500"/>
      <c r="N219" s="500"/>
      <c r="O219" s="500"/>
      <c r="P219" s="500"/>
      <c r="Q219" s="500"/>
      <c r="R219" s="500"/>
      <c r="S219" s="500"/>
      <c r="T219" s="500"/>
      <c r="U219" s="496" t="s">
        <v>728</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customHeight="1" thickBot="1" x14ac:dyDescent="0.2">
      <c r="A220" s="435"/>
      <c r="B220" s="436"/>
      <c r="C220" s="438"/>
      <c r="D220" s="436"/>
      <c r="E220" s="172"/>
      <c r="F220" s="174"/>
      <c r="G220" s="499" t="s">
        <v>670</v>
      </c>
      <c r="H220" s="500"/>
      <c r="I220" s="500"/>
      <c r="J220" s="500"/>
      <c r="K220" s="500"/>
      <c r="L220" s="500"/>
      <c r="M220" s="500"/>
      <c r="N220" s="500"/>
      <c r="O220" s="500"/>
      <c r="P220" s="500"/>
      <c r="Q220" s="500"/>
      <c r="R220" s="500"/>
      <c r="S220" s="500"/>
      <c r="T220" s="500"/>
      <c r="U220" s="837" t="s">
        <v>728</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81.75" customHeight="1" x14ac:dyDescent="0.15">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725</v>
      </c>
      <c r="AE223" s="479"/>
      <c r="AF223" s="479"/>
      <c r="AG223" s="480" t="s">
        <v>778</v>
      </c>
      <c r="AH223" s="481"/>
      <c r="AI223" s="481"/>
      <c r="AJ223" s="481"/>
      <c r="AK223" s="481"/>
      <c r="AL223" s="481"/>
      <c r="AM223" s="481"/>
      <c r="AN223" s="481"/>
      <c r="AO223" s="481"/>
      <c r="AP223" s="481"/>
      <c r="AQ223" s="481"/>
      <c r="AR223" s="481"/>
      <c r="AS223" s="481"/>
      <c r="AT223" s="481"/>
      <c r="AU223" s="481"/>
      <c r="AV223" s="481"/>
      <c r="AW223" s="481"/>
      <c r="AX223" s="482"/>
    </row>
    <row r="224" spans="1:51" ht="39" customHeight="1" x14ac:dyDescent="0.15">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725</v>
      </c>
      <c r="AE224" s="392"/>
      <c r="AF224" s="392"/>
      <c r="AG224" s="386" t="s">
        <v>735</v>
      </c>
      <c r="AH224" s="387"/>
      <c r="AI224" s="387"/>
      <c r="AJ224" s="387"/>
      <c r="AK224" s="387"/>
      <c r="AL224" s="387"/>
      <c r="AM224" s="387"/>
      <c r="AN224" s="387"/>
      <c r="AO224" s="387"/>
      <c r="AP224" s="387"/>
      <c r="AQ224" s="387"/>
      <c r="AR224" s="387"/>
      <c r="AS224" s="387"/>
      <c r="AT224" s="387"/>
      <c r="AU224" s="387"/>
      <c r="AV224" s="387"/>
      <c r="AW224" s="387"/>
      <c r="AX224" s="388"/>
    </row>
    <row r="225" spans="1:50" ht="57.75" customHeight="1" x14ac:dyDescent="0.15">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725</v>
      </c>
      <c r="AE225" s="429"/>
      <c r="AF225" s="429"/>
      <c r="AG225" s="414" t="s">
        <v>736</v>
      </c>
      <c r="AH225" s="149"/>
      <c r="AI225" s="149"/>
      <c r="AJ225" s="149"/>
      <c r="AK225" s="149"/>
      <c r="AL225" s="149"/>
      <c r="AM225" s="149"/>
      <c r="AN225" s="149"/>
      <c r="AO225" s="149"/>
      <c r="AP225" s="149"/>
      <c r="AQ225" s="149"/>
      <c r="AR225" s="149"/>
      <c r="AS225" s="149"/>
      <c r="AT225" s="149"/>
      <c r="AU225" s="149"/>
      <c r="AV225" s="149"/>
      <c r="AW225" s="149"/>
      <c r="AX225" s="415"/>
    </row>
    <row r="226" spans="1:50" ht="27" customHeight="1" x14ac:dyDescent="0.15">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725</v>
      </c>
      <c r="AE226" s="410"/>
      <c r="AF226" s="410"/>
      <c r="AG226" s="412" t="s">
        <v>738</v>
      </c>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15">
      <c r="A227" s="368"/>
      <c r="B227" s="450"/>
      <c r="C227" s="454"/>
      <c r="D227" s="455"/>
      <c r="E227" s="458" t="s">
        <v>343</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737</v>
      </c>
      <c r="AE227" s="392"/>
      <c r="AF227" s="461"/>
      <c r="AG227" s="414"/>
      <c r="AH227" s="149"/>
      <c r="AI227" s="149"/>
      <c r="AJ227" s="149"/>
      <c r="AK227" s="149"/>
      <c r="AL227" s="149"/>
      <c r="AM227" s="149"/>
      <c r="AN227" s="149"/>
      <c r="AO227" s="149"/>
      <c r="AP227" s="149"/>
      <c r="AQ227" s="149"/>
      <c r="AR227" s="149"/>
      <c r="AS227" s="149"/>
      <c r="AT227" s="149"/>
      <c r="AU227" s="149"/>
      <c r="AV227" s="149"/>
      <c r="AW227" s="149"/>
      <c r="AX227" s="415"/>
    </row>
    <row r="228" spans="1:50" ht="26.25" customHeight="1" x14ac:dyDescent="0.15">
      <c r="A228" s="368"/>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737</v>
      </c>
      <c r="AE228" s="466"/>
      <c r="AF228" s="466"/>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15">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725</v>
      </c>
      <c r="AE229" s="376"/>
      <c r="AF229" s="376"/>
      <c r="AG229" s="378" t="s">
        <v>740</v>
      </c>
      <c r="AH229" s="379"/>
      <c r="AI229" s="379"/>
      <c r="AJ229" s="379"/>
      <c r="AK229" s="379"/>
      <c r="AL229" s="379"/>
      <c r="AM229" s="379"/>
      <c r="AN229" s="379"/>
      <c r="AO229" s="379"/>
      <c r="AP229" s="379"/>
      <c r="AQ229" s="379"/>
      <c r="AR229" s="379"/>
      <c r="AS229" s="379"/>
      <c r="AT229" s="379"/>
      <c r="AU229" s="379"/>
      <c r="AV229" s="379"/>
      <c r="AW229" s="379"/>
      <c r="AX229" s="380"/>
    </row>
    <row r="230" spans="1:50" ht="36.7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725</v>
      </c>
      <c r="AE230" s="392"/>
      <c r="AF230" s="392"/>
      <c r="AG230" s="386" t="s">
        <v>741</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739</v>
      </c>
      <c r="AE231" s="392"/>
      <c r="AF231" s="392"/>
      <c r="AG231" s="386"/>
      <c r="AH231" s="387"/>
      <c r="AI231" s="387"/>
      <c r="AJ231" s="387"/>
      <c r="AK231" s="387"/>
      <c r="AL231" s="387"/>
      <c r="AM231" s="387"/>
      <c r="AN231" s="387"/>
      <c r="AO231" s="387"/>
      <c r="AP231" s="387"/>
      <c r="AQ231" s="387"/>
      <c r="AR231" s="387"/>
      <c r="AS231" s="387"/>
      <c r="AT231" s="387"/>
      <c r="AU231" s="387"/>
      <c r="AV231" s="387"/>
      <c r="AW231" s="387"/>
      <c r="AX231" s="388"/>
    </row>
    <row r="232" spans="1:50" ht="32.2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725</v>
      </c>
      <c r="AE232" s="392"/>
      <c r="AF232" s="392"/>
      <c r="AG232" s="386" t="s">
        <v>742</v>
      </c>
      <c r="AH232" s="387"/>
      <c r="AI232" s="387"/>
      <c r="AJ232" s="387"/>
      <c r="AK232" s="387"/>
      <c r="AL232" s="387"/>
      <c r="AM232" s="387"/>
      <c r="AN232" s="387"/>
      <c r="AO232" s="387"/>
      <c r="AP232" s="387"/>
      <c r="AQ232" s="387"/>
      <c r="AR232" s="387"/>
      <c r="AS232" s="387"/>
      <c r="AT232" s="387"/>
      <c r="AU232" s="387"/>
      <c r="AV232" s="387"/>
      <c r="AW232" s="387"/>
      <c r="AX232" s="388"/>
    </row>
    <row r="233" spans="1:50" ht="46.5" customHeight="1" x14ac:dyDescent="0.15">
      <c r="A233" s="368"/>
      <c r="B233" s="369"/>
      <c r="C233" s="389" t="s">
        <v>313</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792</v>
      </c>
      <c r="AE233" s="429"/>
      <c r="AF233" s="429"/>
      <c r="AG233" s="430" t="s">
        <v>809</v>
      </c>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x14ac:dyDescent="0.15">
      <c r="A234" s="368"/>
      <c r="B234" s="369"/>
      <c r="C234" s="488" t="s">
        <v>314</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739</v>
      </c>
      <c r="AE234" s="392"/>
      <c r="AF234" s="461"/>
      <c r="AG234" s="386" t="s">
        <v>796</v>
      </c>
      <c r="AH234" s="387"/>
      <c r="AI234" s="387"/>
      <c r="AJ234" s="387"/>
      <c r="AK234" s="387"/>
      <c r="AL234" s="387"/>
      <c r="AM234" s="387"/>
      <c r="AN234" s="387"/>
      <c r="AO234" s="387"/>
      <c r="AP234" s="387"/>
      <c r="AQ234" s="387"/>
      <c r="AR234" s="387"/>
      <c r="AS234" s="387"/>
      <c r="AT234" s="387"/>
      <c r="AU234" s="387"/>
      <c r="AV234" s="387"/>
      <c r="AW234" s="387"/>
      <c r="AX234" s="388"/>
    </row>
    <row r="235" spans="1:50" ht="39.75" customHeight="1" x14ac:dyDescent="0.15">
      <c r="A235" s="370"/>
      <c r="B235" s="371"/>
      <c r="C235" s="491" t="s">
        <v>301</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725</v>
      </c>
      <c r="AE235" s="422"/>
      <c r="AF235" s="423"/>
      <c r="AG235" s="424" t="s">
        <v>743</v>
      </c>
      <c r="AH235" s="425"/>
      <c r="AI235" s="425"/>
      <c r="AJ235" s="425"/>
      <c r="AK235" s="425"/>
      <c r="AL235" s="425"/>
      <c r="AM235" s="425"/>
      <c r="AN235" s="425"/>
      <c r="AO235" s="425"/>
      <c r="AP235" s="425"/>
      <c r="AQ235" s="425"/>
      <c r="AR235" s="425"/>
      <c r="AS235" s="425"/>
      <c r="AT235" s="425"/>
      <c r="AU235" s="425"/>
      <c r="AV235" s="425"/>
      <c r="AW235" s="425"/>
      <c r="AX235" s="426"/>
    </row>
    <row r="236" spans="1:50" ht="180.75" customHeight="1" x14ac:dyDescent="0.15">
      <c r="A236" s="366" t="s">
        <v>38</v>
      </c>
      <c r="B236" s="367"/>
      <c r="C236" s="372" t="s">
        <v>302</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792</v>
      </c>
      <c r="AE236" s="376"/>
      <c r="AF236" s="377"/>
      <c r="AG236" s="378" t="s">
        <v>810</v>
      </c>
      <c r="AH236" s="379"/>
      <c r="AI236" s="379"/>
      <c r="AJ236" s="379"/>
      <c r="AK236" s="379"/>
      <c r="AL236" s="379"/>
      <c r="AM236" s="379"/>
      <c r="AN236" s="379"/>
      <c r="AO236" s="379"/>
      <c r="AP236" s="379"/>
      <c r="AQ236" s="379"/>
      <c r="AR236" s="379"/>
      <c r="AS236" s="379"/>
      <c r="AT236" s="379"/>
      <c r="AU236" s="379"/>
      <c r="AV236" s="379"/>
      <c r="AW236" s="379"/>
      <c r="AX236" s="380"/>
    </row>
    <row r="237" spans="1:50" ht="43.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725</v>
      </c>
      <c r="AE237" s="385"/>
      <c r="AF237" s="385"/>
      <c r="AG237" s="386" t="s">
        <v>744</v>
      </c>
      <c r="AH237" s="387"/>
      <c r="AI237" s="387"/>
      <c r="AJ237" s="387"/>
      <c r="AK237" s="387"/>
      <c r="AL237" s="387"/>
      <c r="AM237" s="387"/>
      <c r="AN237" s="387"/>
      <c r="AO237" s="387"/>
      <c r="AP237" s="387"/>
      <c r="AQ237" s="387"/>
      <c r="AR237" s="387"/>
      <c r="AS237" s="387"/>
      <c r="AT237" s="387"/>
      <c r="AU237" s="387"/>
      <c r="AV237" s="387"/>
      <c r="AW237" s="387"/>
      <c r="AX237" s="388"/>
    </row>
    <row r="238" spans="1:50" ht="116.25"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792</v>
      </c>
      <c r="AE238" s="392"/>
      <c r="AF238" s="392"/>
      <c r="AG238" s="386" t="s">
        <v>795</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739</v>
      </c>
      <c r="AE239" s="392"/>
      <c r="AF239" s="392"/>
      <c r="AG239" s="416"/>
      <c r="AH239" s="152"/>
      <c r="AI239" s="152"/>
      <c r="AJ239" s="152"/>
      <c r="AK239" s="152"/>
      <c r="AL239" s="152"/>
      <c r="AM239" s="152"/>
      <c r="AN239" s="152"/>
      <c r="AO239" s="152"/>
      <c r="AP239" s="152"/>
      <c r="AQ239" s="152"/>
      <c r="AR239" s="152"/>
      <c r="AS239" s="152"/>
      <c r="AT239" s="152"/>
      <c r="AU239" s="152"/>
      <c r="AV239" s="152"/>
      <c r="AW239" s="152"/>
      <c r="AX239" s="417"/>
    </row>
    <row r="240" spans="1:50" ht="41.25"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725</v>
      </c>
      <c r="AE240" s="410"/>
      <c r="AF240" s="411"/>
      <c r="AG240" s="412" t="s">
        <v>745</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6" t="s">
        <v>0</v>
      </c>
      <c r="D241" s="917"/>
      <c r="E241" s="917"/>
      <c r="F241" s="917"/>
      <c r="G241" s="917"/>
      <c r="H241" s="917"/>
      <c r="I241" s="917"/>
      <c r="J241" s="917"/>
      <c r="K241" s="917"/>
      <c r="L241" s="917"/>
      <c r="M241" s="917"/>
      <c r="N241" s="917"/>
      <c r="O241" s="913" t="s">
        <v>688</v>
      </c>
      <c r="P241" s="914"/>
      <c r="Q241" s="914"/>
      <c r="R241" s="914"/>
      <c r="S241" s="914"/>
      <c r="T241" s="914"/>
      <c r="U241" s="914"/>
      <c r="V241" s="914"/>
      <c r="W241" s="914"/>
      <c r="X241" s="914"/>
      <c r="Y241" s="914"/>
      <c r="Z241" s="914"/>
      <c r="AA241" s="914"/>
      <c r="AB241" s="914"/>
      <c r="AC241" s="914"/>
      <c r="AD241" s="914"/>
      <c r="AE241" s="914"/>
      <c r="AF241" s="915"/>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2"/>
      <c r="B242" s="403"/>
      <c r="C242" s="900">
        <v>2022</v>
      </c>
      <c r="D242" s="901"/>
      <c r="E242" s="395" t="s">
        <v>690</v>
      </c>
      <c r="F242" s="395"/>
      <c r="G242" s="395"/>
      <c r="H242" s="396">
        <v>21</v>
      </c>
      <c r="I242" s="396"/>
      <c r="J242" s="902">
        <v>649</v>
      </c>
      <c r="K242" s="902"/>
      <c r="L242" s="902"/>
      <c r="M242" s="396"/>
      <c r="N242" s="903"/>
      <c r="O242" s="904" t="s">
        <v>717</v>
      </c>
      <c r="P242" s="905"/>
      <c r="Q242" s="905"/>
      <c r="R242" s="905"/>
      <c r="S242" s="905"/>
      <c r="T242" s="905"/>
      <c r="U242" s="905"/>
      <c r="V242" s="905"/>
      <c r="W242" s="905"/>
      <c r="X242" s="905"/>
      <c r="Y242" s="905"/>
      <c r="Z242" s="905"/>
      <c r="AA242" s="905"/>
      <c r="AB242" s="905"/>
      <c r="AC242" s="905"/>
      <c r="AD242" s="905"/>
      <c r="AE242" s="905"/>
      <c r="AF242" s="906"/>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hidden="1" customHeight="1" x14ac:dyDescent="0.15">
      <c r="A243" s="402"/>
      <c r="B243" s="403"/>
      <c r="C243" s="393"/>
      <c r="D243" s="394"/>
      <c r="E243" s="395"/>
      <c r="F243" s="395"/>
      <c r="G243" s="395"/>
      <c r="H243" s="396"/>
      <c r="I243" s="396"/>
      <c r="J243" s="397"/>
      <c r="K243" s="397"/>
      <c r="L243" s="397"/>
      <c r="M243" s="398"/>
      <c r="N243" s="399"/>
      <c r="O243" s="907"/>
      <c r="P243" s="908"/>
      <c r="Q243" s="908"/>
      <c r="R243" s="908"/>
      <c r="S243" s="908"/>
      <c r="T243" s="908"/>
      <c r="U243" s="908"/>
      <c r="V243" s="908"/>
      <c r="W243" s="908"/>
      <c r="X243" s="908"/>
      <c r="Y243" s="908"/>
      <c r="Z243" s="908"/>
      <c r="AA243" s="908"/>
      <c r="AB243" s="908"/>
      <c r="AC243" s="908"/>
      <c r="AD243" s="908"/>
      <c r="AE243" s="908"/>
      <c r="AF243" s="909"/>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hidden="1" customHeight="1" x14ac:dyDescent="0.15">
      <c r="A244" s="402"/>
      <c r="B244" s="403"/>
      <c r="C244" s="393"/>
      <c r="D244" s="394"/>
      <c r="E244" s="395"/>
      <c r="F244" s="395"/>
      <c r="G244" s="395"/>
      <c r="H244" s="396"/>
      <c r="I244" s="396"/>
      <c r="J244" s="397"/>
      <c r="K244" s="397"/>
      <c r="L244" s="397"/>
      <c r="M244" s="398"/>
      <c r="N244" s="399"/>
      <c r="O244" s="907"/>
      <c r="P244" s="908"/>
      <c r="Q244" s="908"/>
      <c r="R244" s="908"/>
      <c r="S244" s="908"/>
      <c r="T244" s="908"/>
      <c r="U244" s="908"/>
      <c r="V244" s="908"/>
      <c r="W244" s="908"/>
      <c r="X244" s="908"/>
      <c r="Y244" s="908"/>
      <c r="Z244" s="908"/>
      <c r="AA244" s="908"/>
      <c r="AB244" s="908"/>
      <c r="AC244" s="908"/>
      <c r="AD244" s="908"/>
      <c r="AE244" s="908"/>
      <c r="AF244" s="909"/>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hidden="1" customHeight="1" x14ac:dyDescent="0.15">
      <c r="A245" s="402"/>
      <c r="B245" s="403"/>
      <c r="C245" s="393"/>
      <c r="D245" s="394"/>
      <c r="E245" s="395"/>
      <c r="F245" s="395"/>
      <c r="G245" s="395"/>
      <c r="H245" s="396"/>
      <c r="I245" s="396"/>
      <c r="J245" s="397"/>
      <c r="K245" s="397"/>
      <c r="L245" s="397"/>
      <c r="M245" s="398"/>
      <c r="N245" s="399"/>
      <c r="O245" s="907"/>
      <c r="P245" s="908"/>
      <c r="Q245" s="908"/>
      <c r="R245" s="908"/>
      <c r="S245" s="908"/>
      <c r="T245" s="908"/>
      <c r="U245" s="908"/>
      <c r="V245" s="908"/>
      <c r="W245" s="908"/>
      <c r="X245" s="908"/>
      <c r="Y245" s="908"/>
      <c r="Z245" s="908"/>
      <c r="AA245" s="908"/>
      <c r="AB245" s="908"/>
      <c r="AC245" s="908"/>
      <c r="AD245" s="908"/>
      <c r="AE245" s="908"/>
      <c r="AF245" s="909"/>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hidden="1" customHeight="1" x14ac:dyDescent="0.15">
      <c r="A246" s="404"/>
      <c r="B246" s="405"/>
      <c r="C246" s="418"/>
      <c r="D246" s="419"/>
      <c r="E246" s="395"/>
      <c r="F246" s="395"/>
      <c r="G246" s="395"/>
      <c r="H246" s="396"/>
      <c r="I246" s="396"/>
      <c r="J246" s="420"/>
      <c r="K246" s="420"/>
      <c r="L246" s="420"/>
      <c r="M246" s="898"/>
      <c r="N246" s="899"/>
      <c r="O246" s="910"/>
      <c r="P246" s="911"/>
      <c r="Q246" s="911"/>
      <c r="R246" s="911"/>
      <c r="S246" s="911"/>
      <c r="T246" s="911"/>
      <c r="U246" s="911"/>
      <c r="V246" s="911"/>
      <c r="W246" s="911"/>
      <c r="X246" s="911"/>
      <c r="Y246" s="911"/>
      <c r="Z246" s="911"/>
      <c r="AA246" s="911"/>
      <c r="AB246" s="911"/>
      <c r="AC246" s="911"/>
      <c r="AD246" s="911"/>
      <c r="AE246" s="911"/>
      <c r="AF246" s="912"/>
      <c r="AG246" s="416"/>
      <c r="AH246" s="152"/>
      <c r="AI246" s="152"/>
      <c r="AJ246" s="152"/>
      <c r="AK246" s="152"/>
      <c r="AL246" s="152"/>
      <c r="AM246" s="152"/>
      <c r="AN246" s="152"/>
      <c r="AO246" s="152"/>
      <c r="AP246" s="152"/>
      <c r="AQ246" s="152"/>
      <c r="AR246" s="152"/>
      <c r="AS246" s="152"/>
      <c r="AT246" s="152"/>
      <c r="AU246" s="152"/>
      <c r="AV246" s="152"/>
      <c r="AW246" s="152"/>
      <c r="AX246" s="417"/>
    </row>
    <row r="247" spans="1:50" ht="102" customHeight="1" x14ac:dyDescent="0.15">
      <c r="A247" s="366" t="s">
        <v>46</v>
      </c>
      <c r="B247" s="928"/>
      <c r="C247" s="325" t="s">
        <v>50</v>
      </c>
      <c r="D247" s="747"/>
      <c r="E247" s="747"/>
      <c r="F247" s="748"/>
      <c r="G247" s="931" t="s">
        <v>794</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78.75" customHeight="1" thickBot="1" x14ac:dyDescent="0.2">
      <c r="A248" s="929"/>
      <c r="B248" s="930"/>
      <c r="C248" s="933" t="s">
        <v>54</v>
      </c>
      <c r="D248" s="934"/>
      <c r="E248" s="934"/>
      <c r="F248" s="935"/>
      <c r="G248" s="936" t="s">
        <v>793</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67.5" customHeight="1" thickBot="1" x14ac:dyDescent="0.2">
      <c r="A250" s="921" t="s">
        <v>812</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50" t="s">
        <v>132</v>
      </c>
      <c r="B252" s="351"/>
      <c r="C252" s="351"/>
      <c r="D252" s="351"/>
      <c r="E252" s="352"/>
      <c r="F252" s="927" t="s">
        <v>813</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50" t="s">
        <v>814</v>
      </c>
      <c r="B254" s="351"/>
      <c r="C254" s="351"/>
      <c r="D254" s="351"/>
      <c r="E254" s="352"/>
      <c r="F254" s="353" t="s">
        <v>815</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317</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359</v>
      </c>
      <c r="B258" s="105"/>
      <c r="C258" s="105"/>
      <c r="D258" s="106"/>
      <c r="E258" s="346" t="s">
        <v>696</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1" t="s">
        <v>358</v>
      </c>
      <c r="B259" s="271"/>
      <c r="C259" s="271"/>
      <c r="D259" s="271"/>
      <c r="E259" s="346" t="s">
        <v>718</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1" t="s">
        <v>357</v>
      </c>
      <c r="B260" s="271"/>
      <c r="C260" s="271"/>
      <c r="D260" s="271"/>
      <c r="E260" s="346" t="s">
        <v>719</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1" t="s">
        <v>356</v>
      </c>
      <c r="B261" s="271"/>
      <c r="C261" s="271"/>
      <c r="D261" s="271"/>
      <c r="E261" s="346" t="s">
        <v>720</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1" t="s">
        <v>355</v>
      </c>
      <c r="B262" s="271"/>
      <c r="C262" s="271"/>
      <c r="D262" s="271"/>
      <c r="E262" s="346" t="s">
        <v>721</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1" t="s">
        <v>354</v>
      </c>
      <c r="B263" s="271"/>
      <c r="C263" s="271"/>
      <c r="D263" s="271"/>
      <c r="E263" s="346" t="s">
        <v>722</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1" t="s">
        <v>353</v>
      </c>
      <c r="B264" s="271"/>
      <c r="C264" s="271"/>
      <c r="D264" s="271"/>
      <c r="E264" s="346" t="s">
        <v>723</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1" t="s">
        <v>352</v>
      </c>
      <c r="B265" s="271"/>
      <c r="C265" s="271"/>
      <c r="D265" s="271"/>
      <c r="E265" s="346" t="s">
        <v>724</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1" t="s">
        <v>499</v>
      </c>
      <c r="B266" s="271"/>
      <c r="C266" s="271"/>
      <c r="D266" s="271"/>
      <c r="E266" s="115" t="s">
        <v>690</v>
      </c>
      <c r="F266" s="101"/>
      <c r="G266" s="101"/>
      <c r="H266" s="92" t="str">
        <f>IF(E266="","","-")</f>
        <v>-</v>
      </c>
      <c r="I266" s="101"/>
      <c r="J266" s="101"/>
      <c r="K266" s="92" t="str">
        <f>IF(I266="","","-")</f>
        <v/>
      </c>
      <c r="L266" s="116">
        <v>498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502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726</v>
      </c>
      <c r="H268" s="101"/>
      <c r="I268" s="101"/>
      <c r="J268" s="100">
        <v>20</v>
      </c>
      <c r="K268" s="100"/>
      <c r="L268" s="116">
        <v>557</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346</v>
      </c>
      <c r="B269" s="335"/>
      <c r="C269" s="335"/>
      <c r="D269" s="335"/>
      <c r="E269" s="335"/>
      <c r="F269" s="33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348</v>
      </c>
      <c r="B308" s="341"/>
      <c r="C308" s="341"/>
      <c r="D308" s="341"/>
      <c r="E308" s="341"/>
      <c r="F308" s="342"/>
      <c r="G308" s="321" t="s">
        <v>746</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747</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748</v>
      </c>
      <c r="H310" s="312"/>
      <c r="I310" s="312"/>
      <c r="J310" s="312"/>
      <c r="K310" s="313"/>
      <c r="L310" s="314" t="s">
        <v>749</v>
      </c>
      <c r="M310" s="315"/>
      <c r="N310" s="315"/>
      <c r="O310" s="315"/>
      <c r="P310" s="315"/>
      <c r="Q310" s="315"/>
      <c r="R310" s="315"/>
      <c r="S310" s="315"/>
      <c r="T310" s="315"/>
      <c r="U310" s="315"/>
      <c r="V310" s="315"/>
      <c r="W310" s="315"/>
      <c r="X310" s="316"/>
      <c r="Y310" s="317">
        <v>15117</v>
      </c>
      <c r="Z310" s="318"/>
      <c r="AA310" s="318"/>
      <c r="AB310" s="319"/>
      <c r="AC310" s="311" t="s">
        <v>748</v>
      </c>
      <c r="AD310" s="312"/>
      <c r="AE310" s="312"/>
      <c r="AF310" s="312"/>
      <c r="AG310" s="313"/>
      <c r="AH310" s="314" t="s">
        <v>756</v>
      </c>
      <c r="AI310" s="315"/>
      <c r="AJ310" s="315"/>
      <c r="AK310" s="315"/>
      <c r="AL310" s="315"/>
      <c r="AM310" s="315"/>
      <c r="AN310" s="315"/>
      <c r="AO310" s="315"/>
      <c r="AP310" s="315"/>
      <c r="AQ310" s="315"/>
      <c r="AR310" s="315"/>
      <c r="AS310" s="315"/>
      <c r="AT310" s="316"/>
      <c r="AU310" s="317">
        <v>16.899999999999999</v>
      </c>
      <c r="AV310" s="318"/>
      <c r="AW310" s="318"/>
      <c r="AX310" s="320"/>
    </row>
    <row r="311" spans="1:50" ht="24.75" customHeight="1" x14ac:dyDescent="0.15">
      <c r="A311" s="343"/>
      <c r="B311" s="344"/>
      <c r="C311" s="344"/>
      <c r="D311" s="344"/>
      <c r="E311" s="344"/>
      <c r="F311" s="345"/>
      <c r="G311" s="301" t="s">
        <v>750</v>
      </c>
      <c r="H311" s="302"/>
      <c r="I311" s="302"/>
      <c r="J311" s="302"/>
      <c r="K311" s="303"/>
      <c r="L311" s="304" t="s">
        <v>751</v>
      </c>
      <c r="M311" s="305"/>
      <c r="N311" s="305"/>
      <c r="O311" s="305"/>
      <c r="P311" s="305"/>
      <c r="Q311" s="305"/>
      <c r="R311" s="305"/>
      <c r="S311" s="305"/>
      <c r="T311" s="305"/>
      <c r="U311" s="305"/>
      <c r="V311" s="305"/>
      <c r="W311" s="305"/>
      <c r="X311" s="306"/>
      <c r="Y311" s="307">
        <v>254</v>
      </c>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customHeight="1" x14ac:dyDescent="0.15">
      <c r="A312" s="343"/>
      <c r="B312" s="344"/>
      <c r="C312" s="344"/>
      <c r="D312" s="344"/>
      <c r="E312" s="344"/>
      <c r="F312" s="345"/>
      <c r="G312" s="301" t="s">
        <v>752</v>
      </c>
      <c r="H312" s="302"/>
      <c r="I312" s="302"/>
      <c r="J312" s="302"/>
      <c r="K312" s="303"/>
      <c r="L312" s="304" t="s">
        <v>753</v>
      </c>
      <c r="M312" s="305"/>
      <c r="N312" s="305"/>
      <c r="O312" s="305"/>
      <c r="P312" s="305"/>
      <c r="Q312" s="305"/>
      <c r="R312" s="305"/>
      <c r="S312" s="305"/>
      <c r="T312" s="305"/>
      <c r="U312" s="305"/>
      <c r="V312" s="305"/>
      <c r="W312" s="305"/>
      <c r="X312" s="306"/>
      <c r="Y312" s="307">
        <v>0</v>
      </c>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customHeight="1" x14ac:dyDescent="0.15">
      <c r="A313" s="343"/>
      <c r="B313" s="344"/>
      <c r="C313" s="344"/>
      <c r="D313" s="344"/>
      <c r="E313" s="344"/>
      <c r="F313" s="345"/>
      <c r="G313" s="301" t="s">
        <v>754</v>
      </c>
      <c r="H313" s="302"/>
      <c r="I313" s="302"/>
      <c r="J313" s="302"/>
      <c r="K313" s="303"/>
      <c r="L313" s="304" t="s">
        <v>755</v>
      </c>
      <c r="M313" s="305"/>
      <c r="N313" s="305"/>
      <c r="O313" s="305"/>
      <c r="P313" s="305"/>
      <c r="Q313" s="305"/>
      <c r="R313" s="305"/>
      <c r="S313" s="305"/>
      <c r="T313" s="305"/>
      <c r="U313" s="305"/>
      <c r="V313" s="305"/>
      <c r="W313" s="305"/>
      <c r="X313" s="306"/>
      <c r="Y313" s="307">
        <v>0</v>
      </c>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thickBot="1" x14ac:dyDescent="0.2">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15371</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16.899999999999999</v>
      </c>
      <c r="AV320" s="298"/>
      <c r="AW320" s="298"/>
      <c r="AX320" s="300"/>
    </row>
    <row r="321" spans="1:51" ht="24.75" customHeight="1" x14ac:dyDescent="0.15">
      <c r="A321" s="343"/>
      <c r="B321" s="344"/>
      <c r="C321" s="344"/>
      <c r="D321" s="344"/>
      <c r="E321" s="344"/>
      <c r="F321" s="345"/>
      <c r="G321" s="321" t="s">
        <v>757</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295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1</v>
      </c>
    </row>
    <row r="322" spans="1:51" ht="24.75"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1</v>
      </c>
    </row>
    <row r="323" spans="1:51" ht="24.75" customHeight="1" x14ac:dyDescent="0.15">
      <c r="A323" s="343"/>
      <c r="B323" s="344"/>
      <c r="C323" s="344"/>
      <c r="D323" s="344"/>
      <c r="E323" s="344"/>
      <c r="F323" s="345"/>
      <c r="G323" s="311" t="s">
        <v>758</v>
      </c>
      <c r="H323" s="312"/>
      <c r="I323" s="312"/>
      <c r="J323" s="312"/>
      <c r="K323" s="313"/>
      <c r="L323" s="314" t="s">
        <v>759</v>
      </c>
      <c r="M323" s="315"/>
      <c r="N323" s="315"/>
      <c r="O323" s="315"/>
      <c r="P323" s="315"/>
      <c r="Q323" s="315"/>
      <c r="R323" s="315"/>
      <c r="S323" s="315"/>
      <c r="T323" s="315"/>
      <c r="U323" s="315"/>
      <c r="V323" s="315"/>
      <c r="W323" s="315"/>
      <c r="X323" s="316"/>
      <c r="Y323" s="317">
        <v>4</v>
      </c>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1</v>
      </c>
    </row>
    <row r="324" spans="1:51" ht="24.75"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1</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1</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1</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1</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1</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1</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1</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1</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1</v>
      </c>
    </row>
    <row r="333" spans="1:51" ht="24.75" customHeight="1" x14ac:dyDescent="0.15">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4</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1</v>
      </c>
    </row>
    <row r="334" spans="1:51" ht="24.75" hidden="1" customHeight="1" x14ac:dyDescent="0.15">
      <c r="A334" s="343"/>
      <c r="B334" s="344"/>
      <c r="C334" s="344"/>
      <c r="D334" s="344"/>
      <c r="E334" s="344"/>
      <c r="F334" s="345"/>
      <c r="G334" s="321" t="s">
        <v>296</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297</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24.75" hidden="1" customHeight="1" thickBot="1" x14ac:dyDescent="0.2">
      <c r="A360" s="287" t="s">
        <v>660</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311</v>
      </c>
      <c r="AM360" s="291"/>
      <c r="AN360" s="29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797</v>
      </c>
      <c r="D366" s="266"/>
      <c r="E366" s="266"/>
      <c r="F366" s="266"/>
      <c r="G366" s="266"/>
      <c r="H366" s="266"/>
      <c r="I366" s="266"/>
      <c r="J366" s="248" t="s">
        <v>728</v>
      </c>
      <c r="K366" s="249"/>
      <c r="L366" s="249"/>
      <c r="M366" s="249"/>
      <c r="N366" s="249"/>
      <c r="O366" s="249"/>
      <c r="P366" s="260" t="s">
        <v>760</v>
      </c>
      <c r="Q366" s="250"/>
      <c r="R366" s="250"/>
      <c r="S366" s="250"/>
      <c r="T366" s="250"/>
      <c r="U366" s="250"/>
      <c r="V366" s="250"/>
      <c r="W366" s="250"/>
      <c r="X366" s="250"/>
      <c r="Y366" s="251">
        <v>15371</v>
      </c>
      <c r="Z366" s="252"/>
      <c r="AA366" s="252"/>
      <c r="AB366" s="253"/>
      <c r="AC366" s="237"/>
      <c r="AD366" s="238"/>
      <c r="AE366" s="238"/>
      <c r="AF366" s="238"/>
      <c r="AG366" s="238"/>
      <c r="AH366" s="268" t="s">
        <v>728</v>
      </c>
      <c r="AI366" s="269"/>
      <c r="AJ366" s="269"/>
      <c r="AK366" s="269"/>
      <c r="AL366" s="241" t="s">
        <v>728</v>
      </c>
      <c r="AM366" s="242"/>
      <c r="AN366" s="242"/>
      <c r="AO366" s="243"/>
      <c r="AP366" s="244" t="s">
        <v>728</v>
      </c>
      <c r="AQ366" s="244"/>
      <c r="AR366" s="244"/>
      <c r="AS366" s="244"/>
      <c r="AT366" s="244"/>
      <c r="AU366" s="244"/>
      <c r="AV366" s="244"/>
      <c r="AW366" s="244"/>
      <c r="AX366" s="244"/>
    </row>
    <row r="367" spans="1:51" ht="30" customHeight="1" x14ac:dyDescent="0.15">
      <c r="A367" s="245">
        <v>2</v>
      </c>
      <c r="B367" s="245">
        <v>1</v>
      </c>
      <c r="C367" s="267" t="s">
        <v>798</v>
      </c>
      <c r="D367" s="266"/>
      <c r="E367" s="266"/>
      <c r="F367" s="266"/>
      <c r="G367" s="266"/>
      <c r="H367" s="266"/>
      <c r="I367" s="266"/>
      <c r="J367" s="248" t="s">
        <v>696</v>
      </c>
      <c r="K367" s="249"/>
      <c r="L367" s="249"/>
      <c r="M367" s="249"/>
      <c r="N367" s="249"/>
      <c r="O367" s="249"/>
      <c r="P367" s="260" t="s">
        <v>760</v>
      </c>
      <c r="Q367" s="250"/>
      <c r="R367" s="250"/>
      <c r="S367" s="250"/>
      <c r="T367" s="250"/>
      <c r="U367" s="250"/>
      <c r="V367" s="250"/>
      <c r="W367" s="250"/>
      <c r="X367" s="250"/>
      <c r="Y367" s="251">
        <v>9253</v>
      </c>
      <c r="Z367" s="252"/>
      <c r="AA367" s="252"/>
      <c r="AB367" s="253"/>
      <c r="AC367" s="237"/>
      <c r="AD367" s="238"/>
      <c r="AE367" s="238"/>
      <c r="AF367" s="238"/>
      <c r="AG367" s="238"/>
      <c r="AH367" s="268" t="s">
        <v>728</v>
      </c>
      <c r="AI367" s="269"/>
      <c r="AJ367" s="269"/>
      <c r="AK367" s="269"/>
      <c r="AL367" s="241" t="s">
        <v>728</v>
      </c>
      <c r="AM367" s="242"/>
      <c r="AN367" s="242"/>
      <c r="AO367" s="243"/>
      <c r="AP367" s="244" t="s">
        <v>728</v>
      </c>
      <c r="AQ367" s="244"/>
      <c r="AR367" s="244"/>
      <c r="AS367" s="244"/>
      <c r="AT367" s="244"/>
      <c r="AU367" s="244"/>
      <c r="AV367" s="244"/>
      <c r="AW367" s="244"/>
      <c r="AX367" s="244"/>
      <c r="AY367">
        <f>COUNTA($C$367)</f>
        <v>1</v>
      </c>
    </row>
    <row r="368" spans="1:51" ht="30" customHeight="1" x14ac:dyDescent="0.15">
      <c r="A368" s="245">
        <v>3</v>
      </c>
      <c r="B368" s="245">
        <v>1</v>
      </c>
      <c r="C368" s="267" t="s">
        <v>799</v>
      </c>
      <c r="D368" s="266"/>
      <c r="E368" s="266"/>
      <c r="F368" s="266"/>
      <c r="G368" s="266"/>
      <c r="H368" s="266"/>
      <c r="I368" s="266"/>
      <c r="J368" s="248" t="s">
        <v>696</v>
      </c>
      <c r="K368" s="249"/>
      <c r="L368" s="249"/>
      <c r="M368" s="249"/>
      <c r="N368" s="249"/>
      <c r="O368" s="249"/>
      <c r="P368" s="260" t="s">
        <v>760</v>
      </c>
      <c r="Q368" s="250"/>
      <c r="R368" s="250"/>
      <c r="S368" s="250"/>
      <c r="T368" s="250"/>
      <c r="U368" s="250"/>
      <c r="V368" s="250"/>
      <c r="W368" s="250"/>
      <c r="X368" s="250"/>
      <c r="Y368" s="251">
        <v>3901</v>
      </c>
      <c r="Z368" s="252"/>
      <c r="AA368" s="252"/>
      <c r="AB368" s="253"/>
      <c r="AC368" s="237"/>
      <c r="AD368" s="238"/>
      <c r="AE368" s="238"/>
      <c r="AF368" s="238"/>
      <c r="AG368" s="238"/>
      <c r="AH368" s="268" t="s">
        <v>728</v>
      </c>
      <c r="AI368" s="269"/>
      <c r="AJ368" s="269"/>
      <c r="AK368" s="269"/>
      <c r="AL368" s="241" t="s">
        <v>728</v>
      </c>
      <c r="AM368" s="242"/>
      <c r="AN368" s="242"/>
      <c r="AO368" s="243"/>
      <c r="AP368" s="244" t="s">
        <v>728</v>
      </c>
      <c r="AQ368" s="244"/>
      <c r="AR368" s="244"/>
      <c r="AS368" s="244"/>
      <c r="AT368" s="244"/>
      <c r="AU368" s="244"/>
      <c r="AV368" s="244"/>
      <c r="AW368" s="244"/>
      <c r="AX368" s="244"/>
      <c r="AY368">
        <f>COUNTA($C$368)</f>
        <v>1</v>
      </c>
    </row>
    <row r="369" spans="1:51" ht="30" customHeight="1" x14ac:dyDescent="0.15">
      <c r="A369" s="245">
        <v>4</v>
      </c>
      <c r="B369" s="245">
        <v>1</v>
      </c>
      <c r="C369" s="267" t="s">
        <v>800</v>
      </c>
      <c r="D369" s="266"/>
      <c r="E369" s="266"/>
      <c r="F369" s="266"/>
      <c r="G369" s="266"/>
      <c r="H369" s="266"/>
      <c r="I369" s="266"/>
      <c r="J369" s="248" t="s">
        <v>696</v>
      </c>
      <c r="K369" s="249"/>
      <c r="L369" s="249"/>
      <c r="M369" s="249"/>
      <c r="N369" s="249"/>
      <c r="O369" s="249"/>
      <c r="P369" s="260" t="s">
        <v>760</v>
      </c>
      <c r="Q369" s="250"/>
      <c r="R369" s="250"/>
      <c r="S369" s="250"/>
      <c r="T369" s="250"/>
      <c r="U369" s="250"/>
      <c r="V369" s="250"/>
      <c r="W369" s="250"/>
      <c r="X369" s="250"/>
      <c r="Y369" s="251">
        <v>3440</v>
      </c>
      <c r="Z369" s="252"/>
      <c r="AA369" s="252"/>
      <c r="AB369" s="253"/>
      <c r="AC369" s="237"/>
      <c r="AD369" s="238"/>
      <c r="AE369" s="238"/>
      <c r="AF369" s="238"/>
      <c r="AG369" s="238"/>
      <c r="AH369" s="268" t="s">
        <v>728</v>
      </c>
      <c r="AI369" s="269"/>
      <c r="AJ369" s="269"/>
      <c r="AK369" s="269"/>
      <c r="AL369" s="241" t="s">
        <v>728</v>
      </c>
      <c r="AM369" s="242"/>
      <c r="AN369" s="242"/>
      <c r="AO369" s="243"/>
      <c r="AP369" s="244" t="s">
        <v>728</v>
      </c>
      <c r="AQ369" s="244"/>
      <c r="AR369" s="244"/>
      <c r="AS369" s="244"/>
      <c r="AT369" s="244"/>
      <c r="AU369" s="244"/>
      <c r="AV369" s="244"/>
      <c r="AW369" s="244"/>
      <c r="AX369" s="244"/>
      <c r="AY369">
        <f>COUNTA($C$369)</f>
        <v>1</v>
      </c>
    </row>
    <row r="370" spans="1:51" ht="30" customHeight="1" x14ac:dyDescent="0.15">
      <c r="A370" s="245">
        <v>5</v>
      </c>
      <c r="B370" s="245">
        <v>1</v>
      </c>
      <c r="C370" s="267" t="s">
        <v>801</v>
      </c>
      <c r="D370" s="266"/>
      <c r="E370" s="266"/>
      <c r="F370" s="266"/>
      <c r="G370" s="266"/>
      <c r="H370" s="266"/>
      <c r="I370" s="266"/>
      <c r="J370" s="248" t="s">
        <v>696</v>
      </c>
      <c r="K370" s="249"/>
      <c r="L370" s="249"/>
      <c r="M370" s="249"/>
      <c r="N370" s="249"/>
      <c r="O370" s="249"/>
      <c r="P370" s="260" t="s">
        <v>760</v>
      </c>
      <c r="Q370" s="250"/>
      <c r="R370" s="250"/>
      <c r="S370" s="250"/>
      <c r="T370" s="250"/>
      <c r="U370" s="250"/>
      <c r="V370" s="250"/>
      <c r="W370" s="250"/>
      <c r="X370" s="250"/>
      <c r="Y370" s="251">
        <v>3307</v>
      </c>
      <c r="Z370" s="252"/>
      <c r="AA370" s="252"/>
      <c r="AB370" s="253"/>
      <c r="AC370" s="237"/>
      <c r="AD370" s="238"/>
      <c r="AE370" s="238"/>
      <c r="AF370" s="238"/>
      <c r="AG370" s="238"/>
      <c r="AH370" s="268" t="s">
        <v>728</v>
      </c>
      <c r="AI370" s="269"/>
      <c r="AJ370" s="269"/>
      <c r="AK370" s="269"/>
      <c r="AL370" s="241" t="s">
        <v>728</v>
      </c>
      <c r="AM370" s="242"/>
      <c r="AN370" s="242"/>
      <c r="AO370" s="243"/>
      <c r="AP370" s="244" t="s">
        <v>728</v>
      </c>
      <c r="AQ370" s="244"/>
      <c r="AR370" s="244"/>
      <c r="AS370" s="244"/>
      <c r="AT370" s="244"/>
      <c r="AU370" s="244"/>
      <c r="AV370" s="244"/>
      <c r="AW370" s="244"/>
      <c r="AX370" s="244"/>
      <c r="AY370">
        <f>COUNTA($C$370)</f>
        <v>1</v>
      </c>
    </row>
    <row r="371" spans="1:51" ht="30" customHeight="1" x14ac:dyDescent="0.15">
      <c r="A371" s="245">
        <v>6</v>
      </c>
      <c r="B371" s="245">
        <v>1</v>
      </c>
      <c r="C371" s="267" t="s">
        <v>802</v>
      </c>
      <c r="D371" s="266"/>
      <c r="E371" s="266"/>
      <c r="F371" s="266"/>
      <c r="G371" s="266"/>
      <c r="H371" s="266"/>
      <c r="I371" s="266"/>
      <c r="J371" s="248" t="s">
        <v>696</v>
      </c>
      <c r="K371" s="249"/>
      <c r="L371" s="249"/>
      <c r="M371" s="249"/>
      <c r="N371" s="249"/>
      <c r="O371" s="249"/>
      <c r="P371" s="260" t="s">
        <v>760</v>
      </c>
      <c r="Q371" s="250"/>
      <c r="R371" s="250"/>
      <c r="S371" s="250"/>
      <c r="T371" s="250"/>
      <c r="U371" s="250"/>
      <c r="V371" s="250"/>
      <c r="W371" s="250"/>
      <c r="X371" s="250"/>
      <c r="Y371" s="251">
        <v>3146</v>
      </c>
      <c r="Z371" s="252"/>
      <c r="AA371" s="252"/>
      <c r="AB371" s="253"/>
      <c r="AC371" s="237"/>
      <c r="AD371" s="238"/>
      <c r="AE371" s="238"/>
      <c r="AF371" s="238"/>
      <c r="AG371" s="238"/>
      <c r="AH371" s="268" t="s">
        <v>728</v>
      </c>
      <c r="AI371" s="269"/>
      <c r="AJ371" s="269"/>
      <c r="AK371" s="269"/>
      <c r="AL371" s="241" t="s">
        <v>728</v>
      </c>
      <c r="AM371" s="242"/>
      <c r="AN371" s="242"/>
      <c r="AO371" s="243"/>
      <c r="AP371" s="244" t="s">
        <v>728</v>
      </c>
      <c r="AQ371" s="244"/>
      <c r="AR371" s="244"/>
      <c r="AS371" s="244"/>
      <c r="AT371" s="244"/>
      <c r="AU371" s="244"/>
      <c r="AV371" s="244"/>
      <c r="AW371" s="244"/>
      <c r="AX371" s="244"/>
      <c r="AY371">
        <f>COUNTA($C$371)</f>
        <v>1</v>
      </c>
    </row>
    <row r="372" spans="1:51" ht="30" customHeight="1" x14ac:dyDescent="0.15">
      <c r="A372" s="245">
        <v>7</v>
      </c>
      <c r="B372" s="245">
        <v>1</v>
      </c>
      <c r="C372" s="267" t="s">
        <v>803</v>
      </c>
      <c r="D372" s="266"/>
      <c r="E372" s="266"/>
      <c r="F372" s="266"/>
      <c r="G372" s="266"/>
      <c r="H372" s="266"/>
      <c r="I372" s="266"/>
      <c r="J372" s="248" t="s">
        <v>696</v>
      </c>
      <c r="K372" s="249"/>
      <c r="L372" s="249"/>
      <c r="M372" s="249"/>
      <c r="N372" s="249"/>
      <c r="O372" s="249"/>
      <c r="P372" s="260" t="s">
        <v>760</v>
      </c>
      <c r="Q372" s="250"/>
      <c r="R372" s="250"/>
      <c r="S372" s="250"/>
      <c r="T372" s="250"/>
      <c r="U372" s="250"/>
      <c r="V372" s="250"/>
      <c r="W372" s="250"/>
      <c r="X372" s="250"/>
      <c r="Y372" s="251">
        <v>2427</v>
      </c>
      <c r="Z372" s="252"/>
      <c r="AA372" s="252"/>
      <c r="AB372" s="253"/>
      <c r="AC372" s="237"/>
      <c r="AD372" s="238"/>
      <c r="AE372" s="238"/>
      <c r="AF372" s="238"/>
      <c r="AG372" s="238"/>
      <c r="AH372" s="268" t="s">
        <v>728</v>
      </c>
      <c r="AI372" s="269"/>
      <c r="AJ372" s="269"/>
      <c r="AK372" s="269"/>
      <c r="AL372" s="241" t="s">
        <v>728</v>
      </c>
      <c r="AM372" s="242"/>
      <c r="AN372" s="242"/>
      <c r="AO372" s="243"/>
      <c r="AP372" s="244" t="s">
        <v>728</v>
      </c>
      <c r="AQ372" s="244"/>
      <c r="AR372" s="244"/>
      <c r="AS372" s="244"/>
      <c r="AT372" s="244"/>
      <c r="AU372" s="244"/>
      <c r="AV372" s="244"/>
      <c r="AW372" s="244"/>
      <c r="AX372" s="244"/>
      <c r="AY372">
        <f>COUNTA($C$372)</f>
        <v>1</v>
      </c>
    </row>
    <row r="373" spans="1:51" ht="30" customHeight="1" x14ac:dyDescent="0.15">
      <c r="A373" s="245">
        <v>8</v>
      </c>
      <c r="B373" s="245">
        <v>1</v>
      </c>
      <c r="C373" s="267" t="s">
        <v>804</v>
      </c>
      <c r="D373" s="266"/>
      <c r="E373" s="266"/>
      <c r="F373" s="266"/>
      <c r="G373" s="266"/>
      <c r="H373" s="266"/>
      <c r="I373" s="266"/>
      <c r="J373" s="248" t="s">
        <v>696</v>
      </c>
      <c r="K373" s="249"/>
      <c r="L373" s="249"/>
      <c r="M373" s="249"/>
      <c r="N373" s="249"/>
      <c r="O373" s="249"/>
      <c r="P373" s="260" t="s">
        <v>760</v>
      </c>
      <c r="Q373" s="250"/>
      <c r="R373" s="250"/>
      <c r="S373" s="250"/>
      <c r="T373" s="250"/>
      <c r="U373" s="250"/>
      <c r="V373" s="250"/>
      <c r="W373" s="250"/>
      <c r="X373" s="250"/>
      <c r="Y373" s="251">
        <v>2135</v>
      </c>
      <c r="Z373" s="252"/>
      <c r="AA373" s="252"/>
      <c r="AB373" s="253"/>
      <c r="AC373" s="237"/>
      <c r="AD373" s="238"/>
      <c r="AE373" s="238"/>
      <c r="AF373" s="238"/>
      <c r="AG373" s="238"/>
      <c r="AH373" s="268" t="s">
        <v>728</v>
      </c>
      <c r="AI373" s="269"/>
      <c r="AJ373" s="269"/>
      <c r="AK373" s="269"/>
      <c r="AL373" s="241" t="s">
        <v>728</v>
      </c>
      <c r="AM373" s="242"/>
      <c r="AN373" s="242"/>
      <c r="AO373" s="243"/>
      <c r="AP373" s="244" t="s">
        <v>728</v>
      </c>
      <c r="AQ373" s="244"/>
      <c r="AR373" s="244"/>
      <c r="AS373" s="244"/>
      <c r="AT373" s="244"/>
      <c r="AU373" s="244"/>
      <c r="AV373" s="244"/>
      <c r="AW373" s="244"/>
      <c r="AX373" s="244"/>
      <c r="AY373">
        <f>COUNTA($C$373)</f>
        <v>1</v>
      </c>
    </row>
    <row r="374" spans="1:51" ht="30" customHeight="1" x14ac:dyDescent="0.15">
      <c r="A374" s="245">
        <v>9</v>
      </c>
      <c r="B374" s="245">
        <v>1</v>
      </c>
      <c r="C374" s="267" t="s">
        <v>805</v>
      </c>
      <c r="D374" s="266"/>
      <c r="E374" s="266"/>
      <c r="F374" s="266"/>
      <c r="G374" s="266"/>
      <c r="H374" s="266"/>
      <c r="I374" s="266"/>
      <c r="J374" s="248" t="s">
        <v>696</v>
      </c>
      <c r="K374" s="249"/>
      <c r="L374" s="249"/>
      <c r="M374" s="249"/>
      <c r="N374" s="249"/>
      <c r="O374" s="249"/>
      <c r="P374" s="260" t="s">
        <v>760</v>
      </c>
      <c r="Q374" s="250"/>
      <c r="R374" s="250"/>
      <c r="S374" s="250"/>
      <c r="T374" s="250"/>
      <c r="U374" s="250"/>
      <c r="V374" s="250"/>
      <c r="W374" s="250"/>
      <c r="X374" s="250"/>
      <c r="Y374" s="251">
        <v>2034</v>
      </c>
      <c r="Z374" s="252"/>
      <c r="AA374" s="252"/>
      <c r="AB374" s="253"/>
      <c r="AC374" s="237"/>
      <c r="AD374" s="238"/>
      <c r="AE374" s="238"/>
      <c r="AF374" s="238"/>
      <c r="AG374" s="238"/>
      <c r="AH374" s="268" t="s">
        <v>728</v>
      </c>
      <c r="AI374" s="269"/>
      <c r="AJ374" s="269"/>
      <c r="AK374" s="269"/>
      <c r="AL374" s="241" t="s">
        <v>728</v>
      </c>
      <c r="AM374" s="242"/>
      <c r="AN374" s="242"/>
      <c r="AO374" s="243"/>
      <c r="AP374" s="244" t="s">
        <v>728</v>
      </c>
      <c r="AQ374" s="244"/>
      <c r="AR374" s="244"/>
      <c r="AS374" s="244"/>
      <c r="AT374" s="244"/>
      <c r="AU374" s="244"/>
      <c r="AV374" s="244"/>
      <c r="AW374" s="244"/>
      <c r="AX374" s="244"/>
      <c r="AY374">
        <f>COUNTA($C$374)</f>
        <v>1</v>
      </c>
    </row>
    <row r="375" spans="1:51" ht="30" customHeight="1" x14ac:dyDescent="0.15">
      <c r="A375" s="245">
        <v>10</v>
      </c>
      <c r="B375" s="245">
        <v>1</v>
      </c>
      <c r="C375" s="267" t="s">
        <v>806</v>
      </c>
      <c r="D375" s="266"/>
      <c r="E375" s="266"/>
      <c r="F375" s="266"/>
      <c r="G375" s="266"/>
      <c r="H375" s="266"/>
      <c r="I375" s="266"/>
      <c r="J375" s="248" t="s">
        <v>696</v>
      </c>
      <c r="K375" s="249"/>
      <c r="L375" s="249"/>
      <c r="M375" s="249"/>
      <c r="N375" s="249"/>
      <c r="O375" s="249"/>
      <c r="P375" s="260" t="s">
        <v>760</v>
      </c>
      <c r="Q375" s="250"/>
      <c r="R375" s="250"/>
      <c r="S375" s="250"/>
      <c r="T375" s="250"/>
      <c r="U375" s="250"/>
      <c r="V375" s="250"/>
      <c r="W375" s="250"/>
      <c r="X375" s="250"/>
      <c r="Y375" s="251">
        <v>1599</v>
      </c>
      <c r="Z375" s="252"/>
      <c r="AA375" s="252"/>
      <c r="AB375" s="253"/>
      <c r="AC375" s="237"/>
      <c r="AD375" s="238"/>
      <c r="AE375" s="238"/>
      <c r="AF375" s="238"/>
      <c r="AG375" s="238"/>
      <c r="AH375" s="268" t="s">
        <v>728</v>
      </c>
      <c r="AI375" s="269"/>
      <c r="AJ375" s="269"/>
      <c r="AK375" s="269"/>
      <c r="AL375" s="241" t="s">
        <v>728</v>
      </c>
      <c r="AM375" s="242"/>
      <c r="AN375" s="242"/>
      <c r="AO375" s="243"/>
      <c r="AP375" s="244" t="s">
        <v>728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761</v>
      </c>
      <c r="D399" s="266"/>
      <c r="E399" s="266"/>
      <c r="F399" s="266"/>
      <c r="G399" s="266"/>
      <c r="H399" s="266"/>
      <c r="I399" s="266"/>
      <c r="J399" s="248" t="s">
        <v>728</v>
      </c>
      <c r="K399" s="249"/>
      <c r="L399" s="249"/>
      <c r="M399" s="249"/>
      <c r="N399" s="249"/>
      <c r="O399" s="249"/>
      <c r="P399" s="260" t="s">
        <v>756</v>
      </c>
      <c r="Q399" s="250"/>
      <c r="R399" s="250"/>
      <c r="S399" s="250"/>
      <c r="T399" s="250"/>
      <c r="U399" s="250"/>
      <c r="V399" s="250"/>
      <c r="W399" s="250"/>
      <c r="X399" s="250"/>
      <c r="Y399" s="251">
        <v>16.899999999999999</v>
      </c>
      <c r="Z399" s="252"/>
      <c r="AA399" s="252"/>
      <c r="AB399" s="253"/>
      <c r="AC399" s="237"/>
      <c r="AD399" s="238"/>
      <c r="AE399" s="238"/>
      <c r="AF399" s="238"/>
      <c r="AG399" s="238"/>
      <c r="AH399" s="268" t="s">
        <v>728</v>
      </c>
      <c r="AI399" s="269"/>
      <c r="AJ399" s="269"/>
      <c r="AK399" s="269"/>
      <c r="AL399" s="241" t="s">
        <v>728</v>
      </c>
      <c r="AM399" s="242"/>
      <c r="AN399" s="242"/>
      <c r="AO399" s="243"/>
      <c r="AP399" s="244" t="s">
        <v>728</v>
      </c>
      <c r="AQ399" s="244"/>
      <c r="AR399" s="244"/>
      <c r="AS399" s="244"/>
      <c r="AT399" s="244"/>
      <c r="AU399" s="244"/>
      <c r="AV399" s="244"/>
      <c r="AW399" s="244"/>
      <c r="AX399" s="244"/>
      <c r="AY399">
        <f>$AY$396</f>
        <v>1</v>
      </c>
    </row>
    <row r="400" spans="1:51" ht="30" customHeight="1" x14ac:dyDescent="0.15">
      <c r="A400" s="245">
        <v>2</v>
      </c>
      <c r="B400" s="245">
        <v>1</v>
      </c>
      <c r="C400" s="267" t="s">
        <v>762</v>
      </c>
      <c r="D400" s="266"/>
      <c r="E400" s="266"/>
      <c r="F400" s="266"/>
      <c r="G400" s="266"/>
      <c r="H400" s="266"/>
      <c r="I400" s="266"/>
      <c r="J400" s="248" t="s">
        <v>728</v>
      </c>
      <c r="K400" s="249"/>
      <c r="L400" s="249"/>
      <c r="M400" s="249"/>
      <c r="N400" s="249"/>
      <c r="O400" s="249"/>
      <c r="P400" s="260" t="s">
        <v>756</v>
      </c>
      <c r="Q400" s="250"/>
      <c r="R400" s="250"/>
      <c r="S400" s="250"/>
      <c r="T400" s="250"/>
      <c r="U400" s="250"/>
      <c r="V400" s="250"/>
      <c r="W400" s="250"/>
      <c r="X400" s="250"/>
      <c r="Y400" s="251">
        <v>13.1</v>
      </c>
      <c r="Z400" s="252"/>
      <c r="AA400" s="252"/>
      <c r="AB400" s="253"/>
      <c r="AC400" s="237"/>
      <c r="AD400" s="238"/>
      <c r="AE400" s="238"/>
      <c r="AF400" s="238"/>
      <c r="AG400" s="238"/>
      <c r="AH400" s="268" t="s">
        <v>728</v>
      </c>
      <c r="AI400" s="269"/>
      <c r="AJ400" s="269"/>
      <c r="AK400" s="269"/>
      <c r="AL400" s="241" t="s">
        <v>728</v>
      </c>
      <c r="AM400" s="242"/>
      <c r="AN400" s="242"/>
      <c r="AO400" s="243"/>
      <c r="AP400" s="244" t="s">
        <v>728</v>
      </c>
      <c r="AQ400" s="244"/>
      <c r="AR400" s="244"/>
      <c r="AS400" s="244"/>
      <c r="AT400" s="244"/>
      <c r="AU400" s="244"/>
      <c r="AV400" s="244"/>
      <c r="AW400" s="244"/>
      <c r="AX400" s="244"/>
      <c r="AY400">
        <f>COUNTA($C$400)</f>
        <v>1</v>
      </c>
    </row>
    <row r="401" spans="1:51" ht="30" customHeight="1" x14ac:dyDescent="0.15">
      <c r="A401" s="245">
        <v>3</v>
      </c>
      <c r="B401" s="245">
        <v>1</v>
      </c>
      <c r="C401" s="267" t="s">
        <v>763</v>
      </c>
      <c r="D401" s="266"/>
      <c r="E401" s="266"/>
      <c r="F401" s="266"/>
      <c r="G401" s="266"/>
      <c r="H401" s="266"/>
      <c r="I401" s="266"/>
      <c r="J401" s="248" t="s">
        <v>728</v>
      </c>
      <c r="K401" s="249"/>
      <c r="L401" s="249"/>
      <c r="M401" s="249"/>
      <c r="N401" s="249"/>
      <c r="O401" s="249"/>
      <c r="P401" s="260" t="s">
        <v>756</v>
      </c>
      <c r="Q401" s="250"/>
      <c r="R401" s="250"/>
      <c r="S401" s="250"/>
      <c r="T401" s="250"/>
      <c r="U401" s="250"/>
      <c r="V401" s="250"/>
      <c r="W401" s="250"/>
      <c r="X401" s="250"/>
      <c r="Y401" s="251">
        <v>12.3</v>
      </c>
      <c r="Z401" s="252"/>
      <c r="AA401" s="252"/>
      <c r="AB401" s="253"/>
      <c r="AC401" s="237"/>
      <c r="AD401" s="238"/>
      <c r="AE401" s="238"/>
      <c r="AF401" s="238"/>
      <c r="AG401" s="238"/>
      <c r="AH401" s="268" t="s">
        <v>728</v>
      </c>
      <c r="AI401" s="269"/>
      <c r="AJ401" s="269"/>
      <c r="AK401" s="269"/>
      <c r="AL401" s="241" t="s">
        <v>728</v>
      </c>
      <c r="AM401" s="242"/>
      <c r="AN401" s="242"/>
      <c r="AO401" s="243"/>
      <c r="AP401" s="244" t="s">
        <v>728</v>
      </c>
      <c r="AQ401" s="244"/>
      <c r="AR401" s="244"/>
      <c r="AS401" s="244"/>
      <c r="AT401" s="244"/>
      <c r="AU401" s="244"/>
      <c r="AV401" s="244"/>
      <c r="AW401" s="244"/>
      <c r="AX401" s="244"/>
      <c r="AY401">
        <f>COUNTA($C$401)</f>
        <v>1</v>
      </c>
    </row>
    <row r="402" spans="1:51" ht="30" customHeight="1" x14ac:dyDescent="0.15">
      <c r="A402" s="245">
        <v>4</v>
      </c>
      <c r="B402" s="245">
        <v>1</v>
      </c>
      <c r="C402" s="267" t="s">
        <v>764</v>
      </c>
      <c r="D402" s="266"/>
      <c r="E402" s="266"/>
      <c r="F402" s="266"/>
      <c r="G402" s="266"/>
      <c r="H402" s="266"/>
      <c r="I402" s="266"/>
      <c r="J402" s="248" t="s">
        <v>728</v>
      </c>
      <c r="K402" s="249"/>
      <c r="L402" s="249"/>
      <c r="M402" s="249"/>
      <c r="N402" s="249"/>
      <c r="O402" s="249"/>
      <c r="P402" s="260" t="s">
        <v>756</v>
      </c>
      <c r="Q402" s="250"/>
      <c r="R402" s="250"/>
      <c r="S402" s="250"/>
      <c r="T402" s="250"/>
      <c r="U402" s="250"/>
      <c r="V402" s="250"/>
      <c r="W402" s="250"/>
      <c r="X402" s="250"/>
      <c r="Y402" s="251">
        <v>11.4</v>
      </c>
      <c r="Z402" s="252"/>
      <c r="AA402" s="252"/>
      <c r="AB402" s="253"/>
      <c r="AC402" s="237"/>
      <c r="AD402" s="238"/>
      <c r="AE402" s="238"/>
      <c r="AF402" s="238"/>
      <c r="AG402" s="238"/>
      <c r="AH402" s="268" t="s">
        <v>728</v>
      </c>
      <c r="AI402" s="269"/>
      <c r="AJ402" s="269"/>
      <c r="AK402" s="269"/>
      <c r="AL402" s="241" t="s">
        <v>728</v>
      </c>
      <c r="AM402" s="242"/>
      <c r="AN402" s="242"/>
      <c r="AO402" s="243"/>
      <c r="AP402" s="244" t="s">
        <v>728</v>
      </c>
      <c r="AQ402" s="244"/>
      <c r="AR402" s="244"/>
      <c r="AS402" s="244"/>
      <c r="AT402" s="244"/>
      <c r="AU402" s="244"/>
      <c r="AV402" s="244"/>
      <c r="AW402" s="244"/>
      <c r="AX402" s="244"/>
      <c r="AY402">
        <f>COUNTA($C$402)</f>
        <v>1</v>
      </c>
    </row>
    <row r="403" spans="1:51" ht="30" customHeight="1" x14ac:dyDescent="0.15">
      <c r="A403" s="245">
        <v>5</v>
      </c>
      <c r="B403" s="245">
        <v>1</v>
      </c>
      <c r="C403" s="267" t="s">
        <v>765</v>
      </c>
      <c r="D403" s="266"/>
      <c r="E403" s="266"/>
      <c r="F403" s="266"/>
      <c r="G403" s="266"/>
      <c r="H403" s="266"/>
      <c r="I403" s="266"/>
      <c r="J403" s="248" t="s">
        <v>728</v>
      </c>
      <c r="K403" s="249"/>
      <c r="L403" s="249"/>
      <c r="M403" s="249"/>
      <c r="N403" s="249"/>
      <c r="O403" s="249"/>
      <c r="P403" s="260" t="s">
        <v>756</v>
      </c>
      <c r="Q403" s="250"/>
      <c r="R403" s="250"/>
      <c r="S403" s="250"/>
      <c r="T403" s="250"/>
      <c r="U403" s="250"/>
      <c r="V403" s="250"/>
      <c r="W403" s="250"/>
      <c r="X403" s="250"/>
      <c r="Y403" s="251">
        <v>11.3</v>
      </c>
      <c r="Z403" s="252"/>
      <c r="AA403" s="252"/>
      <c r="AB403" s="253"/>
      <c r="AC403" s="237"/>
      <c r="AD403" s="238"/>
      <c r="AE403" s="238"/>
      <c r="AF403" s="238"/>
      <c r="AG403" s="238"/>
      <c r="AH403" s="268" t="s">
        <v>728</v>
      </c>
      <c r="AI403" s="269"/>
      <c r="AJ403" s="269"/>
      <c r="AK403" s="269"/>
      <c r="AL403" s="241" t="s">
        <v>728</v>
      </c>
      <c r="AM403" s="242"/>
      <c r="AN403" s="242"/>
      <c r="AO403" s="243"/>
      <c r="AP403" s="244" t="s">
        <v>728</v>
      </c>
      <c r="AQ403" s="244"/>
      <c r="AR403" s="244"/>
      <c r="AS403" s="244"/>
      <c r="AT403" s="244"/>
      <c r="AU403" s="244"/>
      <c r="AV403" s="244"/>
      <c r="AW403" s="244"/>
      <c r="AX403" s="244"/>
      <c r="AY403">
        <f>COUNTA($C$403)</f>
        <v>1</v>
      </c>
    </row>
    <row r="404" spans="1:51" ht="30" customHeight="1" x14ac:dyDescent="0.15">
      <c r="A404" s="245">
        <v>6</v>
      </c>
      <c r="B404" s="245">
        <v>1</v>
      </c>
      <c r="C404" s="267" t="s">
        <v>766</v>
      </c>
      <c r="D404" s="266"/>
      <c r="E404" s="266"/>
      <c r="F404" s="266"/>
      <c r="G404" s="266"/>
      <c r="H404" s="266"/>
      <c r="I404" s="266"/>
      <c r="J404" s="248" t="s">
        <v>728</v>
      </c>
      <c r="K404" s="249"/>
      <c r="L404" s="249"/>
      <c r="M404" s="249"/>
      <c r="N404" s="249"/>
      <c r="O404" s="249"/>
      <c r="P404" s="260" t="s">
        <v>756</v>
      </c>
      <c r="Q404" s="250"/>
      <c r="R404" s="250"/>
      <c r="S404" s="250"/>
      <c r="T404" s="250"/>
      <c r="U404" s="250"/>
      <c r="V404" s="250"/>
      <c r="W404" s="250"/>
      <c r="X404" s="250"/>
      <c r="Y404" s="251">
        <v>10.4</v>
      </c>
      <c r="Z404" s="252"/>
      <c r="AA404" s="252"/>
      <c r="AB404" s="253"/>
      <c r="AC404" s="237"/>
      <c r="AD404" s="238"/>
      <c r="AE404" s="238"/>
      <c r="AF404" s="238"/>
      <c r="AG404" s="238"/>
      <c r="AH404" s="268" t="s">
        <v>728</v>
      </c>
      <c r="AI404" s="269"/>
      <c r="AJ404" s="269"/>
      <c r="AK404" s="269"/>
      <c r="AL404" s="241" t="s">
        <v>728</v>
      </c>
      <c r="AM404" s="242"/>
      <c r="AN404" s="242"/>
      <c r="AO404" s="243"/>
      <c r="AP404" s="244" t="s">
        <v>728</v>
      </c>
      <c r="AQ404" s="244"/>
      <c r="AR404" s="244"/>
      <c r="AS404" s="244"/>
      <c r="AT404" s="244"/>
      <c r="AU404" s="244"/>
      <c r="AV404" s="244"/>
      <c r="AW404" s="244"/>
      <c r="AX404" s="244"/>
      <c r="AY404">
        <f>COUNTA($C$404)</f>
        <v>1</v>
      </c>
    </row>
    <row r="405" spans="1:51" ht="30" customHeight="1" x14ac:dyDescent="0.15">
      <c r="A405" s="245">
        <v>7</v>
      </c>
      <c r="B405" s="245">
        <v>1</v>
      </c>
      <c r="C405" s="267" t="s">
        <v>767</v>
      </c>
      <c r="D405" s="266"/>
      <c r="E405" s="266"/>
      <c r="F405" s="266"/>
      <c r="G405" s="266"/>
      <c r="H405" s="266"/>
      <c r="I405" s="266"/>
      <c r="J405" s="248" t="s">
        <v>728</v>
      </c>
      <c r="K405" s="249"/>
      <c r="L405" s="249"/>
      <c r="M405" s="249"/>
      <c r="N405" s="249"/>
      <c r="O405" s="249"/>
      <c r="P405" s="260" t="s">
        <v>756</v>
      </c>
      <c r="Q405" s="250"/>
      <c r="R405" s="250"/>
      <c r="S405" s="250"/>
      <c r="T405" s="250"/>
      <c r="U405" s="250"/>
      <c r="V405" s="250"/>
      <c r="W405" s="250"/>
      <c r="X405" s="250"/>
      <c r="Y405" s="251">
        <v>8.9</v>
      </c>
      <c r="Z405" s="252"/>
      <c r="AA405" s="252"/>
      <c r="AB405" s="253"/>
      <c r="AC405" s="237"/>
      <c r="AD405" s="238"/>
      <c r="AE405" s="238"/>
      <c r="AF405" s="238"/>
      <c r="AG405" s="238"/>
      <c r="AH405" s="268" t="s">
        <v>728</v>
      </c>
      <c r="AI405" s="269"/>
      <c r="AJ405" s="269"/>
      <c r="AK405" s="269"/>
      <c r="AL405" s="241" t="s">
        <v>728</v>
      </c>
      <c r="AM405" s="242"/>
      <c r="AN405" s="242"/>
      <c r="AO405" s="243"/>
      <c r="AP405" s="244" t="s">
        <v>728</v>
      </c>
      <c r="AQ405" s="244"/>
      <c r="AR405" s="244"/>
      <c r="AS405" s="244"/>
      <c r="AT405" s="244"/>
      <c r="AU405" s="244"/>
      <c r="AV405" s="244"/>
      <c r="AW405" s="244"/>
      <c r="AX405" s="244"/>
      <c r="AY405">
        <f>COUNTA($C$405)</f>
        <v>1</v>
      </c>
    </row>
    <row r="406" spans="1:51" ht="30" customHeight="1" x14ac:dyDescent="0.15">
      <c r="A406" s="245">
        <v>8</v>
      </c>
      <c r="B406" s="245">
        <v>1</v>
      </c>
      <c r="C406" s="267" t="s">
        <v>768</v>
      </c>
      <c r="D406" s="266"/>
      <c r="E406" s="266"/>
      <c r="F406" s="266"/>
      <c r="G406" s="266"/>
      <c r="H406" s="266"/>
      <c r="I406" s="266"/>
      <c r="J406" s="248" t="s">
        <v>728</v>
      </c>
      <c r="K406" s="249"/>
      <c r="L406" s="249"/>
      <c r="M406" s="249"/>
      <c r="N406" s="249"/>
      <c r="O406" s="249"/>
      <c r="P406" s="260" t="s">
        <v>756</v>
      </c>
      <c r="Q406" s="250"/>
      <c r="R406" s="250"/>
      <c r="S406" s="250"/>
      <c r="T406" s="250"/>
      <c r="U406" s="250"/>
      <c r="V406" s="250"/>
      <c r="W406" s="250"/>
      <c r="X406" s="250"/>
      <c r="Y406" s="251">
        <v>8.4</v>
      </c>
      <c r="Z406" s="252"/>
      <c r="AA406" s="252"/>
      <c r="AB406" s="253"/>
      <c r="AC406" s="237"/>
      <c r="AD406" s="238"/>
      <c r="AE406" s="238"/>
      <c r="AF406" s="238"/>
      <c r="AG406" s="238"/>
      <c r="AH406" s="268" t="s">
        <v>728</v>
      </c>
      <c r="AI406" s="269"/>
      <c r="AJ406" s="269"/>
      <c r="AK406" s="269"/>
      <c r="AL406" s="241" t="s">
        <v>728</v>
      </c>
      <c r="AM406" s="242"/>
      <c r="AN406" s="242"/>
      <c r="AO406" s="243"/>
      <c r="AP406" s="244" t="s">
        <v>728</v>
      </c>
      <c r="AQ406" s="244"/>
      <c r="AR406" s="244"/>
      <c r="AS406" s="244"/>
      <c r="AT406" s="244"/>
      <c r="AU406" s="244"/>
      <c r="AV406" s="244"/>
      <c r="AW406" s="244"/>
      <c r="AX406" s="244"/>
      <c r="AY406">
        <f>COUNTA($C$406)</f>
        <v>1</v>
      </c>
    </row>
    <row r="407" spans="1:51" ht="30" customHeight="1" x14ac:dyDescent="0.15">
      <c r="A407" s="245">
        <v>9</v>
      </c>
      <c r="B407" s="245">
        <v>1</v>
      </c>
      <c r="C407" s="267" t="s">
        <v>769</v>
      </c>
      <c r="D407" s="266"/>
      <c r="E407" s="266"/>
      <c r="F407" s="266"/>
      <c r="G407" s="266"/>
      <c r="H407" s="266"/>
      <c r="I407" s="266"/>
      <c r="J407" s="248" t="s">
        <v>728</v>
      </c>
      <c r="K407" s="249"/>
      <c r="L407" s="249"/>
      <c r="M407" s="249"/>
      <c r="N407" s="249"/>
      <c r="O407" s="249"/>
      <c r="P407" s="260" t="s">
        <v>756</v>
      </c>
      <c r="Q407" s="250"/>
      <c r="R407" s="250"/>
      <c r="S407" s="250"/>
      <c r="T407" s="250"/>
      <c r="U407" s="250"/>
      <c r="V407" s="250"/>
      <c r="W407" s="250"/>
      <c r="X407" s="250"/>
      <c r="Y407" s="251">
        <v>8.3000000000000007</v>
      </c>
      <c r="Z407" s="252"/>
      <c r="AA407" s="252"/>
      <c r="AB407" s="253"/>
      <c r="AC407" s="237"/>
      <c r="AD407" s="238"/>
      <c r="AE407" s="238"/>
      <c r="AF407" s="238"/>
      <c r="AG407" s="238"/>
      <c r="AH407" s="268" t="s">
        <v>728</v>
      </c>
      <c r="AI407" s="269"/>
      <c r="AJ407" s="269"/>
      <c r="AK407" s="269"/>
      <c r="AL407" s="241" t="s">
        <v>728</v>
      </c>
      <c r="AM407" s="242"/>
      <c r="AN407" s="242"/>
      <c r="AO407" s="243"/>
      <c r="AP407" s="244" t="s">
        <v>728</v>
      </c>
      <c r="AQ407" s="244"/>
      <c r="AR407" s="244"/>
      <c r="AS407" s="244"/>
      <c r="AT407" s="244"/>
      <c r="AU407" s="244"/>
      <c r="AV407" s="244"/>
      <c r="AW407" s="244"/>
      <c r="AX407" s="244"/>
      <c r="AY407">
        <f>COUNTA($C$407)</f>
        <v>1</v>
      </c>
    </row>
    <row r="408" spans="1:51" ht="30" customHeight="1" x14ac:dyDescent="0.15">
      <c r="A408" s="245">
        <v>10</v>
      </c>
      <c r="B408" s="245">
        <v>1</v>
      </c>
      <c r="C408" s="267" t="s">
        <v>770</v>
      </c>
      <c r="D408" s="266"/>
      <c r="E408" s="266"/>
      <c r="F408" s="266"/>
      <c r="G408" s="266"/>
      <c r="H408" s="266"/>
      <c r="I408" s="266"/>
      <c r="J408" s="248" t="s">
        <v>728</v>
      </c>
      <c r="K408" s="249"/>
      <c r="L408" s="249"/>
      <c r="M408" s="249"/>
      <c r="N408" s="249"/>
      <c r="O408" s="249"/>
      <c r="P408" s="260" t="s">
        <v>756</v>
      </c>
      <c r="Q408" s="250"/>
      <c r="R408" s="250"/>
      <c r="S408" s="250"/>
      <c r="T408" s="250"/>
      <c r="U408" s="250"/>
      <c r="V408" s="250"/>
      <c r="W408" s="250"/>
      <c r="X408" s="250"/>
      <c r="Y408" s="251">
        <v>7.8</v>
      </c>
      <c r="Z408" s="252"/>
      <c r="AA408" s="252"/>
      <c r="AB408" s="253"/>
      <c r="AC408" s="237"/>
      <c r="AD408" s="238"/>
      <c r="AE408" s="238"/>
      <c r="AF408" s="238"/>
      <c r="AG408" s="238"/>
      <c r="AH408" s="268" t="s">
        <v>728</v>
      </c>
      <c r="AI408" s="269"/>
      <c r="AJ408" s="269"/>
      <c r="AK408" s="269"/>
      <c r="AL408" s="241" t="s">
        <v>728</v>
      </c>
      <c r="AM408" s="242"/>
      <c r="AN408" s="242"/>
      <c r="AO408" s="243"/>
      <c r="AP408" s="244" t="s">
        <v>728</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78" t="s">
        <v>771</v>
      </c>
      <c r="D432" s="279"/>
      <c r="E432" s="279"/>
      <c r="F432" s="279"/>
      <c r="G432" s="279"/>
      <c r="H432" s="279"/>
      <c r="I432" s="280"/>
      <c r="J432" s="248">
        <v>1010001129704</v>
      </c>
      <c r="K432" s="249"/>
      <c r="L432" s="249"/>
      <c r="M432" s="249"/>
      <c r="N432" s="249"/>
      <c r="O432" s="249"/>
      <c r="P432" s="260" t="s">
        <v>772</v>
      </c>
      <c r="Q432" s="250"/>
      <c r="R432" s="250"/>
      <c r="S432" s="250"/>
      <c r="T432" s="250"/>
      <c r="U432" s="250"/>
      <c r="V432" s="250"/>
      <c r="W432" s="250"/>
      <c r="X432" s="250"/>
      <c r="Y432" s="251">
        <v>3.7</v>
      </c>
      <c r="Z432" s="252"/>
      <c r="AA432" s="252"/>
      <c r="AB432" s="253"/>
      <c r="AC432" s="281" t="s">
        <v>334</v>
      </c>
      <c r="AD432" s="282"/>
      <c r="AE432" s="282"/>
      <c r="AF432" s="282"/>
      <c r="AG432" s="283"/>
      <c r="AH432" s="284">
        <v>10</v>
      </c>
      <c r="AI432" s="285"/>
      <c r="AJ432" s="285"/>
      <c r="AK432" s="286"/>
      <c r="AL432" s="241">
        <v>58.45</v>
      </c>
      <c r="AM432" s="242"/>
      <c r="AN432" s="242"/>
      <c r="AO432" s="243"/>
      <c r="AP432" s="275" t="s">
        <v>728</v>
      </c>
      <c r="AQ432" s="276"/>
      <c r="AR432" s="276"/>
      <c r="AS432" s="276"/>
      <c r="AT432" s="276"/>
      <c r="AU432" s="276"/>
      <c r="AV432" s="276"/>
      <c r="AW432" s="276"/>
      <c r="AX432" s="277"/>
      <c r="AY432">
        <f>$AY$429</f>
        <v>1</v>
      </c>
    </row>
    <row r="433" spans="1:51" ht="30" customHeight="1" x14ac:dyDescent="0.15">
      <c r="A433" s="245">
        <v>2</v>
      </c>
      <c r="B433" s="245">
        <v>1</v>
      </c>
      <c r="C433" s="278" t="s">
        <v>773</v>
      </c>
      <c r="D433" s="279"/>
      <c r="E433" s="279"/>
      <c r="F433" s="279"/>
      <c r="G433" s="279"/>
      <c r="H433" s="279"/>
      <c r="I433" s="280"/>
      <c r="J433" s="248">
        <v>4011401002621</v>
      </c>
      <c r="K433" s="249"/>
      <c r="L433" s="249"/>
      <c r="M433" s="249"/>
      <c r="N433" s="249"/>
      <c r="O433" s="249"/>
      <c r="P433" s="260" t="s">
        <v>774</v>
      </c>
      <c r="Q433" s="250"/>
      <c r="R433" s="250"/>
      <c r="S433" s="250"/>
      <c r="T433" s="250"/>
      <c r="U433" s="250"/>
      <c r="V433" s="250"/>
      <c r="W433" s="250"/>
      <c r="X433" s="250"/>
      <c r="Y433" s="251">
        <v>0.8</v>
      </c>
      <c r="Z433" s="252"/>
      <c r="AA433" s="252"/>
      <c r="AB433" s="253"/>
      <c r="AC433" s="281" t="s">
        <v>340</v>
      </c>
      <c r="AD433" s="282"/>
      <c r="AE433" s="282"/>
      <c r="AF433" s="282"/>
      <c r="AG433" s="283"/>
      <c r="AH433" s="284" t="s">
        <v>776</v>
      </c>
      <c r="AI433" s="285"/>
      <c r="AJ433" s="285"/>
      <c r="AK433" s="286"/>
      <c r="AL433" s="241" t="s">
        <v>776</v>
      </c>
      <c r="AM433" s="242"/>
      <c r="AN433" s="242"/>
      <c r="AO433" s="243"/>
      <c r="AP433" s="275" t="s">
        <v>728</v>
      </c>
      <c r="AQ433" s="276"/>
      <c r="AR433" s="276"/>
      <c r="AS433" s="276"/>
      <c r="AT433" s="276"/>
      <c r="AU433" s="276"/>
      <c r="AV433" s="276"/>
      <c r="AW433" s="276"/>
      <c r="AX433" s="277"/>
      <c r="AY433">
        <f>COUNTA($C$433)</f>
        <v>1</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t="s">
        <v>776</v>
      </c>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728</v>
      </c>
      <c r="F631" s="247"/>
      <c r="G631" s="247"/>
      <c r="H631" s="247"/>
      <c r="I631" s="247"/>
      <c r="J631" s="248" t="s">
        <v>728</v>
      </c>
      <c r="K631" s="249"/>
      <c r="L631" s="249"/>
      <c r="M631" s="249"/>
      <c r="N631" s="249"/>
      <c r="O631" s="249"/>
      <c r="P631" s="260" t="s">
        <v>728</v>
      </c>
      <c r="Q631" s="250"/>
      <c r="R631" s="250"/>
      <c r="S631" s="250"/>
      <c r="T631" s="250"/>
      <c r="U631" s="250"/>
      <c r="V631" s="250"/>
      <c r="W631" s="250"/>
      <c r="X631" s="250"/>
      <c r="Y631" s="251" t="s">
        <v>728</v>
      </c>
      <c r="Z631" s="252"/>
      <c r="AA631" s="252"/>
      <c r="AB631" s="253"/>
      <c r="AC631" s="237"/>
      <c r="AD631" s="238"/>
      <c r="AE631" s="238"/>
      <c r="AF631" s="238"/>
      <c r="AG631" s="238"/>
      <c r="AH631" s="239" t="s">
        <v>728</v>
      </c>
      <c r="AI631" s="240"/>
      <c r="AJ631" s="240"/>
      <c r="AK631" s="240"/>
      <c r="AL631" s="241" t="s">
        <v>728</v>
      </c>
      <c r="AM631" s="242"/>
      <c r="AN631" s="242"/>
      <c r="AO631" s="243"/>
      <c r="AP631" s="244" t="s">
        <v>728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9:AO428">
    <cfRule type="expression" dxfId="1343" priority="761">
      <formula>IF(AND(AL409&gt;=0, RIGHT(TEXT(AL409,"0.#"),1)&lt;&gt;"."),TRUE,FALSE)</formula>
    </cfRule>
    <cfRule type="expression" dxfId="1342" priority="762">
      <formula>IF(AND(AL409&gt;=0, RIGHT(TEXT(AL409,"0.#"),1)="."),TRUE,FALSE)</formula>
    </cfRule>
    <cfRule type="expression" dxfId="1341" priority="763">
      <formula>IF(AND(AL409&lt;0, RIGHT(TEXT(AL409,"0.#"),1)&lt;&gt;"."),TRUE,FALSE)</formula>
    </cfRule>
    <cfRule type="expression" dxfId="1340" priority="764">
      <formula>IF(AND(AL409&lt;0, RIGHT(TEXT(AL409,"0.#"),1)="."),TRUE,FALSE)</formula>
    </cfRule>
  </conditionalFormatting>
  <conditionalFormatting sqref="AL399:AO408">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29" max="49" man="1"/>
    <brk id="145" max="49" man="1"/>
    <brk id="242"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725</v>
      </c>
      <c r="M2" s="13" t="str">
        <f>IF(L2="","",K2)</f>
        <v>社会保障</v>
      </c>
      <c r="N2" s="13" t="str">
        <f>IF(M2="","",IF(N1&lt;&gt;"",CONCATENATE(N1,"、",M2),M2))</f>
        <v>社会保障</v>
      </c>
      <c r="O2" s="13"/>
      <c r="P2" s="12" t="s">
        <v>70</v>
      </c>
      <c r="Q2" s="17" t="s">
        <v>725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725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
      </c>
      <c r="K10" s="14" t="s">
        <v>306</v>
      </c>
      <c r="L10" s="15"/>
      <c r="M10" s="13" t="str">
        <f t="shared" si="2"/>
        <v/>
      </c>
      <c r="N10" s="13" t="str">
        <f t="shared" si="6"/>
        <v>社会保障</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t="s">
        <v>725</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高齢社会対策、子ども・若者育成支援</v>
      </c>
      <c r="F14" s="18" t="s">
        <v>116</v>
      </c>
      <c r="G14" s="17" t="s">
        <v>725</v>
      </c>
      <c r="H14" s="13" t="str">
        <f t="shared" si="1"/>
        <v>労働保険特別会計雇用勘定</v>
      </c>
      <c r="I14" s="13" t="str">
        <f t="shared" si="5"/>
        <v>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高齢社会対策、子ども・若者育成支援</v>
      </c>
      <c r="F15" s="18" t="s">
        <v>117</v>
      </c>
      <c r="G15" s="17"/>
      <c r="H15" s="13" t="str">
        <f t="shared" si="1"/>
        <v/>
      </c>
      <c r="I15" s="13" t="str">
        <f t="shared" si="5"/>
        <v>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v>
      </c>
      <c r="F16" s="18" t="s">
        <v>118</v>
      </c>
      <c r="G16" s="17"/>
      <c r="H16" s="13" t="str">
        <f t="shared" si="1"/>
        <v/>
      </c>
      <c r="I16" s="13" t="str">
        <f t="shared" si="5"/>
        <v>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v>
      </c>
      <c r="F17" s="18" t="s">
        <v>119</v>
      </c>
      <c r="G17" s="17"/>
      <c r="H17" s="13" t="str">
        <f t="shared" si="1"/>
        <v/>
      </c>
      <c r="I17" s="13" t="str">
        <f t="shared" si="5"/>
        <v>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v>
      </c>
      <c r="F18" s="18" t="s">
        <v>120</v>
      </c>
      <c r="G18" s="17"/>
      <c r="H18" s="13" t="str">
        <f t="shared" si="1"/>
        <v/>
      </c>
      <c r="I18" s="13" t="str">
        <f t="shared" si="5"/>
        <v>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v>
      </c>
      <c r="F19" s="18" t="s">
        <v>121</v>
      </c>
      <c r="G19" s="17"/>
      <c r="H19" s="13" t="str">
        <f t="shared" si="1"/>
        <v/>
      </c>
      <c r="I19" s="13" t="str">
        <f t="shared" si="5"/>
        <v>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v>
      </c>
      <c r="F20" s="18" t="s">
        <v>287</v>
      </c>
      <c r="G20" s="17"/>
      <c r="H20" s="13" t="str">
        <f t="shared" si="1"/>
        <v/>
      </c>
      <c r="I20" s="13" t="str">
        <f t="shared" si="5"/>
        <v>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v>
      </c>
      <c r="F21" s="18" t="s">
        <v>122</v>
      </c>
      <c r="G21" s="17"/>
      <c r="H21" s="13" t="str">
        <f t="shared" si="1"/>
        <v/>
      </c>
      <c r="I21" s="13" t="str">
        <f t="shared" si="5"/>
        <v>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v>
      </c>
      <c r="F22" s="18" t="s">
        <v>123</v>
      </c>
      <c r="G22" s="17"/>
      <c r="H22" s="13" t="str">
        <f t="shared" si="1"/>
        <v/>
      </c>
      <c r="I22" s="13" t="str">
        <f t="shared" si="5"/>
        <v>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高齢社会対策、子ども・若者育成支援</v>
      </c>
      <c r="F23" s="18" t="s">
        <v>124</v>
      </c>
      <c r="G23" s="17"/>
      <c r="H23" s="13" t="str">
        <f t="shared" si="1"/>
        <v/>
      </c>
      <c r="I23" s="13" t="str">
        <f t="shared" si="5"/>
        <v>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高齢社会対策、子ども・若者育成支援</v>
      </c>
      <c r="B27" s="13"/>
      <c r="F27" s="18" t="s">
        <v>127</v>
      </c>
      <c r="G27" s="17"/>
      <c r="H27" s="13" t="str">
        <f t="shared" si="1"/>
        <v/>
      </c>
      <c r="I27" s="13" t="str">
        <f t="shared" si="5"/>
        <v>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315</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5"/>
      <c r="Z2" s="295"/>
      <c r="AA2" s="296"/>
      <c r="AB2" s="949" t="s">
        <v>11</v>
      </c>
      <c r="AC2" s="950"/>
      <c r="AD2" s="951"/>
      <c r="AE2" s="938" t="s">
        <v>370</v>
      </c>
      <c r="AF2" s="938"/>
      <c r="AG2" s="938"/>
      <c r="AH2" s="128"/>
      <c r="AI2" s="938" t="s">
        <v>466</v>
      </c>
      <c r="AJ2" s="938"/>
      <c r="AK2" s="938"/>
      <c r="AL2" s="128"/>
      <c r="AM2" s="938" t="s">
        <v>467</v>
      </c>
      <c r="AN2" s="938"/>
      <c r="AO2" s="938"/>
      <c r="AP2" s="128"/>
      <c r="AQ2" s="135" t="s">
        <v>223</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6"/>
      <c r="Z3" s="947"/>
      <c r="AA3" s="948"/>
      <c r="AB3" s="952"/>
      <c r="AC3" s="724"/>
      <c r="AD3" s="725"/>
      <c r="AE3" s="706"/>
      <c r="AF3" s="706"/>
      <c r="AG3" s="706"/>
      <c r="AH3" s="131"/>
      <c r="AI3" s="706"/>
      <c r="AJ3" s="706"/>
      <c r="AK3" s="706"/>
      <c r="AL3" s="131"/>
      <c r="AM3" s="706"/>
      <c r="AN3" s="706"/>
      <c r="AO3" s="706"/>
      <c r="AP3" s="131"/>
      <c r="AQ3" s="140"/>
      <c r="AR3" s="141"/>
      <c r="AS3" s="142" t="s">
        <v>224</v>
      </c>
      <c r="AT3" s="143"/>
      <c r="AU3" s="141"/>
      <c r="AV3" s="141"/>
      <c r="AW3" s="123" t="s">
        <v>170</v>
      </c>
      <c r="AX3" s="144"/>
      <c r="AY3" s="34">
        <f t="shared" ref="AY3:AY8" si="0">$AY$2</f>
        <v>0</v>
      </c>
    </row>
    <row r="4" spans="1:51" ht="22.5" customHeight="1" x14ac:dyDescent="0.15">
      <c r="A4" s="701"/>
      <c r="B4" s="699"/>
      <c r="C4" s="699"/>
      <c r="D4" s="699"/>
      <c r="E4" s="699"/>
      <c r="F4" s="700"/>
      <c r="G4" s="193"/>
      <c r="H4" s="956"/>
      <c r="I4" s="956"/>
      <c r="J4" s="956"/>
      <c r="K4" s="956"/>
      <c r="L4" s="956"/>
      <c r="M4" s="956"/>
      <c r="N4" s="956"/>
      <c r="O4" s="957"/>
      <c r="P4" s="146"/>
      <c r="Q4" s="666"/>
      <c r="R4" s="666"/>
      <c r="S4" s="666"/>
      <c r="T4" s="666"/>
      <c r="U4" s="666"/>
      <c r="V4" s="666"/>
      <c r="W4" s="666"/>
      <c r="X4" s="667"/>
      <c r="Y4" s="942" t="s">
        <v>12</v>
      </c>
      <c r="Z4" s="943"/>
      <c r="AA4" s="944"/>
      <c r="AB4" s="163"/>
      <c r="AC4" s="674"/>
      <c r="AD4" s="67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1"/>
      <c r="H6" s="962"/>
      <c r="I6" s="962"/>
      <c r="J6" s="962"/>
      <c r="K6" s="962"/>
      <c r="L6" s="962"/>
      <c r="M6" s="962"/>
      <c r="N6" s="962"/>
      <c r="O6" s="963"/>
      <c r="P6" s="669"/>
      <c r="Q6" s="669"/>
      <c r="R6" s="669"/>
      <c r="S6" s="669"/>
      <c r="T6" s="669"/>
      <c r="U6" s="669"/>
      <c r="V6" s="669"/>
      <c r="W6" s="669"/>
      <c r="X6" s="670"/>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342</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315</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5"/>
      <c r="Z9" s="295"/>
      <c r="AA9" s="296"/>
      <c r="AB9" s="949" t="s">
        <v>11</v>
      </c>
      <c r="AC9" s="950"/>
      <c r="AD9" s="951"/>
      <c r="AE9" s="938" t="s">
        <v>370</v>
      </c>
      <c r="AF9" s="938"/>
      <c r="AG9" s="938"/>
      <c r="AH9" s="128"/>
      <c r="AI9" s="938" t="s">
        <v>466</v>
      </c>
      <c r="AJ9" s="938"/>
      <c r="AK9" s="938"/>
      <c r="AL9" s="128"/>
      <c r="AM9" s="938" t="s">
        <v>467</v>
      </c>
      <c r="AN9" s="938"/>
      <c r="AO9" s="938"/>
      <c r="AP9" s="128"/>
      <c r="AQ9" s="135" t="s">
        <v>223</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6"/>
      <c r="Z10" s="947"/>
      <c r="AA10" s="948"/>
      <c r="AB10" s="952"/>
      <c r="AC10" s="724"/>
      <c r="AD10" s="725"/>
      <c r="AE10" s="706"/>
      <c r="AF10" s="706"/>
      <c r="AG10" s="706"/>
      <c r="AH10" s="131"/>
      <c r="AI10" s="706"/>
      <c r="AJ10" s="706"/>
      <c r="AK10" s="706"/>
      <c r="AL10" s="131"/>
      <c r="AM10" s="706"/>
      <c r="AN10" s="706"/>
      <c r="AO10" s="706"/>
      <c r="AP10" s="131"/>
      <c r="AQ10" s="140"/>
      <c r="AR10" s="141"/>
      <c r="AS10" s="142" t="s">
        <v>224</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6"/>
      <c r="I11" s="956"/>
      <c r="J11" s="956"/>
      <c r="K11" s="956"/>
      <c r="L11" s="956"/>
      <c r="M11" s="956"/>
      <c r="N11" s="956"/>
      <c r="O11" s="957"/>
      <c r="P11" s="146"/>
      <c r="Q11" s="666"/>
      <c r="R11" s="666"/>
      <c r="S11" s="666"/>
      <c r="T11" s="666"/>
      <c r="U11" s="666"/>
      <c r="V11" s="666"/>
      <c r="W11" s="666"/>
      <c r="X11" s="667"/>
      <c r="Y11" s="942" t="s">
        <v>12</v>
      </c>
      <c r="Z11" s="943"/>
      <c r="AA11" s="944"/>
      <c r="AB11" s="163"/>
      <c r="AC11" s="674"/>
      <c r="AD11" s="67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69"/>
      <c r="Q13" s="669"/>
      <c r="R13" s="669"/>
      <c r="S13" s="669"/>
      <c r="T13" s="669"/>
      <c r="U13" s="669"/>
      <c r="V13" s="669"/>
      <c r="W13" s="669"/>
      <c r="X13" s="670"/>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342</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315</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5"/>
      <c r="Z16" s="295"/>
      <c r="AA16" s="296"/>
      <c r="AB16" s="949" t="s">
        <v>11</v>
      </c>
      <c r="AC16" s="950"/>
      <c r="AD16" s="951"/>
      <c r="AE16" s="938" t="s">
        <v>370</v>
      </c>
      <c r="AF16" s="938"/>
      <c r="AG16" s="938"/>
      <c r="AH16" s="128"/>
      <c r="AI16" s="938" t="s">
        <v>466</v>
      </c>
      <c r="AJ16" s="938"/>
      <c r="AK16" s="938"/>
      <c r="AL16" s="128"/>
      <c r="AM16" s="938" t="s">
        <v>467</v>
      </c>
      <c r="AN16" s="938"/>
      <c r="AO16" s="938"/>
      <c r="AP16" s="128"/>
      <c r="AQ16" s="135" t="s">
        <v>223</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6"/>
      <c r="Z17" s="947"/>
      <c r="AA17" s="948"/>
      <c r="AB17" s="952"/>
      <c r="AC17" s="724"/>
      <c r="AD17" s="725"/>
      <c r="AE17" s="706"/>
      <c r="AF17" s="706"/>
      <c r="AG17" s="706"/>
      <c r="AH17" s="131"/>
      <c r="AI17" s="706"/>
      <c r="AJ17" s="706"/>
      <c r="AK17" s="706"/>
      <c r="AL17" s="131"/>
      <c r="AM17" s="706"/>
      <c r="AN17" s="706"/>
      <c r="AO17" s="706"/>
      <c r="AP17" s="131"/>
      <c r="AQ17" s="140"/>
      <c r="AR17" s="141"/>
      <c r="AS17" s="142" t="s">
        <v>224</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6"/>
      <c r="I18" s="956"/>
      <c r="J18" s="956"/>
      <c r="K18" s="956"/>
      <c r="L18" s="956"/>
      <c r="M18" s="956"/>
      <c r="N18" s="956"/>
      <c r="O18" s="957"/>
      <c r="P18" s="146"/>
      <c r="Q18" s="666"/>
      <c r="R18" s="666"/>
      <c r="S18" s="666"/>
      <c r="T18" s="666"/>
      <c r="U18" s="666"/>
      <c r="V18" s="666"/>
      <c r="W18" s="666"/>
      <c r="X18" s="667"/>
      <c r="Y18" s="942" t="s">
        <v>12</v>
      </c>
      <c r="Z18" s="943"/>
      <c r="AA18" s="944"/>
      <c r="AB18" s="163"/>
      <c r="AC18" s="674"/>
      <c r="AD18" s="67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69"/>
      <c r="Q20" s="669"/>
      <c r="R20" s="669"/>
      <c r="S20" s="669"/>
      <c r="T20" s="669"/>
      <c r="U20" s="669"/>
      <c r="V20" s="669"/>
      <c r="W20" s="669"/>
      <c r="X20" s="670"/>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342</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315</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5"/>
      <c r="Z23" s="295"/>
      <c r="AA23" s="296"/>
      <c r="AB23" s="949" t="s">
        <v>11</v>
      </c>
      <c r="AC23" s="950"/>
      <c r="AD23" s="951"/>
      <c r="AE23" s="938" t="s">
        <v>370</v>
      </c>
      <c r="AF23" s="938"/>
      <c r="AG23" s="938"/>
      <c r="AH23" s="128"/>
      <c r="AI23" s="938" t="s">
        <v>466</v>
      </c>
      <c r="AJ23" s="938"/>
      <c r="AK23" s="938"/>
      <c r="AL23" s="128"/>
      <c r="AM23" s="938" t="s">
        <v>467</v>
      </c>
      <c r="AN23" s="938"/>
      <c r="AO23" s="938"/>
      <c r="AP23" s="128"/>
      <c r="AQ23" s="135" t="s">
        <v>223</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6"/>
      <c r="Z24" s="947"/>
      <c r="AA24" s="948"/>
      <c r="AB24" s="952"/>
      <c r="AC24" s="724"/>
      <c r="AD24" s="725"/>
      <c r="AE24" s="706"/>
      <c r="AF24" s="706"/>
      <c r="AG24" s="706"/>
      <c r="AH24" s="131"/>
      <c r="AI24" s="706"/>
      <c r="AJ24" s="706"/>
      <c r="AK24" s="706"/>
      <c r="AL24" s="131"/>
      <c r="AM24" s="706"/>
      <c r="AN24" s="706"/>
      <c r="AO24" s="706"/>
      <c r="AP24" s="131"/>
      <c r="AQ24" s="140"/>
      <c r="AR24" s="141"/>
      <c r="AS24" s="142" t="s">
        <v>224</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6"/>
      <c r="I25" s="956"/>
      <c r="J25" s="956"/>
      <c r="K25" s="956"/>
      <c r="L25" s="956"/>
      <c r="M25" s="956"/>
      <c r="N25" s="956"/>
      <c r="O25" s="957"/>
      <c r="P25" s="146"/>
      <c r="Q25" s="666"/>
      <c r="R25" s="666"/>
      <c r="S25" s="666"/>
      <c r="T25" s="666"/>
      <c r="U25" s="666"/>
      <c r="V25" s="666"/>
      <c r="W25" s="666"/>
      <c r="X25" s="667"/>
      <c r="Y25" s="942" t="s">
        <v>12</v>
      </c>
      <c r="Z25" s="943"/>
      <c r="AA25" s="944"/>
      <c r="AB25" s="163"/>
      <c r="AC25" s="674"/>
      <c r="AD25" s="67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69"/>
      <c r="Q27" s="669"/>
      <c r="R27" s="669"/>
      <c r="S27" s="669"/>
      <c r="T27" s="669"/>
      <c r="U27" s="669"/>
      <c r="V27" s="669"/>
      <c r="W27" s="669"/>
      <c r="X27" s="670"/>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342</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315</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5"/>
      <c r="Z30" s="295"/>
      <c r="AA30" s="296"/>
      <c r="AB30" s="949" t="s">
        <v>11</v>
      </c>
      <c r="AC30" s="950"/>
      <c r="AD30" s="951"/>
      <c r="AE30" s="938" t="s">
        <v>370</v>
      </c>
      <c r="AF30" s="938"/>
      <c r="AG30" s="938"/>
      <c r="AH30" s="128"/>
      <c r="AI30" s="938" t="s">
        <v>466</v>
      </c>
      <c r="AJ30" s="938"/>
      <c r="AK30" s="938"/>
      <c r="AL30" s="128"/>
      <c r="AM30" s="938" t="s">
        <v>467</v>
      </c>
      <c r="AN30" s="938"/>
      <c r="AO30" s="938"/>
      <c r="AP30" s="128"/>
      <c r="AQ30" s="135" t="s">
        <v>223</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6"/>
      <c r="Z31" s="947"/>
      <c r="AA31" s="948"/>
      <c r="AB31" s="952"/>
      <c r="AC31" s="724"/>
      <c r="AD31" s="725"/>
      <c r="AE31" s="706"/>
      <c r="AF31" s="706"/>
      <c r="AG31" s="706"/>
      <c r="AH31" s="131"/>
      <c r="AI31" s="706"/>
      <c r="AJ31" s="706"/>
      <c r="AK31" s="706"/>
      <c r="AL31" s="131"/>
      <c r="AM31" s="706"/>
      <c r="AN31" s="706"/>
      <c r="AO31" s="706"/>
      <c r="AP31" s="131"/>
      <c r="AQ31" s="140"/>
      <c r="AR31" s="141"/>
      <c r="AS31" s="142" t="s">
        <v>224</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6"/>
      <c r="I32" s="956"/>
      <c r="J32" s="956"/>
      <c r="K32" s="956"/>
      <c r="L32" s="956"/>
      <c r="M32" s="956"/>
      <c r="N32" s="956"/>
      <c r="O32" s="957"/>
      <c r="P32" s="146"/>
      <c r="Q32" s="666"/>
      <c r="R32" s="666"/>
      <c r="S32" s="666"/>
      <c r="T32" s="666"/>
      <c r="U32" s="666"/>
      <c r="V32" s="666"/>
      <c r="W32" s="666"/>
      <c r="X32" s="667"/>
      <c r="Y32" s="942" t="s">
        <v>12</v>
      </c>
      <c r="Z32" s="943"/>
      <c r="AA32" s="944"/>
      <c r="AB32" s="163"/>
      <c r="AC32" s="674"/>
      <c r="AD32" s="67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69"/>
      <c r="Q34" s="669"/>
      <c r="R34" s="669"/>
      <c r="S34" s="669"/>
      <c r="T34" s="669"/>
      <c r="U34" s="669"/>
      <c r="V34" s="669"/>
      <c r="W34" s="669"/>
      <c r="X34" s="670"/>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342</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315</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5"/>
      <c r="Z37" s="295"/>
      <c r="AA37" s="296"/>
      <c r="AB37" s="949" t="s">
        <v>11</v>
      </c>
      <c r="AC37" s="950"/>
      <c r="AD37" s="951"/>
      <c r="AE37" s="938" t="s">
        <v>370</v>
      </c>
      <c r="AF37" s="938"/>
      <c r="AG37" s="938"/>
      <c r="AH37" s="128"/>
      <c r="AI37" s="938" t="s">
        <v>466</v>
      </c>
      <c r="AJ37" s="938"/>
      <c r="AK37" s="938"/>
      <c r="AL37" s="128"/>
      <c r="AM37" s="938" t="s">
        <v>467</v>
      </c>
      <c r="AN37" s="938"/>
      <c r="AO37" s="938"/>
      <c r="AP37" s="128"/>
      <c r="AQ37" s="135" t="s">
        <v>223</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6"/>
      <c r="Z38" s="947"/>
      <c r="AA38" s="948"/>
      <c r="AB38" s="952"/>
      <c r="AC38" s="724"/>
      <c r="AD38" s="725"/>
      <c r="AE38" s="706"/>
      <c r="AF38" s="706"/>
      <c r="AG38" s="706"/>
      <c r="AH38" s="131"/>
      <c r="AI38" s="706"/>
      <c r="AJ38" s="706"/>
      <c r="AK38" s="706"/>
      <c r="AL38" s="131"/>
      <c r="AM38" s="706"/>
      <c r="AN38" s="706"/>
      <c r="AO38" s="706"/>
      <c r="AP38" s="131"/>
      <c r="AQ38" s="140"/>
      <c r="AR38" s="141"/>
      <c r="AS38" s="142" t="s">
        <v>224</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6"/>
      <c r="I39" s="956"/>
      <c r="J39" s="956"/>
      <c r="K39" s="956"/>
      <c r="L39" s="956"/>
      <c r="M39" s="956"/>
      <c r="N39" s="956"/>
      <c r="O39" s="957"/>
      <c r="P39" s="146"/>
      <c r="Q39" s="666"/>
      <c r="R39" s="666"/>
      <c r="S39" s="666"/>
      <c r="T39" s="666"/>
      <c r="U39" s="666"/>
      <c r="V39" s="666"/>
      <c r="W39" s="666"/>
      <c r="X39" s="667"/>
      <c r="Y39" s="942" t="s">
        <v>12</v>
      </c>
      <c r="Z39" s="943"/>
      <c r="AA39" s="944"/>
      <c r="AB39" s="163"/>
      <c r="AC39" s="674"/>
      <c r="AD39" s="67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69"/>
      <c r="Q41" s="669"/>
      <c r="R41" s="669"/>
      <c r="S41" s="669"/>
      <c r="T41" s="669"/>
      <c r="U41" s="669"/>
      <c r="V41" s="669"/>
      <c r="W41" s="669"/>
      <c r="X41" s="670"/>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342</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315</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5"/>
      <c r="Z44" s="295"/>
      <c r="AA44" s="296"/>
      <c r="AB44" s="949" t="s">
        <v>11</v>
      </c>
      <c r="AC44" s="950"/>
      <c r="AD44" s="951"/>
      <c r="AE44" s="938" t="s">
        <v>370</v>
      </c>
      <c r="AF44" s="938"/>
      <c r="AG44" s="938"/>
      <c r="AH44" s="128"/>
      <c r="AI44" s="938" t="s">
        <v>466</v>
      </c>
      <c r="AJ44" s="938"/>
      <c r="AK44" s="938"/>
      <c r="AL44" s="128"/>
      <c r="AM44" s="938" t="s">
        <v>467</v>
      </c>
      <c r="AN44" s="938"/>
      <c r="AO44" s="938"/>
      <c r="AP44" s="128"/>
      <c r="AQ44" s="135" t="s">
        <v>223</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6"/>
      <c r="Z45" s="947"/>
      <c r="AA45" s="948"/>
      <c r="AB45" s="952"/>
      <c r="AC45" s="724"/>
      <c r="AD45" s="725"/>
      <c r="AE45" s="706"/>
      <c r="AF45" s="706"/>
      <c r="AG45" s="706"/>
      <c r="AH45" s="131"/>
      <c r="AI45" s="706"/>
      <c r="AJ45" s="706"/>
      <c r="AK45" s="706"/>
      <c r="AL45" s="131"/>
      <c r="AM45" s="706"/>
      <c r="AN45" s="706"/>
      <c r="AO45" s="706"/>
      <c r="AP45" s="131"/>
      <c r="AQ45" s="140"/>
      <c r="AR45" s="141"/>
      <c r="AS45" s="142" t="s">
        <v>224</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6"/>
      <c r="I46" s="956"/>
      <c r="J46" s="956"/>
      <c r="K46" s="956"/>
      <c r="L46" s="956"/>
      <c r="M46" s="956"/>
      <c r="N46" s="956"/>
      <c r="O46" s="957"/>
      <c r="P46" s="146"/>
      <c r="Q46" s="666"/>
      <c r="R46" s="666"/>
      <c r="S46" s="666"/>
      <c r="T46" s="666"/>
      <c r="U46" s="666"/>
      <c r="V46" s="666"/>
      <c r="W46" s="666"/>
      <c r="X46" s="667"/>
      <c r="Y46" s="942" t="s">
        <v>12</v>
      </c>
      <c r="Z46" s="943"/>
      <c r="AA46" s="944"/>
      <c r="AB46" s="163"/>
      <c r="AC46" s="674"/>
      <c r="AD46" s="67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69"/>
      <c r="Q48" s="669"/>
      <c r="R48" s="669"/>
      <c r="S48" s="669"/>
      <c r="T48" s="669"/>
      <c r="U48" s="669"/>
      <c r="V48" s="669"/>
      <c r="W48" s="669"/>
      <c r="X48" s="670"/>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342</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315</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5"/>
      <c r="Z51" s="295"/>
      <c r="AA51" s="296"/>
      <c r="AB51" s="128" t="s">
        <v>11</v>
      </c>
      <c r="AC51" s="950"/>
      <c r="AD51" s="951"/>
      <c r="AE51" s="938" t="s">
        <v>370</v>
      </c>
      <c r="AF51" s="938"/>
      <c r="AG51" s="938"/>
      <c r="AH51" s="128"/>
      <c r="AI51" s="938" t="s">
        <v>466</v>
      </c>
      <c r="AJ51" s="938"/>
      <c r="AK51" s="938"/>
      <c r="AL51" s="128"/>
      <c r="AM51" s="938" t="s">
        <v>467</v>
      </c>
      <c r="AN51" s="938"/>
      <c r="AO51" s="938"/>
      <c r="AP51" s="128"/>
      <c r="AQ51" s="135" t="s">
        <v>223</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6"/>
      <c r="Z52" s="947"/>
      <c r="AA52" s="948"/>
      <c r="AB52" s="952"/>
      <c r="AC52" s="724"/>
      <c r="AD52" s="725"/>
      <c r="AE52" s="706"/>
      <c r="AF52" s="706"/>
      <c r="AG52" s="706"/>
      <c r="AH52" s="131"/>
      <c r="AI52" s="706"/>
      <c r="AJ52" s="706"/>
      <c r="AK52" s="706"/>
      <c r="AL52" s="131"/>
      <c r="AM52" s="706"/>
      <c r="AN52" s="706"/>
      <c r="AO52" s="706"/>
      <c r="AP52" s="131"/>
      <c r="AQ52" s="140"/>
      <c r="AR52" s="141"/>
      <c r="AS52" s="142" t="s">
        <v>224</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6"/>
      <c r="I53" s="956"/>
      <c r="J53" s="956"/>
      <c r="K53" s="956"/>
      <c r="L53" s="956"/>
      <c r="M53" s="956"/>
      <c r="N53" s="956"/>
      <c r="O53" s="957"/>
      <c r="P53" s="146"/>
      <c r="Q53" s="666"/>
      <c r="R53" s="666"/>
      <c r="S53" s="666"/>
      <c r="T53" s="666"/>
      <c r="U53" s="666"/>
      <c r="V53" s="666"/>
      <c r="W53" s="666"/>
      <c r="X53" s="667"/>
      <c r="Y53" s="942" t="s">
        <v>12</v>
      </c>
      <c r="Z53" s="943"/>
      <c r="AA53" s="944"/>
      <c r="AB53" s="163"/>
      <c r="AC53" s="674"/>
      <c r="AD53" s="67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69"/>
      <c r="Q55" s="669"/>
      <c r="R55" s="669"/>
      <c r="S55" s="669"/>
      <c r="T55" s="669"/>
      <c r="U55" s="669"/>
      <c r="V55" s="669"/>
      <c r="W55" s="669"/>
      <c r="X55" s="670"/>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342</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315</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5"/>
      <c r="Z58" s="295"/>
      <c r="AA58" s="296"/>
      <c r="AB58" s="949" t="s">
        <v>11</v>
      </c>
      <c r="AC58" s="950"/>
      <c r="AD58" s="951"/>
      <c r="AE58" s="938" t="s">
        <v>370</v>
      </c>
      <c r="AF58" s="938"/>
      <c r="AG58" s="938"/>
      <c r="AH58" s="128"/>
      <c r="AI58" s="938" t="s">
        <v>466</v>
      </c>
      <c r="AJ58" s="938"/>
      <c r="AK58" s="938"/>
      <c r="AL58" s="128"/>
      <c r="AM58" s="938" t="s">
        <v>467</v>
      </c>
      <c r="AN58" s="938"/>
      <c r="AO58" s="938"/>
      <c r="AP58" s="128"/>
      <c r="AQ58" s="135" t="s">
        <v>223</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6"/>
      <c r="Z59" s="947"/>
      <c r="AA59" s="948"/>
      <c r="AB59" s="952"/>
      <c r="AC59" s="724"/>
      <c r="AD59" s="725"/>
      <c r="AE59" s="706"/>
      <c r="AF59" s="706"/>
      <c r="AG59" s="706"/>
      <c r="AH59" s="131"/>
      <c r="AI59" s="706"/>
      <c r="AJ59" s="706"/>
      <c r="AK59" s="706"/>
      <c r="AL59" s="131"/>
      <c r="AM59" s="706"/>
      <c r="AN59" s="706"/>
      <c r="AO59" s="706"/>
      <c r="AP59" s="131"/>
      <c r="AQ59" s="140"/>
      <c r="AR59" s="141"/>
      <c r="AS59" s="142" t="s">
        <v>224</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6"/>
      <c r="I60" s="956"/>
      <c r="J60" s="956"/>
      <c r="K60" s="956"/>
      <c r="L60" s="956"/>
      <c r="M60" s="956"/>
      <c r="N60" s="956"/>
      <c r="O60" s="957"/>
      <c r="P60" s="146"/>
      <c r="Q60" s="666"/>
      <c r="R60" s="666"/>
      <c r="S60" s="666"/>
      <c r="T60" s="666"/>
      <c r="U60" s="666"/>
      <c r="V60" s="666"/>
      <c r="W60" s="666"/>
      <c r="X60" s="667"/>
      <c r="Y60" s="942" t="s">
        <v>12</v>
      </c>
      <c r="Z60" s="943"/>
      <c r="AA60" s="944"/>
      <c r="AB60" s="163"/>
      <c r="AC60" s="674"/>
      <c r="AD60" s="67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69"/>
      <c r="Q62" s="669"/>
      <c r="R62" s="669"/>
      <c r="S62" s="669"/>
      <c r="T62" s="669"/>
      <c r="U62" s="669"/>
      <c r="V62" s="669"/>
      <c r="W62" s="669"/>
      <c r="X62" s="670"/>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342</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315</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5"/>
      <c r="Z65" s="295"/>
      <c r="AA65" s="296"/>
      <c r="AB65" s="949" t="s">
        <v>11</v>
      </c>
      <c r="AC65" s="950"/>
      <c r="AD65" s="951"/>
      <c r="AE65" s="938" t="s">
        <v>370</v>
      </c>
      <c r="AF65" s="938"/>
      <c r="AG65" s="938"/>
      <c r="AH65" s="128"/>
      <c r="AI65" s="938" t="s">
        <v>466</v>
      </c>
      <c r="AJ65" s="938"/>
      <c r="AK65" s="938"/>
      <c r="AL65" s="128"/>
      <c r="AM65" s="938" t="s">
        <v>467</v>
      </c>
      <c r="AN65" s="938"/>
      <c r="AO65" s="938"/>
      <c r="AP65" s="128"/>
      <c r="AQ65" s="135" t="s">
        <v>223</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6"/>
      <c r="Z66" s="947"/>
      <c r="AA66" s="948"/>
      <c r="AB66" s="952"/>
      <c r="AC66" s="724"/>
      <c r="AD66" s="725"/>
      <c r="AE66" s="706"/>
      <c r="AF66" s="706"/>
      <c r="AG66" s="706"/>
      <c r="AH66" s="131"/>
      <c r="AI66" s="706"/>
      <c r="AJ66" s="706"/>
      <c r="AK66" s="706"/>
      <c r="AL66" s="131"/>
      <c r="AM66" s="706"/>
      <c r="AN66" s="706"/>
      <c r="AO66" s="706"/>
      <c r="AP66" s="131"/>
      <c r="AQ66" s="140"/>
      <c r="AR66" s="141"/>
      <c r="AS66" s="142" t="s">
        <v>224</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6"/>
      <c r="I67" s="956"/>
      <c r="J67" s="956"/>
      <c r="K67" s="956"/>
      <c r="L67" s="956"/>
      <c r="M67" s="956"/>
      <c r="N67" s="956"/>
      <c r="O67" s="957"/>
      <c r="P67" s="146"/>
      <c r="Q67" s="666"/>
      <c r="R67" s="666"/>
      <c r="S67" s="666"/>
      <c r="T67" s="666"/>
      <c r="U67" s="666"/>
      <c r="V67" s="666"/>
      <c r="W67" s="666"/>
      <c r="X67" s="667"/>
      <c r="Y67" s="942" t="s">
        <v>12</v>
      </c>
      <c r="Z67" s="943"/>
      <c r="AA67" s="944"/>
      <c r="AB67" s="163"/>
      <c r="AC67" s="674"/>
      <c r="AD67" s="67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69"/>
      <c r="Q69" s="669"/>
      <c r="R69" s="669"/>
      <c r="S69" s="669"/>
      <c r="T69" s="669"/>
      <c r="U69" s="669"/>
      <c r="V69" s="669"/>
      <c r="W69" s="669"/>
      <c r="X69" s="670"/>
      <c r="Y69" s="190" t="s">
        <v>13</v>
      </c>
      <c r="Z69" s="939"/>
      <c r="AA69" s="940"/>
      <c r="AB69" s="61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342</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1" t="s">
        <v>328</v>
      </c>
      <c r="H2" s="322"/>
      <c r="I2" s="322"/>
      <c r="J2" s="322"/>
      <c r="K2" s="322"/>
      <c r="L2" s="322"/>
      <c r="M2" s="322"/>
      <c r="N2" s="322"/>
      <c r="O2" s="322"/>
      <c r="P2" s="322"/>
      <c r="Q2" s="322"/>
      <c r="R2" s="322"/>
      <c r="S2" s="322"/>
      <c r="T2" s="322"/>
      <c r="U2" s="322"/>
      <c r="V2" s="322"/>
      <c r="W2" s="322"/>
      <c r="X2" s="322"/>
      <c r="Y2" s="322"/>
      <c r="Z2" s="322"/>
      <c r="AA2" s="322"/>
      <c r="AB2" s="323"/>
      <c r="AC2" s="321"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80"/>
      <c r="B4" s="981"/>
      <c r="C4" s="981"/>
      <c r="D4" s="981"/>
      <c r="E4" s="981"/>
      <c r="F4" s="982"/>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80"/>
      <c r="B5" s="981"/>
      <c r="C5" s="981"/>
      <c r="D5" s="981"/>
      <c r="E5" s="981"/>
      <c r="F5" s="982"/>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80"/>
      <c r="B6" s="981"/>
      <c r="C6" s="981"/>
      <c r="D6" s="981"/>
      <c r="E6" s="981"/>
      <c r="F6" s="982"/>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80"/>
      <c r="B7" s="981"/>
      <c r="C7" s="981"/>
      <c r="D7" s="981"/>
      <c r="E7" s="981"/>
      <c r="F7" s="982"/>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80"/>
      <c r="B8" s="981"/>
      <c r="C8" s="981"/>
      <c r="D8" s="981"/>
      <c r="E8" s="981"/>
      <c r="F8" s="982"/>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80"/>
      <c r="B9" s="981"/>
      <c r="C9" s="981"/>
      <c r="D9" s="981"/>
      <c r="E9" s="981"/>
      <c r="F9" s="982"/>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80"/>
      <c r="B10" s="981"/>
      <c r="C10" s="981"/>
      <c r="D10" s="981"/>
      <c r="E10" s="981"/>
      <c r="F10" s="982"/>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80"/>
      <c r="B11" s="981"/>
      <c r="C11" s="981"/>
      <c r="D11" s="981"/>
      <c r="E11" s="981"/>
      <c r="F11" s="982"/>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80"/>
      <c r="B12" s="981"/>
      <c r="C12" s="981"/>
      <c r="D12" s="981"/>
      <c r="E12" s="981"/>
      <c r="F12" s="982"/>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80"/>
      <c r="B13" s="981"/>
      <c r="C13" s="981"/>
      <c r="D13" s="981"/>
      <c r="E13" s="981"/>
      <c r="F13" s="982"/>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80"/>
      <c r="B14" s="981"/>
      <c r="C14" s="981"/>
      <c r="D14" s="981"/>
      <c r="E14" s="981"/>
      <c r="F14" s="982"/>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80"/>
      <c r="B15" s="981"/>
      <c r="C15" s="981"/>
      <c r="D15" s="981"/>
      <c r="E15" s="981"/>
      <c r="F15" s="982"/>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80"/>
      <c r="B16" s="981"/>
      <c r="C16" s="981"/>
      <c r="D16" s="981"/>
      <c r="E16" s="981"/>
      <c r="F16" s="982"/>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80"/>
      <c r="B17" s="981"/>
      <c r="C17" s="981"/>
      <c r="D17" s="981"/>
      <c r="E17" s="981"/>
      <c r="F17" s="982"/>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80"/>
      <c r="B18" s="981"/>
      <c r="C18" s="981"/>
      <c r="D18" s="981"/>
      <c r="E18" s="981"/>
      <c r="F18" s="982"/>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80"/>
      <c r="B19" s="981"/>
      <c r="C19" s="981"/>
      <c r="D19" s="981"/>
      <c r="E19" s="981"/>
      <c r="F19" s="982"/>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80"/>
      <c r="B20" s="981"/>
      <c r="C20" s="981"/>
      <c r="D20" s="981"/>
      <c r="E20" s="981"/>
      <c r="F20" s="982"/>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80"/>
      <c r="B21" s="981"/>
      <c r="C21" s="981"/>
      <c r="D21" s="981"/>
      <c r="E21" s="981"/>
      <c r="F21" s="982"/>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80"/>
      <c r="B22" s="981"/>
      <c r="C22" s="981"/>
      <c r="D22" s="981"/>
      <c r="E22" s="981"/>
      <c r="F22" s="982"/>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80"/>
      <c r="B23" s="981"/>
      <c r="C23" s="981"/>
      <c r="D23" s="981"/>
      <c r="E23" s="981"/>
      <c r="F23" s="982"/>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80"/>
      <c r="B24" s="981"/>
      <c r="C24" s="981"/>
      <c r="D24" s="981"/>
      <c r="E24" s="981"/>
      <c r="F24" s="982"/>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80"/>
      <c r="B25" s="981"/>
      <c r="C25" s="981"/>
      <c r="D25" s="981"/>
      <c r="E25" s="981"/>
      <c r="F25" s="982"/>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80"/>
      <c r="B26" s="981"/>
      <c r="C26" s="981"/>
      <c r="D26" s="981"/>
      <c r="E26" s="981"/>
      <c r="F26" s="982"/>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80"/>
      <c r="B27" s="981"/>
      <c r="C27" s="981"/>
      <c r="D27" s="981"/>
      <c r="E27" s="981"/>
      <c r="F27" s="982"/>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80"/>
      <c r="B28" s="981"/>
      <c r="C28" s="981"/>
      <c r="D28" s="981"/>
      <c r="E28" s="981"/>
      <c r="F28" s="982"/>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80"/>
      <c r="B29" s="981"/>
      <c r="C29" s="981"/>
      <c r="D29" s="981"/>
      <c r="E29" s="981"/>
      <c r="F29" s="982"/>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80"/>
      <c r="B30" s="981"/>
      <c r="C30" s="981"/>
      <c r="D30" s="981"/>
      <c r="E30" s="981"/>
      <c r="F30" s="982"/>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80"/>
      <c r="B31" s="981"/>
      <c r="C31" s="981"/>
      <c r="D31" s="981"/>
      <c r="E31" s="981"/>
      <c r="F31" s="982"/>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80"/>
      <c r="B32" s="981"/>
      <c r="C32" s="981"/>
      <c r="D32" s="981"/>
      <c r="E32" s="981"/>
      <c r="F32" s="982"/>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80"/>
      <c r="B33" s="981"/>
      <c r="C33" s="981"/>
      <c r="D33" s="981"/>
      <c r="E33" s="981"/>
      <c r="F33" s="982"/>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80"/>
      <c r="B34" s="981"/>
      <c r="C34" s="981"/>
      <c r="D34" s="981"/>
      <c r="E34" s="981"/>
      <c r="F34" s="982"/>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80"/>
      <c r="B35" s="981"/>
      <c r="C35" s="981"/>
      <c r="D35" s="981"/>
      <c r="E35" s="981"/>
      <c r="F35" s="982"/>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80"/>
      <c r="B36" s="981"/>
      <c r="C36" s="981"/>
      <c r="D36" s="981"/>
      <c r="E36" s="981"/>
      <c r="F36" s="982"/>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80"/>
      <c r="B37" s="981"/>
      <c r="C37" s="981"/>
      <c r="D37" s="981"/>
      <c r="E37" s="981"/>
      <c r="F37" s="982"/>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80"/>
      <c r="B38" s="981"/>
      <c r="C38" s="981"/>
      <c r="D38" s="981"/>
      <c r="E38" s="981"/>
      <c r="F38" s="982"/>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80"/>
      <c r="B39" s="981"/>
      <c r="C39" s="981"/>
      <c r="D39" s="981"/>
      <c r="E39" s="981"/>
      <c r="F39" s="982"/>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80"/>
      <c r="B40" s="981"/>
      <c r="C40" s="981"/>
      <c r="D40" s="981"/>
      <c r="E40" s="981"/>
      <c r="F40" s="982"/>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80"/>
      <c r="B41" s="981"/>
      <c r="C41" s="981"/>
      <c r="D41" s="981"/>
      <c r="E41" s="981"/>
      <c r="F41" s="982"/>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80"/>
      <c r="B42" s="981"/>
      <c r="C42" s="981"/>
      <c r="D42" s="981"/>
      <c r="E42" s="981"/>
      <c r="F42" s="982"/>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80"/>
      <c r="B43" s="981"/>
      <c r="C43" s="981"/>
      <c r="D43" s="981"/>
      <c r="E43" s="981"/>
      <c r="F43" s="982"/>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80"/>
      <c r="B44" s="981"/>
      <c r="C44" s="981"/>
      <c r="D44" s="981"/>
      <c r="E44" s="981"/>
      <c r="F44" s="982"/>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80"/>
      <c r="B45" s="981"/>
      <c r="C45" s="981"/>
      <c r="D45" s="981"/>
      <c r="E45" s="981"/>
      <c r="F45" s="982"/>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80"/>
      <c r="B46" s="981"/>
      <c r="C46" s="981"/>
      <c r="D46" s="981"/>
      <c r="E46" s="981"/>
      <c r="F46" s="982"/>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80"/>
      <c r="B47" s="981"/>
      <c r="C47" s="981"/>
      <c r="D47" s="981"/>
      <c r="E47" s="981"/>
      <c r="F47" s="982"/>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80"/>
      <c r="B48" s="981"/>
      <c r="C48" s="981"/>
      <c r="D48" s="981"/>
      <c r="E48" s="981"/>
      <c r="F48" s="982"/>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80"/>
      <c r="B49" s="981"/>
      <c r="C49" s="981"/>
      <c r="D49" s="981"/>
      <c r="E49" s="981"/>
      <c r="F49" s="982"/>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80"/>
      <c r="B50" s="981"/>
      <c r="C50" s="981"/>
      <c r="D50" s="981"/>
      <c r="E50" s="981"/>
      <c r="F50" s="982"/>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80"/>
      <c r="B51" s="981"/>
      <c r="C51" s="981"/>
      <c r="D51" s="981"/>
      <c r="E51" s="981"/>
      <c r="F51" s="982"/>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80"/>
      <c r="B52" s="981"/>
      <c r="C52" s="981"/>
      <c r="D52" s="981"/>
      <c r="E52" s="981"/>
      <c r="F52" s="982"/>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80"/>
      <c r="B56" s="981"/>
      <c r="C56" s="981"/>
      <c r="D56" s="981"/>
      <c r="E56" s="981"/>
      <c r="F56" s="982"/>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80"/>
      <c r="B57" s="981"/>
      <c r="C57" s="981"/>
      <c r="D57" s="981"/>
      <c r="E57" s="981"/>
      <c r="F57" s="982"/>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80"/>
      <c r="B58" s="981"/>
      <c r="C58" s="981"/>
      <c r="D58" s="981"/>
      <c r="E58" s="981"/>
      <c r="F58" s="982"/>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80"/>
      <c r="B59" s="981"/>
      <c r="C59" s="981"/>
      <c r="D59" s="981"/>
      <c r="E59" s="981"/>
      <c r="F59" s="982"/>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80"/>
      <c r="B60" s="981"/>
      <c r="C60" s="981"/>
      <c r="D60" s="981"/>
      <c r="E60" s="981"/>
      <c r="F60" s="982"/>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80"/>
      <c r="B61" s="981"/>
      <c r="C61" s="981"/>
      <c r="D61" s="981"/>
      <c r="E61" s="981"/>
      <c r="F61" s="982"/>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80"/>
      <c r="B62" s="981"/>
      <c r="C62" s="981"/>
      <c r="D62" s="981"/>
      <c r="E62" s="981"/>
      <c r="F62" s="982"/>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80"/>
      <c r="B63" s="981"/>
      <c r="C63" s="981"/>
      <c r="D63" s="981"/>
      <c r="E63" s="981"/>
      <c r="F63" s="982"/>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80"/>
      <c r="B64" s="981"/>
      <c r="C64" s="981"/>
      <c r="D64" s="981"/>
      <c r="E64" s="981"/>
      <c r="F64" s="982"/>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80"/>
      <c r="B65" s="981"/>
      <c r="C65" s="981"/>
      <c r="D65" s="981"/>
      <c r="E65" s="981"/>
      <c r="F65" s="982"/>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80"/>
      <c r="B66" s="981"/>
      <c r="C66" s="981"/>
      <c r="D66" s="981"/>
      <c r="E66" s="981"/>
      <c r="F66" s="982"/>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80"/>
      <c r="B67" s="981"/>
      <c r="C67" s="981"/>
      <c r="D67" s="981"/>
      <c r="E67" s="981"/>
      <c r="F67" s="982"/>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80"/>
      <c r="B68" s="981"/>
      <c r="C68" s="981"/>
      <c r="D68" s="981"/>
      <c r="E68" s="981"/>
      <c r="F68" s="982"/>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80"/>
      <c r="B69" s="981"/>
      <c r="C69" s="981"/>
      <c r="D69" s="981"/>
      <c r="E69" s="981"/>
      <c r="F69" s="982"/>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80"/>
      <c r="B70" s="981"/>
      <c r="C70" s="981"/>
      <c r="D70" s="981"/>
      <c r="E70" s="981"/>
      <c r="F70" s="982"/>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80"/>
      <c r="B71" s="981"/>
      <c r="C71" s="981"/>
      <c r="D71" s="981"/>
      <c r="E71" s="981"/>
      <c r="F71" s="982"/>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80"/>
      <c r="B72" s="981"/>
      <c r="C72" s="981"/>
      <c r="D72" s="981"/>
      <c r="E72" s="981"/>
      <c r="F72" s="982"/>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80"/>
      <c r="B73" s="981"/>
      <c r="C73" s="981"/>
      <c r="D73" s="981"/>
      <c r="E73" s="981"/>
      <c r="F73" s="982"/>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80"/>
      <c r="B74" s="981"/>
      <c r="C74" s="981"/>
      <c r="D74" s="981"/>
      <c r="E74" s="981"/>
      <c r="F74" s="982"/>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80"/>
      <c r="B75" s="981"/>
      <c r="C75" s="981"/>
      <c r="D75" s="981"/>
      <c r="E75" s="981"/>
      <c r="F75" s="982"/>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80"/>
      <c r="B76" s="981"/>
      <c r="C76" s="981"/>
      <c r="D76" s="981"/>
      <c r="E76" s="981"/>
      <c r="F76" s="982"/>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80"/>
      <c r="B77" s="981"/>
      <c r="C77" s="981"/>
      <c r="D77" s="981"/>
      <c r="E77" s="981"/>
      <c r="F77" s="982"/>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80"/>
      <c r="B78" s="981"/>
      <c r="C78" s="981"/>
      <c r="D78" s="981"/>
      <c r="E78" s="981"/>
      <c r="F78" s="982"/>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80"/>
      <c r="B79" s="981"/>
      <c r="C79" s="981"/>
      <c r="D79" s="981"/>
      <c r="E79" s="981"/>
      <c r="F79" s="982"/>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80"/>
      <c r="B80" s="981"/>
      <c r="C80" s="981"/>
      <c r="D80" s="981"/>
      <c r="E80" s="981"/>
      <c r="F80" s="982"/>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80"/>
      <c r="B81" s="981"/>
      <c r="C81" s="981"/>
      <c r="D81" s="981"/>
      <c r="E81" s="981"/>
      <c r="F81" s="982"/>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80"/>
      <c r="B82" s="981"/>
      <c r="C82" s="981"/>
      <c r="D82" s="981"/>
      <c r="E82" s="981"/>
      <c r="F82" s="982"/>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80"/>
      <c r="B83" s="981"/>
      <c r="C83" s="981"/>
      <c r="D83" s="981"/>
      <c r="E83" s="981"/>
      <c r="F83" s="982"/>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80"/>
      <c r="B84" s="981"/>
      <c r="C84" s="981"/>
      <c r="D84" s="981"/>
      <c r="E84" s="981"/>
      <c r="F84" s="982"/>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80"/>
      <c r="B85" s="981"/>
      <c r="C85" s="981"/>
      <c r="D85" s="981"/>
      <c r="E85" s="981"/>
      <c r="F85" s="982"/>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80"/>
      <c r="B86" s="981"/>
      <c r="C86" s="981"/>
      <c r="D86" s="981"/>
      <c r="E86" s="981"/>
      <c r="F86" s="982"/>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80"/>
      <c r="B87" s="981"/>
      <c r="C87" s="981"/>
      <c r="D87" s="981"/>
      <c r="E87" s="981"/>
      <c r="F87" s="982"/>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80"/>
      <c r="B88" s="981"/>
      <c r="C88" s="981"/>
      <c r="D88" s="981"/>
      <c r="E88" s="981"/>
      <c r="F88" s="982"/>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80"/>
      <c r="B89" s="981"/>
      <c r="C89" s="981"/>
      <c r="D89" s="981"/>
      <c r="E89" s="981"/>
      <c r="F89" s="982"/>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80"/>
      <c r="B90" s="981"/>
      <c r="C90" s="981"/>
      <c r="D90" s="981"/>
      <c r="E90" s="981"/>
      <c r="F90" s="982"/>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80"/>
      <c r="B91" s="981"/>
      <c r="C91" s="981"/>
      <c r="D91" s="981"/>
      <c r="E91" s="981"/>
      <c r="F91" s="982"/>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80"/>
      <c r="B92" s="981"/>
      <c r="C92" s="981"/>
      <c r="D92" s="981"/>
      <c r="E92" s="981"/>
      <c r="F92" s="982"/>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80"/>
      <c r="B93" s="981"/>
      <c r="C93" s="981"/>
      <c r="D93" s="981"/>
      <c r="E93" s="981"/>
      <c r="F93" s="982"/>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80"/>
      <c r="B94" s="981"/>
      <c r="C94" s="981"/>
      <c r="D94" s="981"/>
      <c r="E94" s="981"/>
      <c r="F94" s="982"/>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80"/>
      <c r="B95" s="981"/>
      <c r="C95" s="981"/>
      <c r="D95" s="981"/>
      <c r="E95" s="981"/>
      <c r="F95" s="982"/>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80"/>
      <c r="B96" s="981"/>
      <c r="C96" s="981"/>
      <c r="D96" s="981"/>
      <c r="E96" s="981"/>
      <c r="F96" s="982"/>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80"/>
      <c r="B97" s="981"/>
      <c r="C97" s="981"/>
      <c r="D97" s="981"/>
      <c r="E97" s="981"/>
      <c r="F97" s="982"/>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80"/>
      <c r="B98" s="981"/>
      <c r="C98" s="981"/>
      <c r="D98" s="981"/>
      <c r="E98" s="981"/>
      <c r="F98" s="982"/>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80"/>
      <c r="B99" s="981"/>
      <c r="C99" s="981"/>
      <c r="D99" s="981"/>
      <c r="E99" s="981"/>
      <c r="F99" s="982"/>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80"/>
      <c r="B100" s="981"/>
      <c r="C100" s="981"/>
      <c r="D100" s="981"/>
      <c r="E100" s="981"/>
      <c r="F100" s="982"/>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80"/>
      <c r="B101" s="981"/>
      <c r="C101" s="981"/>
      <c r="D101" s="981"/>
      <c r="E101" s="981"/>
      <c r="F101" s="982"/>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80"/>
      <c r="B102" s="981"/>
      <c r="C102" s="981"/>
      <c r="D102" s="981"/>
      <c r="E102" s="981"/>
      <c r="F102" s="982"/>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80"/>
      <c r="B103" s="981"/>
      <c r="C103" s="981"/>
      <c r="D103" s="981"/>
      <c r="E103" s="981"/>
      <c r="F103" s="982"/>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80"/>
      <c r="B104" s="981"/>
      <c r="C104" s="981"/>
      <c r="D104" s="981"/>
      <c r="E104" s="981"/>
      <c r="F104" s="982"/>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80"/>
      <c r="B105" s="981"/>
      <c r="C105" s="981"/>
      <c r="D105" s="981"/>
      <c r="E105" s="981"/>
      <c r="F105" s="982"/>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80"/>
      <c r="B109" s="981"/>
      <c r="C109" s="981"/>
      <c r="D109" s="981"/>
      <c r="E109" s="981"/>
      <c r="F109" s="982"/>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80"/>
      <c r="B110" s="981"/>
      <c r="C110" s="981"/>
      <c r="D110" s="981"/>
      <c r="E110" s="981"/>
      <c r="F110" s="982"/>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80"/>
      <c r="B111" s="981"/>
      <c r="C111" s="981"/>
      <c r="D111" s="981"/>
      <c r="E111" s="981"/>
      <c r="F111" s="982"/>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80"/>
      <c r="B112" s="981"/>
      <c r="C112" s="981"/>
      <c r="D112" s="981"/>
      <c r="E112" s="981"/>
      <c r="F112" s="982"/>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80"/>
      <c r="B113" s="981"/>
      <c r="C113" s="981"/>
      <c r="D113" s="981"/>
      <c r="E113" s="981"/>
      <c r="F113" s="982"/>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80"/>
      <c r="B114" s="981"/>
      <c r="C114" s="981"/>
      <c r="D114" s="981"/>
      <c r="E114" s="981"/>
      <c r="F114" s="982"/>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80"/>
      <c r="B115" s="981"/>
      <c r="C115" s="981"/>
      <c r="D115" s="981"/>
      <c r="E115" s="981"/>
      <c r="F115" s="982"/>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80"/>
      <c r="B116" s="981"/>
      <c r="C116" s="981"/>
      <c r="D116" s="981"/>
      <c r="E116" s="981"/>
      <c r="F116" s="982"/>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80"/>
      <c r="B117" s="981"/>
      <c r="C117" s="981"/>
      <c r="D117" s="981"/>
      <c r="E117" s="981"/>
      <c r="F117" s="982"/>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80"/>
      <c r="B118" s="981"/>
      <c r="C118" s="981"/>
      <c r="D118" s="981"/>
      <c r="E118" s="981"/>
      <c r="F118" s="982"/>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80"/>
      <c r="B119" s="981"/>
      <c r="C119" s="981"/>
      <c r="D119" s="981"/>
      <c r="E119" s="981"/>
      <c r="F119" s="982"/>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80"/>
      <c r="B120" s="981"/>
      <c r="C120" s="981"/>
      <c r="D120" s="981"/>
      <c r="E120" s="981"/>
      <c r="F120" s="982"/>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80"/>
      <c r="B121" s="981"/>
      <c r="C121" s="981"/>
      <c r="D121" s="981"/>
      <c r="E121" s="981"/>
      <c r="F121" s="982"/>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80"/>
      <c r="B122" s="981"/>
      <c r="C122" s="981"/>
      <c r="D122" s="981"/>
      <c r="E122" s="981"/>
      <c r="F122" s="982"/>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80"/>
      <c r="B123" s="981"/>
      <c r="C123" s="981"/>
      <c r="D123" s="981"/>
      <c r="E123" s="981"/>
      <c r="F123" s="982"/>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80"/>
      <c r="B124" s="981"/>
      <c r="C124" s="981"/>
      <c r="D124" s="981"/>
      <c r="E124" s="981"/>
      <c r="F124" s="982"/>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80"/>
      <c r="B125" s="981"/>
      <c r="C125" s="981"/>
      <c r="D125" s="981"/>
      <c r="E125" s="981"/>
      <c r="F125" s="982"/>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80"/>
      <c r="B126" s="981"/>
      <c r="C126" s="981"/>
      <c r="D126" s="981"/>
      <c r="E126" s="981"/>
      <c r="F126" s="982"/>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80"/>
      <c r="B127" s="981"/>
      <c r="C127" s="981"/>
      <c r="D127" s="981"/>
      <c r="E127" s="981"/>
      <c r="F127" s="982"/>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80"/>
      <c r="B128" s="981"/>
      <c r="C128" s="981"/>
      <c r="D128" s="981"/>
      <c r="E128" s="981"/>
      <c r="F128" s="982"/>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80"/>
      <c r="B129" s="981"/>
      <c r="C129" s="981"/>
      <c r="D129" s="981"/>
      <c r="E129" s="981"/>
      <c r="F129" s="982"/>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80"/>
      <c r="B130" s="981"/>
      <c r="C130" s="981"/>
      <c r="D130" s="981"/>
      <c r="E130" s="981"/>
      <c r="F130" s="982"/>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80"/>
      <c r="B131" s="981"/>
      <c r="C131" s="981"/>
      <c r="D131" s="981"/>
      <c r="E131" s="981"/>
      <c r="F131" s="982"/>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80"/>
      <c r="B132" s="981"/>
      <c r="C132" s="981"/>
      <c r="D132" s="981"/>
      <c r="E132" s="981"/>
      <c r="F132" s="982"/>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80"/>
      <c r="B133" s="981"/>
      <c r="C133" s="981"/>
      <c r="D133" s="981"/>
      <c r="E133" s="981"/>
      <c r="F133" s="982"/>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80"/>
      <c r="B134" s="981"/>
      <c r="C134" s="981"/>
      <c r="D134" s="981"/>
      <c r="E134" s="981"/>
      <c r="F134" s="982"/>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80"/>
      <c r="B135" s="981"/>
      <c r="C135" s="981"/>
      <c r="D135" s="981"/>
      <c r="E135" s="981"/>
      <c r="F135" s="982"/>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80"/>
      <c r="B136" s="981"/>
      <c r="C136" s="981"/>
      <c r="D136" s="981"/>
      <c r="E136" s="981"/>
      <c r="F136" s="982"/>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80"/>
      <c r="B137" s="981"/>
      <c r="C137" s="981"/>
      <c r="D137" s="981"/>
      <c r="E137" s="981"/>
      <c r="F137" s="982"/>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80"/>
      <c r="B138" s="981"/>
      <c r="C138" s="981"/>
      <c r="D138" s="981"/>
      <c r="E138" s="981"/>
      <c r="F138" s="982"/>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80"/>
      <c r="B139" s="981"/>
      <c r="C139" s="981"/>
      <c r="D139" s="981"/>
      <c r="E139" s="981"/>
      <c r="F139" s="982"/>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80"/>
      <c r="B140" s="981"/>
      <c r="C140" s="981"/>
      <c r="D140" s="981"/>
      <c r="E140" s="981"/>
      <c r="F140" s="982"/>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80"/>
      <c r="B141" s="981"/>
      <c r="C141" s="981"/>
      <c r="D141" s="981"/>
      <c r="E141" s="981"/>
      <c r="F141" s="982"/>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80"/>
      <c r="B142" s="981"/>
      <c r="C142" s="981"/>
      <c r="D142" s="981"/>
      <c r="E142" s="981"/>
      <c r="F142" s="982"/>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80"/>
      <c r="B143" s="981"/>
      <c r="C143" s="981"/>
      <c r="D143" s="981"/>
      <c r="E143" s="981"/>
      <c r="F143" s="982"/>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80"/>
      <c r="B144" s="981"/>
      <c r="C144" s="981"/>
      <c r="D144" s="981"/>
      <c r="E144" s="981"/>
      <c r="F144" s="982"/>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80"/>
      <c r="B145" s="981"/>
      <c r="C145" s="981"/>
      <c r="D145" s="981"/>
      <c r="E145" s="981"/>
      <c r="F145" s="982"/>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80"/>
      <c r="B146" s="981"/>
      <c r="C146" s="981"/>
      <c r="D146" s="981"/>
      <c r="E146" s="981"/>
      <c r="F146" s="982"/>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80"/>
      <c r="B147" s="981"/>
      <c r="C147" s="981"/>
      <c r="D147" s="981"/>
      <c r="E147" s="981"/>
      <c r="F147" s="982"/>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80"/>
      <c r="B148" s="981"/>
      <c r="C148" s="981"/>
      <c r="D148" s="981"/>
      <c r="E148" s="981"/>
      <c r="F148" s="982"/>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80"/>
      <c r="B149" s="981"/>
      <c r="C149" s="981"/>
      <c r="D149" s="981"/>
      <c r="E149" s="981"/>
      <c r="F149" s="982"/>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80"/>
      <c r="B150" s="981"/>
      <c r="C150" s="981"/>
      <c r="D150" s="981"/>
      <c r="E150" s="981"/>
      <c r="F150" s="982"/>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80"/>
      <c r="B151" s="981"/>
      <c r="C151" s="981"/>
      <c r="D151" s="981"/>
      <c r="E151" s="981"/>
      <c r="F151" s="982"/>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80"/>
      <c r="B152" s="981"/>
      <c r="C152" s="981"/>
      <c r="D152" s="981"/>
      <c r="E152" s="981"/>
      <c r="F152" s="982"/>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80"/>
      <c r="B153" s="981"/>
      <c r="C153" s="981"/>
      <c r="D153" s="981"/>
      <c r="E153" s="981"/>
      <c r="F153" s="982"/>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80"/>
      <c r="B154" s="981"/>
      <c r="C154" s="981"/>
      <c r="D154" s="981"/>
      <c r="E154" s="981"/>
      <c r="F154" s="982"/>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80"/>
      <c r="B155" s="981"/>
      <c r="C155" s="981"/>
      <c r="D155" s="981"/>
      <c r="E155" s="981"/>
      <c r="F155" s="982"/>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80"/>
      <c r="B156" s="981"/>
      <c r="C156" s="981"/>
      <c r="D156" s="981"/>
      <c r="E156" s="981"/>
      <c r="F156" s="982"/>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80"/>
      <c r="B157" s="981"/>
      <c r="C157" s="981"/>
      <c r="D157" s="981"/>
      <c r="E157" s="981"/>
      <c r="F157" s="982"/>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80"/>
      <c r="B158" s="981"/>
      <c r="C158" s="981"/>
      <c r="D158" s="981"/>
      <c r="E158" s="981"/>
      <c r="F158" s="982"/>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80"/>
      <c r="B162" s="981"/>
      <c r="C162" s="981"/>
      <c r="D162" s="981"/>
      <c r="E162" s="981"/>
      <c r="F162" s="982"/>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80"/>
      <c r="B163" s="981"/>
      <c r="C163" s="981"/>
      <c r="D163" s="981"/>
      <c r="E163" s="981"/>
      <c r="F163" s="982"/>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80"/>
      <c r="B164" s="981"/>
      <c r="C164" s="981"/>
      <c r="D164" s="981"/>
      <c r="E164" s="981"/>
      <c r="F164" s="982"/>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80"/>
      <c r="B165" s="981"/>
      <c r="C165" s="981"/>
      <c r="D165" s="981"/>
      <c r="E165" s="981"/>
      <c r="F165" s="982"/>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80"/>
      <c r="B166" s="981"/>
      <c r="C166" s="981"/>
      <c r="D166" s="981"/>
      <c r="E166" s="981"/>
      <c r="F166" s="982"/>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80"/>
      <c r="B167" s="981"/>
      <c r="C167" s="981"/>
      <c r="D167" s="981"/>
      <c r="E167" s="981"/>
      <c r="F167" s="982"/>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80"/>
      <c r="B168" s="981"/>
      <c r="C168" s="981"/>
      <c r="D168" s="981"/>
      <c r="E168" s="981"/>
      <c r="F168" s="982"/>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80"/>
      <c r="B169" s="981"/>
      <c r="C169" s="981"/>
      <c r="D169" s="981"/>
      <c r="E169" s="981"/>
      <c r="F169" s="982"/>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80"/>
      <c r="B170" s="981"/>
      <c r="C170" s="981"/>
      <c r="D170" s="981"/>
      <c r="E170" s="981"/>
      <c r="F170" s="982"/>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80"/>
      <c r="B171" s="981"/>
      <c r="C171" s="981"/>
      <c r="D171" s="981"/>
      <c r="E171" s="981"/>
      <c r="F171" s="982"/>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80"/>
      <c r="B172" s="981"/>
      <c r="C172" s="981"/>
      <c r="D172" s="981"/>
      <c r="E172" s="981"/>
      <c r="F172" s="982"/>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80"/>
      <c r="B173" s="981"/>
      <c r="C173" s="981"/>
      <c r="D173" s="981"/>
      <c r="E173" s="981"/>
      <c r="F173" s="982"/>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80"/>
      <c r="B174" s="981"/>
      <c r="C174" s="981"/>
      <c r="D174" s="981"/>
      <c r="E174" s="981"/>
      <c r="F174" s="982"/>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80"/>
      <c r="B175" s="981"/>
      <c r="C175" s="981"/>
      <c r="D175" s="981"/>
      <c r="E175" s="981"/>
      <c r="F175" s="982"/>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80"/>
      <c r="B176" s="981"/>
      <c r="C176" s="981"/>
      <c r="D176" s="981"/>
      <c r="E176" s="981"/>
      <c r="F176" s="982"/>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80"/>
      <c r="B177" s="981"/>
      <c r="C177" s="981"/>
      <c r="D177" s="981"/>
      <c r="E177" s="981"/>
      <c r="F177" s="982"/>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80"/>
      <c r="B178" s="981"/>
      <c r="C178" s="981"/>
      <c r="D178" s="981"/>
      <c r="E178" s="981"/>
      <c r="F178" s="982"/>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80"/>
      <c r="B179" s="981"/>
      <c r="C179" s="981"/>
      <c r="D179" s="981"/>
      <c r="E179" s="981"/>
      <c r="F179" s="982"/>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80"/>
      <c r="B180" s="981"/>
      <c r="C180" s="981"/>
      <c r="D180" s="981"/>
      <c r="E180" s="981"/>
      <c r="F180" s="982"/>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80"/>
      <c r="B181" s="981"/>
      <c r="C181" s="981"/>
      <c r="D181" s="981"/>
      <c r="E181" s="981"/>
      <c r="F181" s="982"/>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80"/>
      <c r="B182" s="981"/>
      <c r="C182" s="981"/>
      <c r="D182" s="981"/>
      <c r="E182" s="981"/>
      <c r="F182" s="982"/>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80"/>
      <c r="B183" s="981"/>
      <c r="C183" s="981"/>
      <c r="D183" s="981"/>
      <c r="E183" s="981"/>
      <c r="F183" s="982"/>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80"/>
      <c r="B184" s="981"/>
      <c r="C184" s="981"/>
      <c r="D184" s="981"/>
      <c r="E184" s="981"/>
      <c r="F184" s="982"/>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80"/>
      <c r="B185" s="981"/>
      <c r="C185" s="981"/>
      <c r="D185" s="981"/>
      <c r="E185" s="981"/>
      <c r="F185" s="982"/>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80"/>
      <c r="B186" s="981"/>
      <c r="C186" s="981"/>
      <c r="D186" s="981"/>
      <c r="E186" s="981"/>
      <c r="F186" s="982"/>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80"/>
      <c r="B187" s="981"/>
      <c r="C187" s="981"/>
      <c r="D187" s="981"/>
      <c r="E187" s="981"/>
      <c r="F187" s="982"/>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80"/>
      <c r="B188" s="981"/>
      <c r="C188" s="981"/>
      <c r="D188" s="981"/>
      <c r="E188" s="981"/>
      <c r="F188" s="982"/>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80"/>
      <c r="B189" s="981"/>
      <c r="C189" s="981"/>
      <c r="D189" s="981"/>
      <c r="E189" s="981"/>
      <c r="F189" s="982"/>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80"/>
      <c r="B190" s="981"/>
      <c r="C190" s="981"/>
      <c r="D190" s="981"/>
      <c r="E190" s="981"/>
      <c r="F190" s="982"/>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80"/>
      <c r="B191" s="981"/>
      <c r="C191" s="981"/>
      <c r="D191" s="981"/>
      <c r="E191" s="981"/>
      <c r="F191" s="982"/>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80"/>
      <c r="B192" s="981"/>
      <c r="C192" s="981"/>
      <c r="D192" s="981"/>
      <c r="E192" s="981"/>
      <c r="F192" s="982"/>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80"/>
      <c r="B193" s="981"/>
      <c r="C193" s="981"/>
      <c r="D193" s="981"/>
      <c r="E193" s="981"/>
      <c r="F193" s="982"/>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80"/>
      <c r="B194" s="981"/>
      <c r="C194" s="981"/>
      <c r="D194" s="981"/>
      <c r="E194" s="981"/>
      <c r="F194" s="982"/>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80"/>
      <c r="B195" s="981"/>
      <c r="C195" s="981"/>
      <c r="D195" s="981"/>
      <c r="E195" s="981"/>
      <c r="F195" s="982"/>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80"/>
      <c r="B196" s="981"/>
      <c r="C196" s="981"/>
      <c r="D196" s="981"/>
      <c r="E196" s="981"/>
      <c r="F196" s="982"/>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80"/>
      <c r="B197" s="981"/>
      <c r="C197" s="981"/>
      <c r="D197" s="981"/>
      <c r="E197" s="981"/>
      <c r="F197" s="982"/>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80"/>
      <c r="B198" s="981"/>
      <c r="C198" s="981"/>
      <c r="D198" s="981"/>
      <c r="E198" s="981"/>
      <c r="F198" s="982"/>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80"/>
      <c r="B199" s="981"/>
      <c r="C199" s="981"/>
      <c r="D199" s="981"/>
      <c r="E199" s="981"/>
      <c r="F199" s="982"/>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80"/>
      <c r="B200" s="981"/>
      <c r="C200" s="981"/>
      <c r="D200" s="981"/>
      <c r="E200" s="981"/>
      <c r="F200" s="982"/>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80"/>
      <c r="B201" s="981"/>
      <c r="C201" s="981"/>
      <c r="D201" s="981"/>
      <c r="E201" s="981"/>
      <c r="F201" s="982"/>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80"/>
      <c r="B202" s="981"/>
      <c r="C202" s="981"/>
      <c r="D202" s="981"/>
      <c r="E202" s="981"/>
      <c r="F202" s="982"/>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80"/>
      <c r="B203" s="981"/>
      <c r="C203" s="981"/>
      <c r="D203" s="981"/>
      <c r="E203" s="981"/>
      <c r="F203" s="982"/>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80"/>
      <c r="B204" s="981"/>
      <c r="C204" s="981"/>
      <c r="D204" s="981"/>
      <c r="E204" s="981"/>
      <c r="F204" s="982"/>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80"/>
      <c r="B205" s="981"/>
      <c r="C205" s="981"/>
      <c r="D205" s="981"/>
      <c r="E205" s="981"/>
      <c r="F205" s="982"/>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80"/>
      <c r="B206" s="981"/>
      <c r="C206" s="981"/>
      <c r="D206" s="981"/>
      <c r="E206" s="981"/>
      <c r="F206" s="982"/>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80"/>
      <c r="B207" s="981"/>
      <c r="C207" s="981"/>
      <c r="D207" s="981"/>
      <c r="E207" s="981"/>
      <c r="F207" s="982"/>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80"/>
      <c r="B208" s="981"/>
      <c r="C208" s="981"/>
      <c r="D208" s="981"/>
      <c r="E208" s="981"/>
      <c r="F208" s="982"/>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80"/>
      <c r="B209" s="981"/>
      <c r="C209" s="981"/>
      <c r="D209" s="981"/>
      <c r="E209" s="981"/>
      <c r="F209" s="982"/>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80"/>
      <c r="B210" s="981"/>
      <c r="C210" s="981"/>
      <c r="D210" s="981"/>
      <c r="E210" s="981"/>
      <c r="F210" s="982"/>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80"/>
      <c r="B211" s="981"/>
      <c r="C211" s="981"/>
      <c r="D211" s="981"/>
      <c r="E211" s="981"/>
      <c r="F211" s="982"/>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80"/>
      <c r="B215" s="981"/>
      <c r="C215" s="981"/>
      <c r="D215" s="981"/>
      <c r="E215" s="981"/>
      <c r="F215" s="982"/>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80"/>
      <c r="B216" s="981"/>
      <c r="C216" s="981"/>
      <c r="D216" s="981"/>
      <c r="E216" s="981"/>
      <c r="F216" s="982"/>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80"/>
      <c r="B217" s="981"/>
      <c r="C217" s="981"/>
      <c r="D217" s="981"/>
      <c r="E217" s="981"/>
      <c r="F217" s="982"/>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80"/>
      <c r="B218" s="981"/>
      <c r="C218" s="981"/>
      <c r="D218" s="981"/>
      <c r="E218" s="981"/>
      <c r="F218" s="982"/>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80"/>
      <c r="B219" s="981"/>
      <c r="C219" s="981"/>
      <c r="D219" s="981"/>
      <c r="E219" s="981"/>
      <c r="F219" s="982"/>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80"/>
      <c r="B220" s="981"/>
      <c r="C220" s="981"/>
      <c r="D220" s="981"/>
      <c r="E220" s="981"/>
      <c r="F220" s="982"/>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80"/>
      <c r="B221" s="981"/>
      <c r="C221" s="981"/>
      <c r="D221" s="981"/>
      <c r="E221" s="981"/>
      <c r="F221" s="982"/>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80"/>
      <c r="B222" s="981"/>
      <c r="C222" s="981"/>
      <c r="D222" s="981"/>
      <c r="E222" s="981"/>
      <c r="F222" s="982"/>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80"/>
      <c r="B223" s="981"/>
      <c r="C223" s="981"/>
      <c r="D223" s="981"/>
      <c r="E223" s="981"/>
      <c r="F223" s="982"/>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80"/>
      <c r="B224" s="981"/>
      <c r="C224" s="981"/>
      <c r="D224" s="981"/>
      <c r="E224" s="981"/>
      <c r="F224" s="982"/>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80"/>
      <c r="B225" s="981"/>
      <c r="C225" s="981"/>
      <c r="D225" s="981"/>
      <c r="E225" s="981"/>
      <c r="F225" s="982"/>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80"/>
      <c r="B226" s="981"/>
      <c r="C226" s="981"/>
      <c r="D226" s="981"/>
      <c r="E226" s="981"/>
      <c r="F226" s="982"/>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80"/>
      <c r="B227" s="981"/>
      <c r="C227" s="981"/>
      <c r="D227" s="981"/>
      <c r="E227" s="981"/>
      <c r="F227" s="982"/>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80"/>
      <c r="B228" s="981"/>
      <c r="C228" s="981"/>
      <c r="D228" s="981"/>
      <c r="E228" s="981"/>
      <c r="F228" s="982"/>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80"/>
      <c r="B229" s="981"/>
      <c r="C229" s="981"/>
      <c r="D229" s="981"/>
      <c r="E229" s="981"/>
      <c r="F229" s="982"/>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80"/>
      <c r="B230" s="981"/>
      <c r="C230" s="981"/>
      <c r="D230" s="981"/>
      <c r="E230" s="981"/>
      <c r="F230" s="982"/>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80"/>
      <c r="B231" s="981"/>
      <c r="C231" s="981"/>
      <c r="D231" s="981"/>
      <c r="E231" s="981"/>
      <c r="F231" s="982"/>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80"/>
      <c r="B232" s="981"/>
      <c r="C232" s="981"/>
      <c r="D232" s="981"/>
      <c r="E232" s="981"/>
      <c r="F232" s="982"/>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80"/>
      <c r="B233" s="981"/>
      <c r="C233" s="981"/>
      <c r="D233" s="981"/>
      <c r="E233" s="981"/>
      <c r="F233" s="982"/>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80"/>
      <c r="B234" s="981"/>
      <c r="C234" s="981"/>
      <c r="D234" s="981"/>
      <c r="E234" s="981"/>
      <c r="F234" s="982"/>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80"/>
      <c r="B235" s="981"/>
      <c r="C235" s="981"/>
      <c r="D235" s="981"/>
      <c r="E235" s="981"/>
      <c r="F235" s="982"/>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80"/>
      <c r="B236" s="981"/>
      <c r="C236" s="981"/>
      <c r="D236" s="981"/>
      <c r="E236" s="981"/>
      <c r="F236" s="982"/>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80"/>
      <c r="B237" s="981"/>
      <c r="C237" s="981"/>
      <c r="D237" s="981"/>
      <c r="E237" s="981"/>
      <c r="F237" s="982"/>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80"/>
      <c r="B238" s="981"/>
      <c r="C238" s="981"/>
      <c r="D238" s="981"/>
      <c r="E238" s="981"/>
      <c r="F238" s="982"/>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80"/>
      <c r="B239" s="981"/>
      <c r="C239" s="981"/>
      <c r="D239" s="981"/>
      <c r="E239" s="981"/>
      <c r="F239" s="982"/>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80"/>
      <c r="B240" s="981"/>
      <c r="C240" s="981"/>
      <c r="D240" s="981"/>
      <c r="E240" s="981"/>
      <c r="F240" s="982"/>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80"/>
      <c r="B241" s="981"/>
      <c r="C241" s="981"/>
      <c r="D241" s="981"/>
      <c r="E241" s="981"/>
      <c r="F241" s="982"/>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80"/>
      <c r="B242" s="981"/>
      <c r="C242" s="981"/>
      <c r="D242" s="981"/>
      <c r="E242" s="981"/>
      <c r="F242" s="982"/>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80"/>
      <c r="B243" s="981"/>
      <c r="C243" s="981"/>
      <c r="D243" s="981"/>
      <c r="E243" s="981"/>
      <c r="F243" s="982"/>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80"/>
      <c r="B244" s="981"/>
      <c r="C244" s="981"/>
      <c r="D244" s="981"/>
      <c r="E244" s="981"/>
      <c r="F244" s="982"/>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80"/>
      <c r="B245" s="981"/>
      <c r="C245" s="981"/>
      <c r="D245" s="981"/>
      <c r="E245" s="981"/>
      <c r="F245" s="982"/>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80"/>
      <c r="B246" s="981"/>
      <c r="C246" s="981"/>
      <c r="D246" s="981"/>
      <c r="E246" s="981"/>
      <c r="F246" s="982"/>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80"/>
      <c r="B247" s="981"/>
      <c r="C247" s="981"/>
      <c r="D247" s="981"/>
      <c r="E247" s="981"/>
      <c r="F247" s="982"/>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80"/>
      <c r="B248" s="981"/>
      <c r="C248" s="981"/>
      <c r="D248" s="981"/>
      <c r="E248" s="981"/>
      <c r="F248" s="982"/>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80"/>
      <c r="B249" s="981"/>
      <c r="C249" s="981"/>
      <c r="D249" s="981"/>
      <c r="E249" s="981"/>
      <c r="F249" s="982"/>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80"/>
      <c r="B250" s="981"/>
      <c r="C250" s="981"/>
      <c r="D250" s="981"/>
      <c r="E250" s="981"/>
      <c r="F250" s="982"/>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80"/>
      <c r="B251" s="981"/>
      <c r="C251" s="981"/>
      <c r="D251" s="981"/>
      <c r="E251" s="981"/>
      <c r="F251" s="982"/>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80"/>
      <c r="B252" s="981"/>
      <c r="C252" s="981"/>
      <c r="D252" s="981"/>
      <c r="E252" s="981"/>
      <c r="F252" s="982"/>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80"/>
      <c r="B253" s="981"/>
      <c r="C253" s="981"/>
      <c r="D253" s="981"/>
      <c r="E253" s="981"/>
      <c r="F253" s="982"/>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80"/>
      <c r="B254" s="981"/>
      <c r="C254" s="981"/>
      <c r="D254" s="981"/>
      <c r="E254" s="981"/>
      <c r="F254" s="982"/>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80"/>
      <c r="B255" s="981"/>
      <c r="C255" s="981"/>
      <c r="D255" s="981"/>
      <c r="E255" s="981"/>
      <c r="F255" s="982"/>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80"/>
      <c r="B256" s="981"/>
      <c r="C256" s="981"/>
      <c r="D256" s="981"/>
      <c r="E256" s="981"/>
      <c r="F256" s="982"/>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80"/>
      <c r="B257" s="981"/>
      <c r="C257" s="981"/>
      <c r="D257" s="981"/>
      <c r="E257" s="981"/>
      <c r="F257" s="982"/>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80"/>
      <c r="B258" s="981"/>
      <c r="C258" s="981"/>
      <c r="D258" s="981"/>
      <c r="E258" s="981"/>
      <c r="F258" s="982"/>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80"/>
      <c r="B259" s="981"/>
      <c r="C259" s="981"/>
      <c r="D259" s="981"/>
      <c r="E259" s="981"/>
      <c r="F259" s="982"/>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80"/>
      <c r="B260" s="981"/>
      <c r="C260" s="981"/>
      <c r="D260" s="981"/>
      <c r="E260" s="981"/>
      <c r="F260" s="982"/>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80"/>
      <c r="B261" s="981"/>
      <c r="C261" s="981"/>
      <c r="D261" s="981"/>
      <c r="E261" s="981"/>
      <c r="F261" s="982"/>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80"/>
      <c r="B262" s="981"/>
      <c r="C262" s="981"/>
      <c r="D262" s="981"/>
      <c r="E262" s="981"/>
      <c r="F262" s="982"/>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80"/>
      <c r="B263" s="981"/>
      <c r="C263" s="981"/>
      <c r="D263" s="981"/>
      <c r="E263" s="981"/>
      <c r="F263" s="982"/>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80"/>
      <c r="B264" s="981"/>
      <c r="C264" s="981"/>
      <c r="D264" s="981"/>
      <c r="E264" s="981"/>
      <c r="F264" s="982"/>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2" t="s">
        <v>274</v>
      </c>
      <c r="K3" s="1003"/>
      <c r="L3" s="1003"/>
      <c r="M3" s="1003"/>
      <c r="N3" s="1003"/>
      <c r="O3" s="1003"/>
      <c r="P3" s="134" t="s">
        <v>25</v>
      </c>
      <c r="Q3" s="134"/>
      <c r="R3" s="134"/>
      <c r="S3" s="134"/>
      <c r="T3" s="134"/>
      <c r="U3" s="134"/>
      <c r="V3" s="134"/>
      <c r="W3" s="134"/>
      <c r="X3" s="134"/>
      <c r="Y3" s="272" t="s">
        <v>318</v>
      </c>
      <c r="Z3" s="273"/>
      <c r="AA3" s="273"/>
      <c r="AB3" s="273"/>
      <c r="AC3" s="1002" t="s">
        <v>309</v>
      </c>
      <c r="AD3" s="1002"/>
      <c r="AE3" s="1002"/>
      <c r="AF3" s="1002"/>
      <c r="AG3" s="1002"/>
      <c r="AH3" s="272" t="s">
        <v>236</v>
      </c>
      <c r="AI3" s="270"/>
      <c r="AJ3" s="270"/>
      <c r="AK3" s="270"/>
      <c r="AL3" s="270" t="s">
        <v>19</v>
      </c>
      <c r="AM3" s="270"/>
      <c r="AN3" s="270"/>
      <c r="AO3" s="274"/>
      <c r="AP3" s="1001" t="s">
        <v>275</v>
      </c>
      <c r="AQ3" s="1001"/>
      <c r="AR3" s="1001"/>
      <c r="AS3" s="1001"/>
      <c r="AT3" s="1001"/>
      <c r="AU3" s="1001"/>
      <c r="AV3" s="1001"/>
      <c r="AW3" s="1001"/>
      <c r="AX3" s="1001"/>
      <c r="AY3">
        <f>$AY$2</f>
        <v>0</v>
      </c>
    </row>
    <row r="4" spans="1:51" ht="26.25" customHeight="1" x14ac:dyDescent="0.15">
      <c r="A4" s="1004">
        <v>1</v>
      </c>
      <c r="B4" s="100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2" t="s">
        <v>274</v>
      </c>
      <c r="K36" s="1003"/>
      <c r="L36" s="1003"/>
      <c r="M36" s="1003"/>
      <c r="N36" s="1003"/>
      <c r="O36" s="1003"/>
      <c r="P36" s="134" t="s">
        <v>25</v>
      </c>
      <c r="Q36" s="134"/>
      <c r="R36" s="134"/>
      <c r="S36" s="134"/>
      <c r="T36" s="134"/>
      <c r="U36" s="134"/>
      <c r="V36" s="134"/>
      <c r="W36" s="134"/>
      <c r="X36" s="134"/>
      <c r="Y36" s="272" t="s">
        <v>318</v>
      </c>
      <c r="Z36" s="273"/>
      <c r="AA36" s="273"/>
      <c r="AB36" s="273"/>
      <c r="AC36" s="1002" t="s">
        <v>309</v>
      </c>
      <c r="AD36" s="1002"/>
      <c r="AE36" s="1002"/>
      <c r="AF36" s="1002"/>
      <c r="AG36" s="1002"/>
      <c r="AH36" s="272" t="s">
        <v>236</v>
      </c>
      <c r="AI36" s="270"/>
      <c r="AJ36" s="270"/>
      <c r="AK36" s="270"/>
      <c r="AL36" s="270" t="s">
        <v>19</v>
      </c>
      <c r="AM36" s="270"/>
      <c r="AN36" s="270"/>
      <c r="AO36" s="274"/>
      <c r="AP36" s="1001" t="s">
        <v>275</v>
      </c>
      <c r="AQ36" s="1001"/>
      <c r="AR36" s="1001"/>
      <c r="AS36" s="1001"/>
      <c r="AT36" s="1001"/>
      <c r="AU36" s="1001"/>
      <c r="AV36" s="1001"/>
      <c r="AW36" s="1001"/>
      <c r="AX36" s="1001"/>
      <c r="AY36">
        <f>$AY$34</f>
        <v>0</v>
      </c>
    </row>
    <row r="37" spans="1:51" ht="26.25" customHeight="1" x14ac:dyDescent="0.15">
      <c r="A37" s="1004">
        <v>1</v>
      </c>
      <c r="B37" s="100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2" t="s">
        <v>274</v>
      </c>
      <c r="K69" s="1003"/>
      <c r="L69" s="1003"/>
      <c r="M69" s="1003"/>
      <c r="N69" s="1003"/>
      <c r="O69" s="1003"/>
      <c r="P69" s="134" t="s">
        <v>25</v>
      </c>
      <c r="Q69" s="134"/>
      <c r="R69" s="134"/>
      <c r="S69" s="134"/>
      <c r="T69" s="134"/>
      <c r="U69" s="134"/>
      <c r="V69" s="134"/>
      <c r="W69" s="134"/>
      <c r="X69" s="134"/>
      <c r="Y69" s="272" t="s">
        <v>318</v>
      </c>
      <c r="Z69" s="273"/>
      <c r="AA69" s="273"/>
      <c r="AB69" s="273"/>
      <c r="AC69" s="1002" t="s">
        <v>309</v>
      </c>
      <c r="AD69" s="1002"/>
      <c r="AE69" s="1002"/>
      <c r="AF69" s="1002"/>
      <c r="AG69" s="1002"/>
      <c r="AH69" s="272" t="s">
        <v>236</v>
      </c>
      <c r="AI69" s="270"/>
      <c r="AJ69" s="270"/>
      <c r="AK69" s="270"/>
      <c r="AL69" s="270" t="s">
        <v>19</v>
      </c>
      <c r="AM69" s="270"/>
      <c r="AN69" s="270"/>
      <c r="AO69" s="274"/>
      <c r="AP69" s="1001" t="s">
        <v>275</v>
      </c>
      <c r="AQ69" s="1001"/>
      <c r="AR69" s="1001"/>
      <c r="AS69" s="1001"/>
      <c r="AT69" s="1001"/>
      <c r="AU69" s="1001"/>
      <c r="AV69" s="1001"/>
      <c r="AW69" s="1001"/>
      <c r="AX69" s="1001"/>
      <c r="AY69" s="34">
        <f>$AY$67</f>
        <v>0</v>
      </c>
    </row>
    <row r="70" spans="1:51" ht="26.25" customHeight="1" x14ac:dyDescent="0.15">
      <c r="A70" s="1004">
        <v>1</v>
      </c>
      <c r="B70" s="100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2" t="s">
        <v>274</v>
      </c>
      <c r="K102" s="1003"/>
      <c r="L102" s="1003"/>
      <c r="M102" s="1003"/>
      <c r="N102" s="1003"/>
      <c r="O102" s="1003"/>
      <c r="P102" s="134" t="s">
        <v>25</v>
      </c>
      <c r="Q102" s="134"/>
      <c r="R102" s="134"/>
      <c r="S102" s="134"/>
      <c r="T102" s="134"/>
      <c r="U102" s="134"/>
      <c r="V102" s="134"/>
      <c r="W102" s="134"/>
      <c r="X102" s="134"/>
      <c r="Y102" s="272" t="s">
        <v>318</v>
      </c>
      <c r="Z102" s="273"/>
      <c r="AA102" s="273"/>
      <c r="AB102" s="273"/>
      <c r="AC102" s="1002" t="s">
        <v>309</v>
      </c>
      <c r="AD102" s="1002"/>
      <c r="AE102" s="1002"/>
      <c r="AF102" s="1002"/>
      <c r="AG102" s="1002"/>
      <c r="AH102" s="272" t="s">
        <v>236</v>
      </c>
      <c r="AI102" s="270"/>
      <c r="AJ102" s="270"/>
      <c r="AK102" s="270"/>
      <c r="AL102" s="270" t="s">
        <v>19</v>
      </c>
      <c r="AM102" s="270"/>
      <c r="AN102" s="270"/>
      <c r="AO102" s="274"/>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2" t="s">
        <v>274</v>
      </c>
      <c r="K135" s="1003"/>
      <c r="L135" s="1003"/>
      <c r="M135" s="1003"/>
      <c r="N135" s="1003"/>
      <c r="O135" s="1003"/>
      <c r="P135" s="134" t="s">
        <v>25</v>
      </c>
      <c r="Q135" s="134"/>
      <c r="R135" s="134"/>
      <c r="S135" s="134"/>
      <c r="T135" s="134"/>
      <c r="U135" s="134"/>
      <c r="V135" s="134"/>
      <c r="W135" s="134"/>
      <c r="X135" s="134"/>
      <c r="Y135" s="272" t="s">
        <v>318</v>
      </c>
      <c r="Z135" s="273"/>
      <c r="AA135" s="273"/>
      <c r="AB135" s="273"/>
      <c r="AC135" s="1002" t="s">
        <v>309</v>
      </c>
      <c r="AD135" s="1002"/>
      <c r="AE135" s="1002"/>
      <c r="AF135" s="1002"/>
      <c r="AG135" s="1002"/>
      <c r="AH135" s="272" t="s">
        <v>236</v>
      </c>
      <c r="AI135" s="270"/>
      <c r="AJ135" s="270"/>
      <c r="AK135" s="270"/>
      <c r="AL135" s="270" t="s">
        <v>19</v>
      </c>
      <c r="AM135" s="270"/>
      <c r="AN135" s="270"/>
      <c r="AO135" s="274"/>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2" t="s">
        <v>274</v>
      </c>
      <c r="K168" s="1003"/>
      <c r="L168" s="1003"/>
      <c r="M168" s="1003"/>
      <c r="N168" s="1003"/>
      <c r="O168" s="1003"/>
      <c r="P168" s="134" t="s">
        <v>25</v>
      </c>
      <c r="Q168" s="134"/>
      <c r="R168" s="134"/>
      <c r="S168" s="134"/>
      <c r="T168" s="134"/>
      <c r="U168" s="134"/>
      <c r="V168" s="134"/>
      <c r="W168" s="134"/>
      <c r="X168" s="134"/>
      <c r="Y168" s="272" t="s">
        <v>318</v>
      </c>
      <c r="Z168" s="273"/>
      <c r="AA168" s="273"/>
      <c r="AB168" s="273"/>
      <c r="AC168" s="1002" t="s">
        <v>309</v>
      </c>
      <c r="AD168" s="1002"/>
      <c r="AE168" s="1002"/>
      <c r="AF168" s="1002"/>
      <c r="AG168" s="1002"/>
      <c r="AH168" s="272" t="s">
        <v>236</v>
      </c>
      <c r="AI168" s="270"/>
      <c r="AJ168" s="270"/>
      <c r="AK168" s="270"/>
      <c r="AL168" s="270" t="s">
        <v>19</v>
      </c>
      <c r="AM168" s="270"/>
      <c r="AN168" s="270"/>
      <c r="AO168" s="274"/>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2" t="s">
        <v>274</v>
      </c>
      <c r="K201" s="1003"/>
      <c r="L201" s="1003"/>
      <c r="M201" s="1003"/>
      <c r="N201" s="1003"/>
      <c r="O201" s="1003"/>
      <c r="P201" s="134" t="s">
        <v>25</v>
      </c>
      <c r="Q201" s="134"/>
      <c r="R201" s="134"/>
      <c r="S201" s="134"/>
      <c r="T201" s="134"/>
      <c r="U201" s="134"/>
      <c r="V201" s="134"/>
      <c r="W201" s="134"/>
      <c r="X201" s="134"/>
      <c r="Y201" s="272" t="s">
        <v>318</v>
      </c>
      <c r="Z201" s="273"/>
      <c r="AA201" s="273"/>
      <c r="AB201" s="273"/>
      <c r="AC201" s="1002" t="s">
        <v>309</v>
      </c>
      <c r="AD201" s="1002"/>
      <c r="AE201" s="1002"/>
      <c r="AF201" s="1002"/>
      <c r="AG201" s="1002"/>
      <c r="AH201" s="272" t="s">
        <v>236</v>
      </c>
      <c r="AI201" s="270"/>
      <c r="AJ201" s="270"/>
      <c r="AK201" s="270"/>
      <c r="AL201" s="270" t="s">
        <v>19</v>
      </c>
      <c r="AM201" s="270"/>
      <c r="AN201" s="270"/>
      <c r="AO201" s="274"/>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2" t="s">
        <v>274</v>
      </c>
      <c r="K234" s="1003"/>
      <c r="L234" s="1003"/>
      <c r="M234" s="1003"/>
      <c r="N234" s="1003"/>
      <c r="O234" s="1003"/>
      <c r="P234" s="134" t="s">
        <v>25</v>
      </c>
      <c r="Q234" s="134"/>
      <c r="R234" s="134"/>
      <c r="S234" s="134"/>
      <c r="T234" s="134"/>
      <c r="U234" s="134"/>
      <c r="V234" s="134"/>
      <c r="W234" s="134"/>
      <c r="X234" s="134"/>
      <c r="Y234" s="272" t="s">
        <v>318</v>
      </c>
      <c r="Z234" s="273"/>
      <c r="AA234" s="273"/>
      <c r="AB234" s="273"/>
      <c r="AC234" s="1002" t="s">
        <v>309</v>
      </c>
      <c r="AD234" s="1002"/>
      <c r="AE234" s="1002"/>
      <c r="AF234" s="1002"/>
      <c r="AG234" s="1002"/>
      <c r="AH234" s="272" t="s">
        <v>236</v>
      </c>
      <c r="AI234" s="270"/>
      <c r="AJ234" s="270"/>
      <c r="AK234" s="270"/>
      <c r="AL234" s="270" t="s">
        <v>19</v>
      </c>
      <c r="AM234" s="270"/>
      <c r="AN234" s="270"/>
      <c r="AO234" s="274"/>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2" t="s">
        <v>274</v>
      </c>
      <c r="K267" s="1003"/>
      <c r="L267" s="1003"/>
      <c r="M267" s="1003"/>
      <c r="N267" s="1003"/>
      <c r="O267" s="1003"/>
      <c r="P267" s="134" t="s">
        <v>25</v>
      </c>
      <c r="Q267" s="134"/>
      <c r="R267" s="134"/>
      <c r="S267" s="134"/>
      <c r="T267" s="134"/>
      <c r="U267" s="134"/>
      <c r="V267" s="134"/>
      <c r="W267" s="134"/>
      <c r="X267" s="134"/>
      <c r="Y267" s="272" t="s">
        <v>318</v>
      </c>
      <c r="Z267" s="273"/>
      <c r="AA267" s="273"/>
      <c r="AB267" s="273"/>
      <c r="AC267" s="1002" t="s">
        <v>309</v>
      </c>
      <c r="AD267" s="1002"/>
      <c r="AE267" s="1002"/>
      <c r="AF267" s="1002"/>
      <c r="AG267" s="1002"/>
      <c r="AH267" s="272" t="s">
        <v>236</v>
      </c>
      <c r="AI267" s="270"/>
      <c r="AJ267" s="270"/>
      <c r="AK267" s="270"/>
      <c r="AL267" s="270" t="s">
        <v>19</v>
      </c>
      <c r="AM267" s="270"/>
      <c r="AN267" s="270"/>
      <c r="AO267" s="274"/>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2" t="s">
        <v>274</v>
      </c>
      <c r="K300" s="1003"/>
      <c r="L300" s="1003"/>
      <c r="M300" s="1003"/>
      <c r="N300" s="1003"/>
      <c r="O300" s="1003"/>
      <c r="P300" s="134" t="s">
        <v>25</v>
      </c>
      <c r="Q300" s="134"/>
      <c r="R300" s="134"/>
      <c r="S300" s="134"/>
      <c r="T300" s="134"/>
      <c r="U300" s="134"/>
      <c r="V300" s="134"/>
      <c r="W300" s="134"/>
      <c r="X300" s="134"/>
      <c r="Y300" s="272" t="s">
        <v>318</v>
      </c>
      <c r="Z300" s="273"/>
      <c r="AA300" s="273"/>
      <c r="AB300" s="273"/>
      <c r="AC300" s="1002" t="s">
        <v>309</v>
      </c>
      <c r="AD300" s="1002"/>
      <c r="AE300" s="1002"/>
      <c r="AF300" s="1002"/>
      <c r="AG300" s="1002"/>
      <c r="AH300" s="272" t="s">
        <v>236</v>
      </c>
      <c r="AI300" s="270"/>
      <c r="AJ300" s="270"/>
      <c r="AK300" s="270"/>
      <c r="AL300" s="270" t="s">
        <v>19</v>
      </c>
      <c r="AM300" s="270"/>
      <c r="AN300" s="270"/>
      <c r="AO300" s="274"/>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2" t="s">
        <v>274</v>
      </c>
      <c r="K333" s="1003"/>
      <c r="L333" s="1003"/>
      <c r="M333" s="1003"/>
      <c r="N333" s="1003"/>
      <c r="O333" s="1003"/>
      <c r="P333" s="134" t="s">
        <v>25</v>
      </c>
      <c r="Q333" s="134"/>
      <c r="R333" s="134"/>
      <c r="S333" s="134"/>
      <c r="T333" s="134"/>
      <c r="U333" s="134"/>
      <c r="V333" s="134"/>
      <c r="W333" s="134"/>
      <c r="X333" s="134"/>
      <c r="Y333" s="272" t="s">
        <v>318</v>
      </c>
      <c r="Z333" s="273"/>
      <c r="AA333" s="273"/>
      <c r="AB333" s="273"/>
      <c r="AC333" s="1002" t="s">
        <v>309</v>
      </c>
      <c r="AD333" s="1002"/>
      <c r="AE333" s="1002"/>
      <c r="AF333" s="1002"/>
      <c r="AG333" s="1002"/>
      <c r="AH333" s="272" t="s">
        <v>236</v>
      </c>
      <c r="AI333" s="270"/>
      <c r="AJ333" s="270"/>
      <c r="AK333" s="270"/>
      <c r="AL333" s="270" t="s">
        <v>19</v>
      </c>
      <c r="AM333" s="270"/>
      <c r="AN333" s="270"/>
      <c r="AO333" s="274"/>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2" t="s">
        <v>274</v>
      </c>
      <c r="K366" s="1003"/>
      <c r="L366" s="1003"/>
      <c r="M366" s="1003"/>
      <c r="N366" s="1003"/>
      <c r="O366" s="1003"/>
      <c r="P366" s="134" t="s">
        <v>25</v>
      </c>
      <c r="Q366" s="134"/>
      <c r="R366" s="134"/>
      <c r="S366" s="134"/>
      <c r="T366" s="134"/>
      <c r="U366" s="134"/>
      <c r="V366" s="134"/>
      <c r="W366" s="134"/>
      <c r="X366" s="134"/>
      <c r="Y366" s="272" t="s">
        <v>318</v>
      </c>
      <c r="Z366" s="273"/>
      <c r="AA366" s="273"/>
      <c r="AB366" s="273"/>
      <c r="AC366" s="1002" t="s">
        <v>309</v>
      </c>
      <c r="AD366" s="1002"/>
      <c r="AE366" s="1002"/>
      <c r="AF366" s="1002"/>
      <c r="AG366" s="1002"/>
      <c r="AH366" s="272" t="s">
        <v>236</v>
      </c>
      <c r="AI366" s="270"/>
      <c r="AJ366" s="270"/>
      <c r="AK366" s="270"/>
      <c r="AL366" s="270" t="s">
        <v>19</v>
      </c>
      <c r="AM366" s="270"/>
      <c r="AN366" s="270"/>
      <c r="AO366" s="274"/>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2" t="s">
        <v>274</v>
      </c>
      <c r="K399" s="1003"/>
      <c r="L399" s="1003"/>
      <c r="M399" s="1003"/>
      <c r="N399" s="1003"/>
      <c r="O399" s="1003"/>
      <c r="P399" s="134" t="s">
        <v>25</v>
      </c>
      <c r="Q399" s="134"/>
      <c r="R399" s="134"/>
      <c r="S399" s="134"/>
      <c r="T399" s="134"/>
      <c r="U399" s="134"/>
      <c r="V399" s="134"/>
      <c r="W399" s="134"/>
      <c r="X399" s="134"/>
      <c r="Y399" s="272" t="s">
        <v>318</v>
      </c>
      <c r="Z399" s="273"/>
      <c r="AA399" s="273"/>
      <c r="AB399" s="273"/>
      <c r="AC399" s="1002" t="s">
        <v>309</v>
      </c>
      <c r="AD399" s="1002"/>
      <c r="AE399" s="1002"/>
      <c r="AF399" s="1002"/>
      <c r="AG399" s="1002"/>
      <c r="AH399" s="272" t="s">
        <v>236</v>
      </c>
      <c r="AI399" s="270"/>
      <c r="AJ399" s="270"/>
      <c r="AK399" s="270"/>
      <c r="AL399" s="270" t="s">
        <v>19</v>
      </c>
      <c r="AM399" s="270"/>
      <c r="AN399" s="270"/>
      <c r="AO399" s="274"/>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2" t="s">
        <v>274</v>
      </c>
      <c r="K432" s="1003"/>
      <c r="L432" s="1003"/>
      <c r="M432" s="1003"/>
      <c r="N432" s="1003"/>
      <c r="O432" s="1003"/>
      <c r="P432" s="134" t="s">
        <v>25</v>
      </c>
      <c r="Q432" s="134"/>
      <c r="R432" s="134"/>
      <c r="S432" s="134"/>
      <c r="T432" s="134"/>
      <c r="U432" s="134"/>
      <c r="V432" s="134"/>
      <c r="W432" s="134"/>
      <c r="X432" s="134"/>
      <c r="Y432" s="272" t="s">
        <v>318</v>
      </c>
      <c r="Z432" s="273"/>
      <c r="AA432" s="273"/>
      <c r="AB432" s="273"/>
      <c r="AC432" s="1002" t="s">
        <v>309</v>
      </c>
      <c r="AD432" s="1002"/>
      <c r="AE432" s="1002"/>
      <c r="AF432" s="1002"/>
      <c r="AG432" s="1002"/>
      <c r="AH432" s="272" t="s">
        <v>236</v>
      </c>
      <c r="AI432" s="270"/>
      <c r="AJ432" s="270"/>
      <c r="AK432" s="270"/>
      <c r="AL432" s="270" t="s">
        <v>19</v>
      </c>
      <c r="AM432" s="270"/>
      <c r="AN432" s="270"/>
      <c r="AO432" s="274"/>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2" t="s">
        <v>274</v>
      </c>
      <c r="K465" s="1003"/>
      <c r="L465" s="1003"/>
      <c r="M465" s="1003"/>
      <c r="N465" s="1003"/>
      <c r="O465" s="1003"/>
      <c r="P465" s="134" t="s">
        <v>25</v>
      </c>
      <c r="Q465" s="134"/>
      <c r="R465" s="134"/>
      <c r="S465" s="134"/>
      <c r="T465" s="134"/>
      <c r="U465" s="134"/>
      <c r="V465" s="134"/>
      <c r="W465" s="134"/>
      <c r="X465" s="134"/>
      <c r="Y465" s="272" t="s">
        <v>318</v>
      </c>
      <c r="Z465" s="273"/>
      <c r="AA465" s="273"/>
      <c r="AB465" s="273"/>
      <c r="AC465" s="1002" t="s">
        <v>309</v>
      </c>
      <c r="AD465" s="1002"/>
      <c r="AE465" s="1002"/>
      <c r="AF465" s="1002"/>
      <c r="AG465" s="1002"/>
      <c r="AH465" s="272" t="s">
        <v>236</v>
      </c>
      <c r="AI465" s="270"/>
      <c r="AJ465" s="270"/>
      <c r="AK465" s="270"/>
      <c r="AL465" s="270" t="s">
        <v>19</v>
      </c>
      <c r="AM465" s="270"/>
      <c r="AN465" s="270"/>
      <c r="AO465" s="274"/>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2" t="s">
        <v>274</v>
      </c>
      <c r="K498" s="1003"/>
      <c r="L498" s="1003"/>
      <c r="M498" s="1003"/>
      <c r="N498" s="1003"/>
      <c r="O498" s="1003"/>
      <c r="P498" s="134" t="s">
        <v>25</v>
      </c>
      <c r="Q498" s="134"/>
      <c r="R498" s="134"/>
      <c r="S498" s="134"/>
      <c r="T498" s="134"/>
      <c r="U498" s="134"/>
      <c r="V498" s="134"/>
      <c r="W498" s="134"/>
      <c r="X498" s="134"/>
      <c r="Y498" s="272" t="s">
        <v>318</v>
      </c>
      <c r="Z498" s="273"/>
      <c r="AA498" s="273"/>
      <c r="AB498" s="273"/>
      <c r="AC498" s="1002" t="s">
        <v>309</v>
      </c>
      <c r="AD498" s="1002"/>
      <c r="AE498" s="1002"/>
      <c r="AF498" s="1002"/>
      <c r="AG498" s="1002"/>
      <c r="AH498" s="272" t="s">
        <v>236</v>
      </c>
      <c r="AI498" s="270"/>
      <c r="AJ498" s="270"/>
      <c r="AK498" s="270"/>
      <c r="AL498" s="270" t="s">
        <v>19</v>
      </c>
      <c r="AM498" s="270"/>
      <c r="AN498" s="270"/>
      <c r="AO498" s="274"/>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2" t="s">
        <v>274</v>
      </c>
      <c r="K531" s="1003"/>
      <c r="L531" s="1003"/>
      <c r="M531" s="1003"/>
      <c r="N531" s="1003"/>
      <c r="O531" s="1003"/>
      <c r="P531" s="134" t="s">
        <v>25</v>
      </c>
      <c r="Q531" s="134"/>
      <c r="R531" s="134"/>
      <c r="S531" s="134"/>
      <c r="T531" s="134"/>
      <c r="U531" s="134"/>
      <c r="V531" s="134"/>
      <c r="W531" s="134"/>
      <c r="X531" s="134"/>
      <c r="Y531" s="272" t="s">
        <v>318</v>
      </c>
      <c r="Z531" s="273"/>
      <c r="AA531" s="273"/>
      <c r="AB531" s="273"/>
      <c r="AC531" s="1002" t="s">
        <v>309</v>
      </c>
      <c r="AD531" s="1002"/>
      <c r="AE531" s="1002"/>
      <c r="AF531" s="1002"/>
      <c r="AG531" s="1002"/>
      <c r="AH531" s="272" t="s">
        <v>236</v>
      </c>
      <c r="AI531" s="270"/>
      <c r="AJ531" s="270"/>
      <c r="AK531" s="270"/>
      <c r="AL531" s="270" t="s">
        <v>19</v>
      </c>
      <c r="AM531" s="270"/>
      <c r="AN531" s="270"/>
      <c r="AO531" s="274"/>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2" t="s">
        <v>274</v>
      </c>
      <c r="K564" s="1003"/>
      <c r="L564" s="1003"/>
      <c r="M564" s="1003"/>
      <c r="N564" s="1003"/>
      <c r="O564" s="1003"/>
      <c r="P564" s="134" t="s">
        <v>25</v>
      </c>
      <c r="Q564" s="134"/>
      <c r="R564" s="134"/>
      <c r="S564" s="134"/>
      <c r="T564" s="134"/>
      <c r="U564" s="134"/>
      <c r="V564" s="134"/>
      <c r="W564" s="134"/>
      <c r="X564" s="134"/>
      <c r="Y564" s="272" t="s">
        <v>318</v>
      </c>
      <c r="Z564" s="273"/>
      <c r="AA564" s="273"/>
      <c r="AB564" s="273"/>
      <c r="AC564" s="1002" t="s">
        <v>309</v>
      </c>
      <c r="AD564" s="1002"/>
      <c r="AE564" s="1002"/>
      <c r="AF564" s="1002"/>
      <c r="AG564" s="1002"/>
      <c r="AH564" s="272" t="s">
        <v>236</v>
      </c>
      <c r="AI564" s="270"/>
      <c r="AJ564" s="270"/>
      <c r="AK564" s="270"/>
      <c r="AL564" s="270" t="s">
        <v>19</v>
      </c>
      <c r="AM564" s="270"/>
      <c r="AN564" s="270"/>
      <c r="AO564" s="274"/>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2" t="s">
        <v>274</v>
      </c>
      <c r="K597" s="1003"/>
      <c r="L597" s="1003"/>
      <c r="M597" s="1003"/>
      <c r="N597" s="1003"/>
      <c r="O597" s="1003"/>
      <c r="P597" s="134" t="s">
        <v>25</v>
      </c>
      <c r="Q597" s="134"/>
      <c r="R597" s="134"/>
      <c r="S597" s="134"/>
      <c r="T597" s="134"/>
      <c r="U597" s="134"/>
      <c r="V597" s="134"/>
      <c r="W597" s="134"/>
      <c r="X597" s="134"/>
      <c r="Y597" s="272" t="s">
        <v>318</v>
      </c>
      <c r="Z597" s="273"/>
      <c r="AA597" s="273"/>
      <c r="AB597" s="273"/>
      <c r="AC597" s="1002" t="s">
        <v>309</v>
      </c>
      <c r="AD597" s="1002"/>
      <c r="AE597" s="1002"/>
      <c r="AF597" s="1002"/>
      <c r="AG597" s="1002"/>
      <c r="AH597" s="272" t="s">
        <v>236</v>
      </c>
      <c r="AI597" s="270"/>
      <c r="AJ597" s="270"/>
      <c r="AK597" s="270"/>
      <c r="AL597" s="270" t="s">
        <v>19</v>
      </c>
      <c r="AM597" s="270"/>
      <c r="AN597" s="270"/>
      <c r="AO597" s="274"/>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2" t="s">
        <v>274</v>
      </c>
      <c r="K630" s="1003"/>
      <c r="L630" s="1003"/>
      <c r="M630" s="1003"/>
      <c r="N630" s="1003"/>
      <c r="O630" s="1003"/>
      <c r="P630" s="134" t="s">
        <v>25</v>
      </c>
      <c r="Q630" s="134"/>
      <c r="R630" s="134"/>
      <c r="S630" s="134"/>
      <c r="T630" s="134"/>
      <c r="U630" s="134"/>
      <c r="V630" s="134"/>
      <c r="W630" s="134"/>
      <c r="X630" s="134"/>
      <c r="Y630" s="272" t="s">
        <v>318</v>
      </c>
      <c r="Z630" s="273"/>
      <c r="AA630" s="273"/>
      <c r="AB630" s="273"/>
      <c r="AC630" s="1002" t="s">
        <v>309</v>
      </c>
      <c r="AD630" s="1002"/>
      <c r="AE630" s="1002"/>
      <c r="AF630" s="1002"/>
      <c r="AG630" s="1002"/>
      <c r="AH630" s="272" t="s">
        <v>236</v>
      </c>
      <c r="AI630" s="270"/>
      <c r="AJ630" s="270"/>
      <c r="AK630" s="270"/>
      <c r="AL630" s="270" t="s">
        <v>19</v>
      </c>
      <c r="AM630" s="270"/>
      <c r="AN630" s="270"/>
      <c r="AO630" s="274"/>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2" t="s">
        <v>274</v>
      </c>
      <c r="K663" s="1003"/>
      <c r="L663" s="1003"/>
      <c r="M663" s="1003"/>
      <c r="N663" s="1003"/>
      <c r="O663" s="1003"/>
      <c r="P663" s="134" t="s">
        <v>25</v>
      </c>
      <c r="Q663" s="134"/>
      <c r="R663" s="134"/>
      <c r="S663" s="134"/>
      <c r="T663" s="134"/>
      <c r="U663" s="134"/>
      <c r="V663" s="134"/>
      <c r="W663" s="134"/>
      <c r="X663" s="134"/>
      <c r="Y663" s="272" t="s">
        <v>318</v>
      </c>
      <c r="Z663" s="273"/>
      <c r="AA663" s="273"/>
      <c r="AB663" s="273"/>
      <c r="AC663" s="1002" t="s">
        <v>309</v>
      </c>
      <c r="AD663" s="1002"/>
      <c r="AE663" s="1002"/>
      <c r="AF663" s="1002"/>
      <c r="AG663" s="1002"/>
      <c r="AH663" s="272" t="s">
        <v>236</v>
      </c>
      <c r="AI663" s="270"/>
      <c r="AJ663" s="270"/>
      <c r="AK663" s="270"/>
      <c r="AL663" s="270" t="s">
        <v>19</v>
      </c>
      <c r="AM663" s="270"/>
      <c r="AN663" s="270"/>
      <c r="AO663" s="274"/>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2" t="s">
        <v>274</v>
      </c>
      <c r="K696" s="1003"/>
      <c r="L696" s="1003"/>
      <c r="M696" s="1003"/>
      <c r="N696" s="1003"/>
      <c r="O696" s="1003"/>
      <c r="P696" s="134" t="s">
        <v>25</v>
      </c>
      <c r="Q696" s="134"/>
      <c r="R696" s="134"/>
      <c r="S696" s="134"/>
      <c r="T696" s="134"/>
      <c r="U696" s="134"/>
      <c r="V696" s="134"/>
      <c r="W696" s="134"/>
      <c r="X696" s="134"/>
      <c r="Y696" s="272" t="s">
        <v>318</v>
      </c>
      <c r="Z696" s="273"/>
      <c r="AA696" s="273"/>
      <c r="AB696" s="273"/>
      <c r="AC696" s="1002" t="s">
        <v>309</v>
      </c>
      <c r="AD696" s="1002"/>
      <c r="AE696" s="1002"/>
      <c r="AF696" s="1002"/>
      <c r="AG696" s="1002"/>
      <c r="AH696" s="272" t="s">
        <v>236</v>
      </c>
      <c r="AI696" s="270"/>
      <c r="AJ696" s="270"/>
      <c r="AK696" s="270"/>
      <c r="AL696" s="270" t="s">
        <v>19</v>
      </c>
      <c r="AM696" s="270"/>
      <c r="AN696" s="270"/>
      <c r="AO696" s="274"/>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2" t="s">
        <v>274</v>
      </c>
      <c r="K729" s="1003"/>
      <c r="L729" s="1003"/>
      <c r="M729" s="1003"/>
      <c r="N729" s="1003"/>
      <c r="O729" s="1003"/>
      <c r="P729" s="134" t="s">
        <v>25</v>
      </c>
      <c r="Q729" s="134"/>
      <c r="R729" s="134"/>
      <c r="S729" s="134"/>
      <c r="T729" s="134"/>
      <c r="U729" s="134"/>
      <c r="V729" s="134"/>
      <c r="W729" s="134"/>
      <c r="X729" s="134"/>
      <c r="Y729" s="272" t="s">
        <v>318</v>
      </c>
      <c r="Z729" s="273"/>
      <c r="AA729" s="273"/>
      <c r="AB729" s="273"/>
      <c r="AC729" s="1002" t="s">
        <v>309</v>
      </c>
      <c r="AD729" s="1002"/>
      <c r="AE729" s="1002"/>
      <c r="AF729" s="1002"/>
      <c r="AG729" s="1002"/>
      <c r="AH729" s="272" t="s">
        <v>236</v>
      </c>
      <c r="AI729" s="270"/>
      <c r="AJ729" s="270"/>
      <c r="AK729" s="270"/>
      <c r="AL729" s="270" t="s">
        <v>19</v>
      </c>
      <c r="AM729" s="270"/>
      <c r="AN729" s="270"/>
      <c r="AO729" s="274"/>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2" t="s">
        <v>274</v>
      </c>
      <c r="K762" s="1003"/>
      <c r="L762" s="1003"/>
      <c r="M762" s="1003"/>
      <c r="N762" s="1003"/>
      <c r="O762" s="1003"/>
      <c r="P762" s="134" t="s">
        <v>25</v>
      </c>
      <c r="Q762" s="134"/>
      <c r="R762" s="134"/>
      <c r="S762" s="134"/>
      <c r="T762" s="134"/>
      <c r="U762" s="134"/>
      <c r="V762" s="134"/>
      <c r="W762" s="134"/>
      <c r="X762" s="134"/>
      <c r="Y762" s="272" t="s">
        <v>318</v>
      </c>
      <c r="Z762" s="273"/>
      <c r="AA762" s="273"/>
      <c r="AB762" s="273"/>
      <c r="AC762" s="1002" t="s">
        <v>309</v>
      </c>
      <c r="AD762" s="1002"/>
      <c r="AE762" s="1002"/>
      <c r="AF762" s="1002"/>
      <c r="AG762" s="1002"/>
      <c r="AH762" s="272" t="s">
        <v>236</v>
      </c>
      <c r="AI762" s="270"/>
      <c r="AJ762" s="270"/>
      <c r="AK762" s="270"/>
      <c r="AL762" s="270" t="s">
        <v>19</v>
      </c>
      <c r="AM762" s="270"/>
      <c r="AN762" s="270"/>
      <c r="AO762" s="274"/>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2" t="s">
        <v>274</v>
      </c>
      <c r="K795" s="1003"/>
      <c r="L795" s="1003"/>
      <c r="M795" s="1003"/>
      <c r="N795" s="1003"/>
      <c r="O795" s="1003"/>
      <c r="P795" s="134" t="s">
        <v>25</v>
      </c>
      <c r="Q795" s="134"/>
      <c r="R795" s="134"/>
      <c r="S795" s="134"/>
      <c r="T795" s="134"/>
      <c r="U795" s="134"/>
      <c r="V795" s="134"/>
      <c r="W795" s="134"/>
      <c r="X795" s="134"/>
      <c r="Y795" s="272" t="s">
        <v>318</v>
      </c>
      <c r="Z795" s="273"/>
      <c r="AA795" s="273"/>
      <c r="AB795" s="273"/>
      <c r="AC795" s="1002" t="s">
        <v>309</v>
      </c>
      <c r="AD795" s="1002"/>
      <c r="AE795" s="1002"/>
      <c r="AF795" s="1002"/>
      <c r="AG795" s="1002"/>
      <c r="AH795" s="272" t="s">
        <v>236</v>
      </c>
      <c r="AI795" s="270"/>
      <c r="AJ795" s="270"/>
      <c r="AK795" s="270"/>
      <c r="AL795" s="270" t="s">
        <v>19</v>
      </c>
      <c r="AM795" s="270"/>
      <c r="AN795" s="270"/>
      <c r="AO795" s="274"/>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2" t="s">
        <v>274</v>
      </c>
      <c r="K828" s="1003"/>
      <c r="L828" s="1003"/>
      <c r="M828" s="1003"/>
      <c r="N828" s="1003"/>
      <c r="O828" s="1003"/>
      <c r="P828" s="134" t="s">
        <v>25</v>
      </c>
      <c r="Q828" s="134"/>
      <c r="R828" s="134"/>
      <c r="S828" s="134"/>
      <c r="T828" s="134"/>
      <c r="U828" s="134"/>
      <c r="V828" s="134"/>
      <c r="W828" s="134"/>
      <c r="X828" s="134"/>
      <c r="Y828" s="272" t="s">
        <v>318</v>
      </c>
      <c r="Z828" s="273"/>
      <c r="AA828" s="273"/>
      <c r="AB828" s="273"/>
      <c r="AC828" s="1002" t="s">
        <v>309</v>
      </c>
      <c r="AD828" s="1002"/>
      <c r="AE828" s="1002"/>
      <c r="AF828" s="1002"/>
      <c r="AG828" s="1002"/>
      <c r="AH828" s="272" t="s">
        <v>236</v>
      </c>
      <c r="AI828" s="270"/>
      <c r="AJ828" s="270"/>
      <c r="AK828" s="270"/>
      <c r="AL828" s="270" t="s">
        <v>19</v>
      </c>
      <c r="AM828" s="270"/>
      <c r="AN828" s="270"/>
      <c r="AO828" s="274"/>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2" t="s">
        <v>274</v>
      </c>
      <c r="K861" s="1003"/>
      <c r="L861" s="1003"/>
      <c r="M861" s="1003"/>
      <c r="N861" s="1003"/>
      <c r="O861" s="1003"/>
      <c r="P861" s="134" t="s">
        <v>25</v>
      </c>
      <c r="Q861" s="134"/>
      <c r="R861" s="134"/>
      <c r="S861" s="134"/>
      <c r="T861" s="134"/>
      <c r="U861" s="134"/>
      <c r="V861" s="134"/>
      <c r="W861" s="134"/>
      <c r="X861" s="134"/>
      <c r="Y861" s="272" t="s">
        <v>318</v>
      </c>
      <c r="Z861" s="273"/>
      <c r="AA861" s="273"/>
      <c r="AB861" s="273"/>
      <c r="AC861" s="1002" t="s">
        <v>309</v>
      </c>
      <c r="AD861" s="1002"/>
      <c r="AE861" s="1002"/>
      <c r="AF861" s="1002"/>
      <c r="AG861" s="1002"/>
      <c r="AH861" s="272" t="s">
        <v>236</v>
      </c>
      <c r="AI861" s="270"/>
      <c r="AJ861" s="270"/>
      <c r="AK861" s="270"/>
      <c r="AL861" s="270" t="s">
        <v>19</v>
      </c>
      <c r="AM861" s="270"/>
      <c r="AN861" s="270"/>
      <c r="AO861" s="274"/>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2" t="s">
        <v>274</v>
      </c>
      <c r="K894" s="1003"/>
      <c r="L894" s="1003"/>
      <c r="M894" s="1003"/>
      <c r="N894" s="1003"/>
      <c r="O894" s="1003"/>
      <c r="P894" s="134" t="s">
        <v>25</v>
      </c>
      <c r="Q894" s="134"/>
      <c r="R894" s="134"/>
      <c r="S894" s="134"/>
      <c r="T894" s="134"/>
      <c r="U894" s="134"/>
      <c r="V894" s="134"/>
      <c r="W894" s="134"/>
      <c r="X894" s="134"/>
      <c r="Y894" s="272" t="s">
        <v>318</v>
      </c>
      <c r="Z894" s="273"/>
      <c r="AA894" s="273"/>
      <c r="AB894" s="273"/>
      <c r="AC894" s="1002" t="s">
        <v>309</v>
      </c>
      <c r="AD894" s="1002"/>
      <c r="AE894" s="1002"/>
      <c r="AF894" s="1002"/>
      <c r="AG894" s="1002"/>
      <c r="AH894" s="272" t="s">
        <v>236</v>
      </c>
      <c r="AI894" s="270"/>
      <c r="AJ894" s="270"/>
      <c r="AK894" s="270"/>
      <c r="AL894" s="270" t="s">
        <v>19</v>
      </c>
      <c r="AM894" s="270"/>
      <c r="AN894" s="270"/>
      <c r="AO894" s="274"/>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2" t="s">
        <v>274</v>
      </c>
      <c r="K927" s="1003"/>
      <c r="L927" s="1003"/>
      <c r="M927" s="1003"/>
      <c r="N927" s="1003"/>
      <c r="O927" s="1003"/>
      <c r="P927" s="134" t="s">
        <v>25</v>
      </c>
      <c r="Q927" s="134"/>
      <c r="R927" s="134"/>
      <c r="S927" s="134"/>
      <c r="T927" s="134"/>
      <c r="U927" s="134"/>
      <c r="V927" s="134"/>
      <c r="W927" s="134"/>
      <c r="X927" s="134"/>
      <c r="Y927" s="272" t="s">
        <v>318</v>
      </c>
      <c r="Z927" s="273"/>
      <c r="AA927" s="273"/>
      <c r="AB927" s="273"/>
      <c r="AC927" s="1002" t="s">
        <v>309</v>
      </c>
      <c r="AD927" s="1002"/>
      <c r="AE927" s="1002"/>
      <c r="AF927" s="1002"/>
      <c r="AG927" s="1002"/>
      <c r="AH927" s="272" t="s">
        <v>236</v>
      </c>
      <c r="AI927" s="270"/>
      <c r="AJ927" s="270"/>
      <c r="AK927" s="270"/>
      <c r="AL927" s="270" t="s">
        <v>19</v>
      </c>
      <c r="AM927" s="270"/>
      <c r="AN927" s="270"/>
      <c r="AO927" s="274"/>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2" t="s">
        <v>274</v>
      </c>
      <c r="K960" s="1003"/>
      <c r="L960" s="1003"/>
      <c r="M960" s="1003"/>
      <c r="N960" s="1003"/>
      <c r="O960" s="1003"/>
      <c r="P960" s="134" t="s">
        <v>25</v>
      </c>
      <c r="Q960" s="134"/>
      <c r="R960" s="134"/>
      <c r="S960" s="134"/>
      <c r="T960" s="134"/>
      <c r="U960" s="134"/>
      <c r="V960" s="134"/>
      <c r="W960" s="134"/>
      <c r="X960" s="134"/>
      <c r="Y960" s="272" t="s">
        <v>318</v>
      </c>
      <c r="Z960" s="273"/>
      <c r="AA960" s="273"/>
      <c r="AB960" s="273"/>
      <c r="AC960" s="1002" t="s">
        <v>309</v>
      </c>
      <c r="AD960" s="1002"/>
      <c r="AE960" s="1002"/>
      <c r="AF960" s="1002"/>
      <c r="AG960" s="1002"/>
      <c r="AH960" s="272" t="s">
        <v>236</v>
      </c>
      <c r="AI960" s="270"/>
      <c r="AJ960" s="270"/>
      <c r="AK960" s="270"/>
      <c r="AL960" s="270" t="s">
        <v>19</v>
      </c>
      <c r="AM960" s="270"/>
      <c r="AN960" s="270"/>
      <c r="AO960" s="274"/>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2" t="s">
        <v>274</v>
      </c>
      <c r="K993" s="1003"/>
      <c r="L993" s="1003"/>
      <c r="M993" s="1003"/>
      <c r="N993" s="1003"/>
      <c r="O993" s="1003"/>
      <c r="P993" s="134" t="s">
        <v>25</v>
      </c>
      <c r="Q993" s="134"/>
      <c r="R993" s="134"/>
      <c r="S993" s="134"/>
      <c r="T993" s="134"/>
      <c r="U993" s="134"/>
      <c r="V993" s="134"/>
      <c r="W993" s="134"/>
      <c r="X993" s="134"/>
      <c r="Y993" s="272" t="s">
        <v>318</v>
      </c>
      <c r="Z993" s="273"/>
      <c r="AA993" s="273"/>
      <c r="AB993" s="273"/>
      <c r="AC993" s="1002" t="s">
        <v>309</v>
      </c>
      <c r="AD993" s="1002"/>
      <c r="AE993" s="1002"/>
      <c r="AF993" s="1002"/>
      <c r="AG993" s="1002"/>
      <c r="AH993" s="272" t="s">
        <v>236</v>
      </c>
      <c r="AI993" s="270"/>
      <c r="AJ993" s="270"/>
      <c r="AK993" s="270"/>
      <c r="AL993" s="270" t="s">
        <v>19</v>
      </c>
      <c r="AM993" s="270"/>
      <c r="AN993" s="270"/>
      <c r="AO993" s="274"/>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2" t="s">
        <v>274</v>
      </c>
      <c r="K1026" s="1003"/>
      <c r="L1026" s="1003"/>
      <c r="M1026" s="1003"/>
      <c r="N1026" s="1003"/>
      <c r="O1026" s="1003"/>
      <c r="P1026" s="134" t="s">
        <v>25</v>
      </c>
      <c r="Q1026" s="134"/>
      <c r="R1026" s="134"/>
      <c r="S1026" s="134"/>
      <c r="T1026" s="134"/>
      <c r="U1026" s="134"/>
      <c r="V1026" s="134"/>
      <c r="W1026" s="134"/>
      <c r="X1026" s="134"/>
      <c r="Y1026" s="272" t="s">
        <v>318</v>
      </c>
      <c r="Z1026" s="273"/>
      <c r="AA1026" s="273"/>
      <c r="AB1026" s="273"/>
      <c r="AC1026" s="1002" t="s">
        <v>309</v>
      </c>
      <c r="AD1026" s="1002"/>
      <c r="AE1026" s="1002"/>
      <c r="AF1026" s="1002"/>
      <c r="AG1026" s="1002"/>
      <c r="AH1026" s="272" t="s">
        <v>236</v>
      </c>
      <c r="AI1026" s="270"/>
      <c r="AJ1026" s="270"/>
      <c r="AK1026" s="270"/>
      <c r="AL1026" s="270" t="s">
        <v>19</v>
      </c>
      <c r="AM1026" s="270"/>
      <c r="AN1026" s="270"/>
      <c r="AO1026" s="274"/>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2" t="s">
        <v>274</v>
      </c>
      <c r="K1059" s="1003"/>
      <c r="L1059" s="1003"/>
      <c r="M1059" s="1003"/>
      <c r="N1059" s="1003"/>
      <c r="O1059" s="1003"/>
      <c r="P1059" s="134" t="s">
        <v>25</v>
      </c>
      <c r="Q1059" s="134"/>
      <c r="R1059" s="134"/>
      <c r="S1059" s="134"/>
      <c r="T1059" s="134"/>
      <c r="U1059" s="134"/>
      <c r="V1059" s="134"/>
      <c r="W1059" s="134"/>
      <c r="X1059" s="134"/>
      <c r="Y1059" s="272" t="s">
        <v>318</v>
      </c>
      <c r="Z1059" s="273"/>
      <c r="AA1059" s="273"/>
      <c r="AB1059" s="273"/>
      <c r="AC1059" s="1002" t="s">
        <v>309</v>
      </c>
      <c r="AD1059" s="1002"/>
      <c r="AE1059" s="1002"/>
      <c r="AF1059" s="1002"/>
      <c r="AG1059" s="1002"/>
      <c r="AH1059" s="272" t="s">
        <v>236</v>
      </c>
      <c r="AI1059" s="270"/>
      <c r="AJ1059" s="270"/>
      <c r="AK1059" s="270"/>
      <c r="AL1059" s="270" t="s">
        <v>19</v>
      </c>
      <c r="AM1059" s="270"/>
      <c r="AN1059" s="270"/>
      <c r="AO1059" s="274"/>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2" t="s">
        <v>274</v>
      </c>
      <c r="K1092" s="1003"/>
      <c r="L1092" s="1003"/>
      <c r="M1092" s="1003"/>
      <c r="N1092" s="1003"/>
      <c r="O1092" s="1003"/>
      <c r="P1092" s="134" t="s">
        <v>25</v>
      </c>
      <c r="Q1092" s="134"/>
      <c r="R1092" s="134"/>
      <c r="S1092" s="134"/>
      <c r="T1092" s="134"/>
      <c r="U1092" s="134"/>
      <c r="V1092" s="134"/>
      <c r="W1092" s="134"/>
      <c r="X1092" s="134"/>
      <c r="Y1092" s="272" t="s">
        <v>318</v>
      </c>
      <c r="Z1092" s="273"/>
      <c r="AA1092" s="273"/>
      <c r="AB1092" s="273"/>
      <c r="AC1092" s="1002" t="s">
        <v>309</v>
      </c>
      <c r="AD1092" s="1002"/>
      <c r="AE1092" s="1002"/>
      <c r="AF1092" s="1002"/>
      <c r="AG1092" s="1002"/>
      <c r="AH1092" s="272" t="s">
        <v>236</v>
      </c>
      <c r="AI1092" s="270"/>
      <c r="AJ1092" s="270"/>
      <c r="AK1092" s="270"/>
      <c r="AL1092" s="270" t="s">
        <v>19</v>
      </c>
      <c r="AM1092" s="270"/>
      <c r="AN1092" s="270"/>
      <c r="AO1092" s="274"/>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2" t="s">
        <v>274</v>
      </c>
      <c r="K1125" s="1003"/>
      <c r="L1125" s="1003"/>
      <c r="M1125" s="1003"/>
      <c r="N1125" s="1003"/>
      <c r="O1125" s="1003"/>
      <c r="P1125" s="134" t="s">
        <v>25</v>
      </c>
      <c r="Q1125" s="134"/>
      <c r="R1125" s="134"/>
      <c r="S1125" s="134"/>
      <c r="T1125" s="134"/>
      <c r="U1125" s="134"/>
      <c r="V1125" s="134"/>
      <c r="W1125" s="134"/>
      <c r="X1125" s="134"/>
      <c r="Y1125" s="272" t="s">
        <v>318</v>
      </c>
      <c r="Z1125" s="273"/>
      <c r="AA1125" s="273"/>
      <c r="AB1125" s="273"/>
      <c r="AC1125" s="1002" t="s">
        <v>309</v>
      </c>
      <c r="AD1125" s="1002"/>
      <c r="AE1125" s="1002"/>
      <c r="AF1125" s="1002"/>
      <c r="AG1125" s="1002"/>
      <c r="AH1125" s="272" t="s">
        <v>236</v>
      </c>
      <c r="AI1125" s="270"/>
      <c r="AJ1125" s="270"/>
      <c r="AK1125" s="270"/>
      <c r="AL1125" s="270" t="s">
        <v>19</v>
      </c>
      <c r="AM1125" s="270"/>
      <c r="AN1125" s="270"/>
      <c r="AO1125" s="274"/>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2" t="s">
        <v>274</v>
      </c>
      <c r="K1158" s="1003"/>
      <c r="L1158" s="1003"/>
      <c r="M1158" s="1003"/>
      <c r="N1158" s="1003"/>
      <c r="O1158" s="1003"/>
      <c r="P1158" s="134" t="s">
        <v>25</v>
      </c>
      <c r="Q1158" s="134"/>
      <c r="R1158" s="134"/>
      <c r="S1158" s="134"/>
      <c r="T1158" s="134"/>
      <c r="U1158" s="134"/>
      <c r="V1158" s="134"/>
      <c r="W1158" s="134"/>
      <c r="X1158" s="134"/>
      <c r="Y1158" s="272" t="s">
        <v>318</v>
      </c>
      <c r="Z1158" s="273"/>
      <c r="AA1158" s="273"/>
      <c r="AB1158" s="273"/>
      <c r="AC1158" s="1002" t="s">
        <v>309</v>
      </c>
      <c r="AD1158" s="1002"/>
      <c r="AE1158" s="1002"/>
      <c r="AF1158" s="1002"/>
      <c r="AG1158" s="1002"/>
      <c r="AH1158" s="272" t="s">
        <v>236</v>
      </c>
      <c r="AI1158" s="270"/>
      <c r="AJ1158" s="270"/>
      <c r="AK1158" s="270"/>
      <c r="AL1158" s="270" t="s">
        <v>19</v>
      </c>
      <c r="AM1158" s="270"/>
      <c r="AN1158" s="270"/>
      <c r="AO1158" s="274"/>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2" t="s">
        <v>274</v>
      </c>
      <c r="K1191" s="1003"/>
      <c r="L1191" s="1003"/>
      <c r="M1191" s="1003"/>
      <c r="N1191" s="1003"/>
      <c r="O1191" s="1003"/>
      <c r="P1191" s="134" t="s">
        <v>25</v>
      </c>
      <c r="Q1191" s="134"/>
      <c r="R1191" s="134"/>
      <c r="S1191" s="134"/>
      <c r="T1191" s="134"/>
      <c r="U1191" s="134"/>
      <c r="V1191" s="134"/>
      <c r="W1191" s="134"/>
      <c r="X1191" s="134"/>
      <c r="Y1191" s="272" t="s">
        <v>318</v>
      </c>
      <c r="Z1191" s="273"/>
      <c r="AA1191" s="273"/>
      <c r="AB1191" s="273"/>
      <c r="AC1191" s="1002" t="s">
        <v>309</v>
      </c>
      <c r="AD1191" s="1002"/>
      <c r="AE1191" s="1002"/>
      <c r="AF1191" s="1002"/>
      <c r="AG1191" s="1002"/>
      <c r="AH1191" s="272" t="s">
        <v>236</v>
      </c>
      <c r="AI1191" s="270"/>
      <c r="AJ1191" s="270"/>
      <c r="AK1191" s="270"/>
      <c r="AL1191" s="270" t="s">
        <v>19</v>
      </c>
      <c r="AM1191" s="270"/>
      <c r="AN1191" s="270"/>
      <c r="AO1191" s="274"/>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2" t="s">
        <v>274</v>
      </c>
      <c r="K1224" s="1003"/>
      <c r="L1224" s="1003"/>
      <c r="M1224" s="1003"/>
      <c r="N1224" s="1003"/>
      <c r="O1224" s="1003"/>
      <c r="P1224" s="134" t="s">
        <v>25</v>
      </c>
      <c r="Q1224" s="134"/>
      <c r="R1224" s="134"/>
      <c r="S1224" s="134"/>
      <c r="T1224" s="134"/>
      <c r="U1224" s="134"/>
      <c r="V1224" s="134"/>
      <c r="W1224" s="134"/>
      <c r="X1224" s="134"/>
      <c r="Y1224" s="272" t="s">
        <v>318</v>
      </c>
      <c r="Z1224" s="273"/>
      <c r="AA1224" s="273"/>
      <c r="AB1224" s="273"/>
      <c r="AC1224" s="1002" t="s">
        <v>309</v>
      </c>
      <c r="AD1224" s="1002"/>
      <c r="AE1224" s="1002"/>
      <c r="AF1224" s="1002"/>
      <c r="AG1224" s="1002"/>
      <c r="AH1224" s="272" t="s">
        <v>236</v>
      </c>
      <c r="AI1224" s="270"/>
      <c r="AJ1224" s="270"/>
      <c r="AK1224" s="270"/>
      <c r="AL1224" s="270" t="s">
        <v>19</v>
      </c>
      <c r="AM1224" s="270"/>
      <c r="AN1224" s="270"/>
      <c r="AO1224" s="274"/>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2" t="s">
        <v>274</v>
      </c>
      <c r="K1257" s="1003"/>
      <c r="L1257" s="1003"/>
      <c r="M1257" s="1003"/>
      <c r="N1257" s="1003"/>
      <c r="O1257" s="1003"/>
      <c r="P1257" s="134" t="s">
        <v>25</v>
      </c>
      <c r="Q1257" s="134"/>
      <c r="R1257" s="134"/>
      <c r="S1257" s="134"/>
      <c r="T1257" s="134"/>
      <c r="U1257" s="134"/>
      <c r="V1257" s="134"/>
      <c r="W1257" s="134"/>
      <c r="X1257" s="134"/>
      <c r="Y1257" s="272" t="s">
        <v>318</v>
      </c>
      <c r="Z1257" s="273"/>
      <c r="AA1257" s="273"/>
      <c r="AB1257" s="273"/>
      <c r="AC1257" s="1002" t="s">
        <v>309</v>
      </c>
      <c r="AD1257" s="1002"/>
      <c r="AE1257" s="1002"/>
      <c r="AF1257" s="1002"/>
      <c r="AG1257" s="1002"/>
      <c r="AH1257" s="272" t="s">
        <v>236</v>
      </c>
      <c r="AI1257" s="270"/>
      <c r="AJ1257" s="270"/>
      <c r="AK1257" s="270"/>
      <c r="AL1257" s="270" t="s">
        <v>19</v>
      </c>
      <c r="AM1257" s="270"/>
      <c r="AN1257" s="270"/>
      <c r="AO1257" s="274"/>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2" t="s">
        <v>274</v>
      </c>
      <c r="K1290" s="1003"/>
      <c r="L1290" s="1003"/>
      <c r="M1290" s="1003"/>
      <c r="N1290" s="1003"/>
      <c r="O1290" s="1003"/>
      <c r="P1290" s="134" t="s">
        <v>25</v>
      </c>
      <c r="Q1290" s="134"/>
      <c r="R1290" s="134"/>
      <c r="S1290" s="134"/>
      <c r="T1290" s="134"/>
      <c r="U1290" s="134"/>
      <c r="V1290" s="134"/>
      <c r="W1290" s="134"/>
      <c r="X1290" s="134"/>
      <c r="Y1290" s="272" t="s">
        <v>318</v>
      </c>
      <c r="Z1290" s="273"/>
      <c r="AA1290" s="273"/>
      <c r="AB1290" s="273"/>
      <c r="AC1290" s="1002" t="s">
        <v>309</v>
      </c>
      <c r="AD1290" s="1002"/>
      <c r="AE1290" s="1002"/>
      <c r="AF1290" s="1002"/>
      <c r="AG1290" s="1002"/>
      <c r="AH1290" s="272" t="s">
        <v>236</v>
      </c>
      <c r="AI1290" s="270"/>
      <c r="AJ1290" s="270"/>
      <c r="AK1290" s="270"/>
      <c r="AL1290" s="270" t="s">
        <v>19</v>
      </c>
      <c r="AM1290" s="270"/>
      <c r="AN1290" s="270"/>
      <c r="AO1290" s="274"/>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2022-08-15T05:25:06Z</cp:lastPrinted>
  <dcterms:created xsi:type="dcterms:W3CDTF">2012-03-13T00:50:25Z</dcterms:created>
  <dcterms:modified xsi:type="dcterms:W3CDTF">2022-08-30T00:59:28Z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