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3 雇均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3" i="11" s="1"/>
  <c r="AY397" i="11" l="1"/>
  <c r="AY398" i="11"/>
  <c r="AY326" i="11"/>
  <c r="AY323" i="11"/>
  <c r="AY327" i="11"/>
  <c r="AY331" i="11"/>
  <c r="AY322" i="11"/>
  <c r="AY330" i="11"/>
  <c r="AY324" i="11"/>
  <c r="AY328" i="11"/>
  <c r="AY332" i="11"/>
  <c r="AY325" i="11"/>
  <c r="AY329" i="11"/>
  <c r="AY338" i="11"/>
  <c r="AY337" i="11"/>
  <c r="AY340" i="11"/>
  <c r="AY336" i="11"/>
  <c r="AY341" i="11"/>
  <c r="AY70" i="11"/>
  <c r="AY66" i="11"/>
  <c r="AY75" i="11"/>
  <c r="AY73" i="11"/>
  <c r="AY77" i="11"/>
  <c r="AY74" i="11"/>
  <c r="AY72" i="11"/>
  <c r="AY335" i="11"/>
  <c r="AY214" i="11"/>
  <c r="AY210" i="11"/>
  <c r="AY208" i="11"/>
  <c r="AY212" i="11" s="1"/>
  <c r="AY202" i="11"/>
  <c r="AY200" i="11"/>
  <c r="AY204" i="11" s="1"/>
  <c r="AY195" i="11"/>
  <c r="AY196" i="11" s="1"/>
  <c r="AY190" i="11"/>
  <c r="AY192" i="11" s="1"/>
  <c r="AY180" i="11"/>
  <c r="AY187" i="11" s="1"/>
  <c r="AY173" i="11"/>
  <c r="AY177" i="11" s="1"/>
  <c r="AY170" i="11"/>
  <c r="AY172" i="11" s="1"/>
  <c r="AY167" i="11"/>
  <c r="AY169" i="11" s="1"/>
  <c r="AY136" i="11"/>
  <c r="AY138" i="11" s="1"/>
  <c r="AY133" i="11"/>
  <c r="AY135" i="11" s="1"/>
  <c r="AY132" i="11"/>
  <c r="AY139" i="11"/>
  <c r="AY142" i="11" s="1"/>
  <c r="AY166" i="11"/>
  <c r="AY161" i="11"/>
  <c r="AY162" i="11" s="1"/>
  <c r="AY156" i="11"/>
  <c r="AY158" i="11" s="1"/>
  <c r="AY146" i="11"/>
  <c r="AY150" i="11" s="1"/>
  <c r="AY130" i="11"/>
  <c r="AY127" i="11"/>
  <c r="AY129" i="11" s="1"/>
  <c r="AY122" i="11"/>
  <c r="AY125" i="11" s="1"/>
  <c r="AY112" i="11"/>
  <c r="AY121" i="11" s="1"/>
  <c r="AY99" i="11"/>
  <c r="AY100" i="11" s="1"/>
  <c r="AY98" i="11"/>
  <c r="AY102" i="11"/>
  <c r="AY104" i="11" s="1"/>
  <c r="AY118" i="11" l="1"/>
  <c r="AY193" i="11"/>
  <c r="AY207" i="11"/>
  <c r="AY211" i="11"/>
  <c r="AY101" i="11"/>
  <c r="AY209" i="11"/>
  <c r="AY174" i="11"/>
  <c r="AY179" i="11"/>
  <c r="AY203" i="11"/>
  <c r="AY213" i="11"/>
  <c r="AY119" i="11"/>
  <c r="AY178" i="11"/>
  <c r="AY114" i="11"/>
  <c r="AY152" i="11"/>
  <c r="AY115" i="11"/>
  <c r="AY153" i="11"/>
  <c r="AY175" i="11"/>
  <c r="AY205" i="11"/>
  <c r="AY176" i="11"/>
  <c r="AY201" i="11"/>
  <c r="AY206" i="11"/>
  <c r="AY126" i="11"/>
  <c r="AY123" i="11"/>
  <c r="AY131" i="11"/>
  <c r="AY143" i="11"/>
  <c r="AY116" i="11"/>
  <c r="AY120" i="11"/>
  <c r="AY124" i="11"/>
  <c r="AY128" i="11"/>
  <c r="AY154" i="11"/>
  <c r="AY163" i="11"/>
  <c r="AY140" i="11"/>
  <c r="AY144" i="11"/>
  <c r="AY134" i="11"/>
  <c r="AY198" i="11"/>
  <c r="AY113" i="11"/>
  <c r="AY117" i="11"/>
  <c r="AY151" i="11"/>
  <c r="AY155" i="11"/>
  <c r="AY164" i="11"/>
  <c r="AY141" i="11"/>
  <c r="AY145"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4" i="11" s="1"/>
  <c r="AY88" i="11"/>
  <c r="AY90" i="11" s="1"/>
  <c r="AY78" i="11"/>
  <c r="AY86" i="11" s="1"/>
  <c r="AY44" i="11"/>
  <c r="AY52" i="11" s="1"/>
  <c r="AY55" i="11" l="1"/>
  <c r="AY63" i="11"/>
  <c r="AY79" i="11"/>
  <c r="AY87" i="11"/>
  <c r="AY95" i="11"/>
  <c r="AY96" i="11"/>
  <c r="AY84" i="11"/>
  <c r="AY80" i="11"/>
  <c r="AY83" i="11"/>
  <c r="AY91" i="11"/>
  <c r="AY92"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<sst xmlns="http://schemas.openxmlformats.org/spreadsheetml/2006/main" count="2155" uniqueCount="810">
  <si>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</si>
  <si>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</si>
  <si>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</si>
  <si>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</si>
  <si>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</si>
  <si>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</si>
  <si>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</si>
  <si>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</si>
  <si>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</si>
  <si>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</si>
  <si>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</si>
  <si>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</si>
  <si>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</si>
  <si>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</si>
  <si>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</si>
  <si>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</si>
  <si>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</si>
  <si>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</si>
  <si>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</si>
  <si>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</si>
  <si>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</si>
  <si>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</si>
  <si>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</si>
  <si>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</si>
  <si>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</si>
  <si>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</si>
  <si>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</si>
  <si>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</si>
  <si>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</si>
  <si>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</si>
  <si>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</si>
  <si>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</si>
  <si>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</si>
  <si>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</si>
  <si>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</si>
  <si>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</si>
  <si>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</si>
  <si>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</si>
  <si>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</si>
  <si>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</si>
  <si>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</si>
  <si>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</si>
  <si>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</si>
  <si>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</si>
  <si>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</si>
  <si>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</si>
  <si>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</si>
  <si>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</si>
  <si>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</si>
  <si>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</si>
  <si>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</si>
  <si>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</si>
  <si>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</si>
  <si>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</si>
  <si>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</si>
  <si>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</si>
  <si>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</si>
  <si>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</si>
  <si>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</si>
  <si>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</si>
  <si>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</si>
  <si>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</si>
  <si>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</si>
  <si>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</si>
  <si>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</si>
  <si>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</si>
  <si>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</si>
  <si>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</si>
  <si>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</si>
  <si>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</si>
  <si>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</si>
  <si>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</si>
  <si>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</si>
  <si>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</si>
  <si>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</si>
  <si>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</si>
  <si>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</si>
  <si>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</si>
  <si>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</si>
  <si>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</si>
  <si>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</si>
  <si>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</si>
  <si>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</si>
  <si>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</si>
  <si>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</si>
  <si>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</si>
  <si>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</si>
  <si>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</si>
  <si>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</si>
  <si>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</si>
  <si>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</si>
  <si>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</si>
  <si>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</si>
  <si>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</si>
  <si>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</si>
  <si>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</si>
  <si>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</si>
  <si>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</si>
  <si>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</si>
  <si>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</si>
  <si>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</si>
  <si>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</si>
  <si>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</si>
  <si>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</si>
  <si>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</si>
  <si>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</si>
  <si>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</si>
  <si>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</si>
  <si>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</si>
  <si>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</si>
  <si>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</si>
  <si>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</si>
  <si>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</si>
  <si>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</si>
  <si>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</si>
  <si>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</si>
  <si>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</si>
  <si>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</si>
  <si>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</si>
  <si>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</si>
  <si>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</si>
  <si>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</si>
  <si>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</si>
  <si>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</si>
  <si>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</si>
  <si>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</si>
  <si>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</si>
  <si>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</si>
  <si>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</si>
  <si>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</si>
  <si>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</si>
  <si>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</si>
  <si>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</si>
  <si>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</si>
  <si>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</si>
  <si>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</si>
  <si>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</si>
  <si>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</si>
  <si>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</si>
  <si>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</si>
  <si>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</si>
  <si>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</si>
  <si>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</si>
  <si>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</si>
  <si>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</si>
  <si>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</si>
  <si>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</si>
  <si>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</si>
  <si>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</si>
  <si>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</si>
  <si>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</si>
  <si>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</si>
  <si>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</si>
  <si>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</si>
  <si>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</si>
  <si>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</si>
  <si>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</si>
  <si>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</si>
  <si>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</si>
  <si>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</si>
  <si>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</si>
  <si>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</si>
  <si>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</si>
  <si>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</si>
  <si>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</si>
  <si>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</si>
  <si>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</si>
  <si>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</si>
  <si>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</si>
  <si>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</si>
  <si>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</si>
  <si>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</si>
  <si>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</si>
  <si>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</si>
  <si>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</si>
  <si>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</si>
  <si>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</si>
  <si>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</si>
  <si>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</si>
  <si>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</si>
  <si>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</si>
  <si>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</si>
  <si>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</si>
  <si>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</si>
  <si>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</si>
  <si>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</si>
  <si>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</si>
  <si>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</si>
  <si>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</si>
  <si>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</si>
  <si>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</si>
  <si>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</si>
  <si>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</si>
  <si>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</si>
  <si>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</si>
  <si>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</si>
  <si>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</si>
  <si>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</si>
  <si>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</si>
  <si>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</si>
  <si>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</si>
  <si>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</si>
  <si>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</si>
  <si>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</si>
  <si>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</si>
  <si>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</si>
  <si>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</si>
  <si>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</si>
  <si>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</si>
  <si>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</si>
  <si>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</si>
  <si>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</si>
  <si>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</si>
  <si>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</si>
  <si>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</si>
  <si>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</si>
  <si>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</si>
  <si>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</si>
  <si>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</si>
  <si>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</si>
  <si>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</si>
  <si>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</si>
  <si>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</si>
  <si>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</si>
  <si>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</si>
  <si>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</si>
  <si>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</si>
  <si>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</si>
  <si>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</si>
  <si>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</si>
  <si>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</si>
  <si>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</si>
  <si>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</si>
  <si>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</si>
  <si>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</si>
  <si>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</si>
  <si>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</si>
  <si>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</si>
  <si>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</si>
  <si>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</si>
  <si>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</si>
  <si>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</si>
  <si>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</si>
  <si>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</si>
  <si>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</si>
  <si>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</si>
  <si>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</si>
  <si>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</si>
  <si>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</si>
  <si>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</si>
  <si>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</si>
  <si>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</si>
  <si>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</si>
  <si>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</si>
  <si>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</si>
  <si>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</si>
  <si>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</si>
  <si>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</si>
  <si>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</si>
  <si>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</si>
  <si>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</si>
  <si>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</si>
  <si>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</si>
  <si>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</si>
  <si>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</si>
  <si>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</si>
  <si>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</si>
  <si>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</si>
  <si>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</si>
  <si>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</si>
  <si>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</si>
  <si>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</si>
  <si>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</si>
  <si>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</si>
  <si>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</si>
  <si>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</si>
  <si>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</si>
  <si>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</si>
  <si>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</si>
  <si>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</si>
  <si>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</si>
  <si>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</si>
  <si>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</si>
  <si>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</si>
  <si>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</si>
  <si>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</si>
  <si>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</si>
  <si>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</si>
  <si>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</si>
  <si>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</si>
  <si>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</si>
  <si>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</si>
  <si>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</si>
  <si>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</si>
  <si>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</si>
  <si>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</si>
  <si>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</si>
  <si>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</si>
  <si>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</si>
  <si>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</si>
  <si>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</si>
  <si>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</si>
  <si>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</si>
  <si>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</si>
  <si>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</si>
  <si>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</si>
  <si>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</si>
  <si>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</si>
  <si>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</si>
  <si>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</si>
  <si>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</si>
  <si>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</si>
  <si>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</si>
  <si>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</si>
  <si>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</si>
  <si>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</si>
  <si>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</si>
  <si>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</si>
  <si>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</si>
  <si>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</si>
  <si>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</si>
  <si>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</si>
  <si>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</si>
  <si>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</si>
  <si>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</si>
  <si>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</si>
  <si>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</si>
  <si>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</si>
  <si>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</si>
  <si>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</si>
  <si>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</si>
  <si>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</si>
  <si>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</si>
  <si>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</si>
  <si>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</si>
  <si>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</si>
  <si>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</si>
  <si>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</si>
  <si>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</si>
  <si>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</si>
  <si>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</si>
  <si>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</si>
  <si>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</si>
  <si>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</si>
  <si>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</si>
  <si>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</si>
  <si>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</si>
  <si>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</si>
  <si>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</si>
  <si>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</si>
  <si>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</si>
  <si>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</si>
  <si>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</si>
  <si>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</si>
  <si>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</si>
  <si>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</si>
  <si>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</si>
  <si>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</si>
  <si>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</si>
  <si>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</si>
  <si>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</si>
  <si>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</si>
  <si>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</si>
  <si>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</si>
  <si>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</si>
  <si>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</si>
  <si>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</si>
  <si>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</si>
  <si>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</si>
  <si>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</si>
  <si>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</si>
  <si>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</si>
  <si>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</si>
  <si>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</si>
  <si>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</si>
  <si>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</si>
  <si>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</si>
  <si>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</si>
  <si>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</si>
  <si>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</si>
  <si>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</si>
  <si>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</si>
  <si>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</si>
  <si>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</si>
  <si>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</si>
  <si>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</si>
  <si>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</si>
  <si>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</si>
  <si>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</si>
  <si>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</si>
  <si>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</si>
  <si>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</si>
  <si>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</si>
  <si>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</si>
  <si>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</si>
  <si>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</si>
  <si>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</si>
  <si>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</si>
  <si>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</si>
  <si>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</si>
  <si>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</si>
  <si>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</si>
  <si>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</si>
  <si>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</si>
  <si>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</si>
  <si>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</si>
  <si>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</si>
  <si>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</si>
  <si>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</si>
  <si>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</si>
  <si>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</si>
  <si>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</si>
  <si>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</si>
  <si>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</si>
  <si>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</si>
  <si>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</si>
  <si>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</si>
  <si>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</si>
  <si>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</si>
  <si>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</si>
  <si>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</si>
  <si>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</si>
  <si>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</si>
  <si>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</si>
  <si>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</si>
  <si>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</si>
  <si>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</si>
  <si>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</si>
  <si>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</si>
  <si>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</si>
  <si>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</si>
  <si>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</si>
  <si>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</si>
  <si>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</si>
  <si>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</si>
  <si>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</si>
  <si>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</si>
  <si>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</si>
  <si>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</si>
  <si>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</si>
  <si>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</si>
  <si>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</si>
  <si>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</si>
  <si>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</si>
  <si>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</si>
  <si>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</si>
  <si>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</si>
  <si>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</si>
  <si>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</si>
  <si>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</si>
  <si>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</si>
  <si>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</si>
  <si>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</si>
  <si>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</si>
  <si>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</si>
  <si>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</si>
  <si>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</si>
  <si>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</si>
  <si>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</si>
  <si>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</si>
  <si>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</si>
  <si>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</si>
  <si>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</si>
  <si>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</si>
  <si>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</si>
  <si>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</si>
  <si>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</si>
  <si>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</si>
  <si>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</si>
  <si>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</si>
  <si>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</si>
  <si>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</si>
  <si>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</si>
  <si>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</si>
  <si>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</si>
  <si>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</si>
  <si>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</si>
  <si>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</si>
  <si>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</si>
  <si>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</si>
  <si>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</si>
  <si>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</si>
  <si>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</si>
  <si>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</si>
  <si>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</si>
  <si>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</si>
  <si>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</si>
  <si>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</si>
  <si>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</si>
  <si>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</si>
  <si>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</si>
  <si>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</si>
  <si>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</si>
  <si>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</si>
  <si>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</si>
  <si>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</si>
  <si>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</si>
  <si>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</si>
  <si>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</si>
  <si>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</si>
  <si>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</si>
  <si>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</si>
  <si>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</si>
  <si>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</si>
  <si>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</si>
  <si>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</si>
  <si>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</si>
  <si>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</si>
  <si>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</si>
  <si>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</si>
  <si>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</si>
  <si>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</si>
  <si>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</si>
  <si>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</si>
  <si>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</si>
  <si>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</si>
  <si>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</si>
  <si>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</si>
  <si>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</si>
  <si>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</si>
  <si>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</si>
  <si>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</si>
  <si>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</si>
  <si>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</si>
  <si>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</si>
  <si>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</si>
  <si>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</si>
  <si>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</si>
  <si>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</si>
  <si>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</si>
  <si>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</si>
  <si>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</si>
  <si>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</si>
  <si>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</si>
  <si>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</si>
  <si>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</si>
  <si>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</si>
  <si>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</si>
  <si>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</si>
  <si>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</si>
  <si>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</si>
  <si>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</si>
  <si>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</si>
  <si>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</si>
  <si>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</si>
  <si>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</si>
  <si>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</si>
  <si>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</si>
  <si>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</si>
  <si>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</si>
  <si>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</si>
  <si>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</si>
  <si>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</si>
  <si>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</si>
  <si>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</si>
  <si>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</si>
  <si>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</si>
  <si>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</si>
  <si>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</si>
  <si>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</si>
  <si>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</si>
  <si>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</si>
  <si>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</si>
  <si>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</si>
  <si>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</si>
  <si>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</si>
  <si>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</si>
  <si>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</si>
  <si>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</si>
  <si>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</si>
  <si>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</si>
  <si>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</si>
  <si>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</si>
  <si>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</si>
  <si>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</si>
  <si>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</si>
  <si>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</si>
  <si>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</si>
  <si>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</si>
  <si>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</si>
  <si>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</si>
  <si>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</si>
  <si>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</si>
  <si>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</si>
  <si>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</si>
  <si>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</si>
  <si>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</si>
  <si>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</si>
  <si>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</si>
  <si>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</si>
  <si>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</si>
  <si>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</si>
  <si>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</si>
  <si>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</si>
  <si>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</si>
  <si>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</si>
  <si>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</si>
  <si>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</si>
  <si>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</si>
  <si>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</si>
  <si>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</si>
  <si>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</si>
  <si>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</si>
  <si>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</si>
  <si>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</si>
  <si>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</si>
  <si>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</si>
  <si>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</si>
  <si>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</si>
  <si>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</si>
  <si>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</si>
  <si>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</si>
  <si>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</si>
  <si>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</si>
  <si>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</si>
  <si>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</si>
  <si>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</si>
  <si>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</si>
  <si>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</si>
  <si>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</si>
  <si>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</si>
  <si>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</si>
  <si>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</si>
  <si>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</si>
  <si>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</si>
  <si>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</si>
  <si>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</si>
  <si>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</si>
  <si>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</si>
  <si>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</si>
  <si>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</si>
  <si>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</si>
  <si>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</si>
  <si>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</si>
  <si>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</si>
  <si>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</si>
  <si>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</si>
  <si>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</si>
  <si>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</si>
  <si>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</si>
  <si>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</si>
  <si>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</si>
  <si>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</si>
  <si>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</si>
  <si>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</si>
  <si>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</si>
  <si>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</si>
  <si>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</si>
  <si>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</si>
  <si>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</si>
  <si>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</si>
  <si>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</si>
  <si>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</si>
  <si>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</si>
  <si>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</si>
  <si>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</si>
  <si>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</si>
  <si>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</si>
  <si>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</si>
  <si>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</si>
  <si>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</si>
  <si>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</si>
  <si>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</si>
  <si>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</si>
  <si>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</si>
  <si>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</si>
  <si>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</si>
  <si>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</si>
  <si>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</si>
  <si>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</si>
  <si>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</si>
  <si>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</si>
  <si>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</si>
  <si>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</si>
  <si>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</si>
  <si>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</si>
  <si>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</si>
  <si>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</si>
  <si>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</si>
  <si>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</si>
  <si>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</si>
  <si>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</si>
  <si>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</si>
  <si>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</si>
  <si>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</si>
  <si>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</si>
  <si>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</si>
  <si>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</si>
  <si>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</si>
  <si>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</si>
  <si>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両立支援に関する雇用管理改善事業</t>
  </si>
  <si>
    <t>雇用環境・均等局</t>
  </si>
  <si>
    <t>平成２３年度</t>
  </si>
  <si>
    <t>終了予定なし</t>
  </si>
  <si>
    <t>職業生活両立課</t>
  </si>
  <si>
    <t>雇用保険法第62条第1項第5号
育児・介護休業法</t>
  </si>
  <si>
    <t>「ニッポン一億総活躍プラン」（平成28年6月2日閣議決定）
「働き方改革実行計画」（平成29年3月28日働き方改革実現会議決定）
「認知症施策推進大綱」（令和元年6月18日認知症施策推進関係閣僚会議決定）
｢少子化社会対策大綱｣（令和2年5月29日閣議決定）
「女性活躍加速のための重点方針2020」（令和2年7月1日すべての女性が輝く社会づくり本部決定）
「経済財政運営と改革の基本方針2020」（令和2年7月17日閣議決定）
「成長戦略実行計画・成長戦略フォローアップ」（令和2年7月17日閣議決定）
「規制改革実施計画」（令和2年7月17日閣議決定）</t>
  </si>
  <si>
    <t>男女ともに仕事と家庭の両立を図るため、企業が仕事と家庭の両立に係る制度の内容を規定化するだけでなく、制度をより利用しやすい職場環境の整備に取り組むことを目的とする。</t>
  </si>
  <si>
    <t>-</t>
  </si>
  <si>
    <t>諸謝金</t>
  </si>
  <si>
    <t>仕事と家庭両立支援事業等委託費</t>
  </si>
  <si>
    <t>委員等旅費</t>
  </si>
  <si>
    <t>庁費</t>
  </si>
  <si>
    <t>雇用均等指導員（両立担当）の訪問企業のうち、現状よりも両立支援制度を利用しやすい職場づくりに取り組む意向を示した事業所の割合
（計算式）
現状よりも両立支援制度を利用しやすい職場作りに取り組むと回答した事業所数／雇用均等指導員（両立担当）の訪問企業数</t>
  </si>
  <si>
    <t>育児休業等にかかる相談件数、紛争解決の援助申立受理件数、調停申請受理件数、是正指導件数</t>
  </si>
  <si>
    <t>件</t>
  </si>
  <si>
    <t>中小企業のための育児・介護支援プラン導入支援事業による支援企業数</t>
  </si>
  <si>
    <t>社</t>
  </si>
  <si>
    <t>円</t>
  </si>
  <si>
    <t>　　X/Y</t>
    <phoneticPr fontId="5"/>
  </si>
  <si>
    <t>543,870,849/86,142</t>
  </si>
  <si>
    <t>千円</t>
  </si>
  <si>
    <t>260,026/2,154</t>
  </si>
  <si>
    <t>148,390/1,307</t>
  </si>
  <si>
    <t>両立支援等助成金（出生時両立支援コース）</t>
  </si>
  <si>
    <t>両立支援等助成金（介護離職防止支援コース）</t>
  </si>
  <si>
    <t>両立支援等助成金（育児休業等支援コース)</t>
  </si>
  <si>
    <t>62</t>
  </si>
  <si>
    <t>306</t>
  </si>
  <si>
    <t>630</t>
  </si>
  <si>
    <t>633</t>
  </si>
  <si>
    <t>642</t>
  </si>
  <si>
    <t>632</t>
  </si>
  <si>
    <t>622</t>
  </si>
  <si>
    <t>0477</t>
  </si>
  <si>
    <t>○</t>
  </si>
  <si>
    <t>厚労</t>
  </si>
  <si>
    <t>労働保険業務庁費</t>
    <phoneticPr fontId="5"/>
  </si>
  <si>
    <t>その他</t>
    <rPh sb="2" eb="3">
      <t>ホカ</t>
    </rPh>
    <phoneticPr fontId="5"/>
  </si>
  <si>
    <t>-</t>
    <phoneticPr fontId="5"/>
  </si>
  <si>
    <t>649,552,000/
78,800</t>
    <phoneticPr fontId="5"/>
  </si>
  <si>
    <t>-</t>
    <phoneticPr fontId="5"/>
  </si>
  <si>
    <t>有</t>
  </si>
  <si>
    <t>無</t>
  </si>
  <si>
    <t>‐</t>
  </si>
  <si>
    <t>男女ともに仕事と家庭の両立ができる働き方を実現させるためには、法制度の内容が規定化されるだけでなく、制度を利用しやすい職場環境の整備が重要であり、職場環境の整備に取り組むことを目的とする本事業は国民や社会のニーズを反映している。</t>
    <rPh sb="0" eb="2">
      <t>ダンジョ</t>
    </rPh>
    <rPh sb="5" eb="7">
      <t>シゴト</t>
    </rPh>
    <rPh sb="8" eb="10">
      <t>カテイ</t>
    </rPh>
    <rPh sb="11" eb="13">
      <t>リョウリツ</t>
    </rPh>
    <rPh sb="17" eb="18">
      <t>ハタラ</t>
    </rPh>
    <rPh sb="19" eb="20">
      <t>カタ</t>
    </rPh>
    <rPh sb="21" eb="23">
      <t>ジツゲン</t>
    </rPh>
    <rPh sb="31" eb="32">
      <t>ホウ</t>
    </rPh>
    <rPh sb="32" eb="34">
      <t>セイド</t>
    </rPh>
    <rPh sb="35" eb="37">
      <t>ナイヨウ</t>
    </rPh>
    <rPh sb="38" eb="41">
      <t>キテイカ</t>
    </rPh>
    <rPh sb="50" eb="52">
      <t>セイド</t>
    </rPh>
    <rPh sb="53" eb="55">
      <t>リヨウ</t>
    </rPh>
    <rPh sb="59" eb="61">
      <t>ショクバ</t>
    </rPh>
    <rPh sb="61" eb="63">
      <t>カンキョウ</t>
    </rPh>
    <rPh sb="64" eb="66">
      <t>セイビ</t>
    </rPh>
    <rPh sb="67" eb="69">
      <t>ジュウヨウ</t>
    </rPh>
    <rPh sb="73" eb="75">
      <t>ショクバ</t>
    </rPh>
    <rPh sb="75" eb="77">
      <t>カンキョウ</t>
    </rPh>
    <rPh sb="78" eb="80">
      <t>セイビ</t>
    </rPh>
    <rPh sb="81" eb="82">
      <t>ト</t>
    </rPh>
    <rPh sb="83" eb="84">
      <t>ク</t>
    </rPh>
    <rPh sb="88" eb="90">
      <t>モクテキ</t>
    </rPh>
    <rPh sb="93" eb="94">
      <t>ホン</t>
    </rPh>
    <rPh sb="94" eb="96">
      <t>ジギョウ</t>
    </rPh>
    <rPh sb="97" eb="99">
      <t>コクミン</t>
    </rPh>
    <rPh sb="100" eb="102">
      <t>シャカイ</t>
    </rPh>
    <rPh sb="107" eb="109">
      <t>ハンエイ</t>
    </rPh>
    <phoneticPr fontId="5"/>
  </si>
  <si>
    <t>制度を利用しやすい職場環境整備に取り組むのは、雇用保険適用事業主であり、雇用保険制度を運用している国（労働局）が実施すべき事業である。</t>
    <rPh sb="0" eb="2">
      <t>セイド</t>
    </rPh>
    <rPh sb="3" eb="5">
      <t>リヨウ</t>
    </rPh>
    <rPh sb="9" eb="11">
      <t>ショクバ</t>
    </rPh>
    <rPh sb="11" eb="13">
      <t>カンキョウ</t>
    </rPh>
    <rPh sb="13" eb="15">
      <t>セイビ</t>
    </rPh>
    <rPh sb="16" eb="17">
      <t>ト</t>
    </rPh>
    <rPh sb="18" eb="19">
      <t>ク</t>
    </rPh>
    <rPh sb="23" eb="25">
      <t>コヨウ</t>
    </rPh>
    <rPh sb="25" eb="27">
      <t>ホケン</t>
    </rPh>
    <rPh sb="27" eb="29">
      <t>テキヨウ</t>
    </rPh>
    <rPh sb="29" eb="32">
      <t>ジギョウヌシ</t>
    </rPh>
    <rPh sb="36" eb="38">
      <t>コヨウ</t>
    </rPh>
    <rPh sb="38" eb="40">
      <t>ホケン</t>
    </rPh>
    <rPh sb="40" eb="42">
      <t>セイド</t>
    </rPh>
    <rPh sb="43" eb="45">
      <t>ウンヨウ</t>
    </rPh>
    <rPh sb="49" eb="50">
      <t>クニ</t>
    </rPh>
    <rPh sb="51" eb="53">
      <t>ロウドウ</t>
    </rPh>
    <rPh sb="53" eb="54">
      <t>キョク</t>
    </rPh>
    <rPh sb="56" eb="58">
      <t>ジッシ</t>
    </rPh>
    <rPh sb="61" eb="63">
      <t>ジギョウ</t>
    </rPh>
    <phoneticPr fontId="5"/>
  </si>
  <si>
    <t>政策目的の達成手段として位置づけられ、優先度の高い事業である。</t>
    <rPh sb="0" eb="2">
      <t>セイサク</t>
    </rPh>
    <rPh sb="2" eb="4">
      <t>モクテキ</t>
    </rPh>
    <rPh sb="5" eb="7">
      <t>タッセイ</t>
    </rPh>
    <rPh sb="7" eb="9">
      <t>シュダン</t>
    </rPh>
    <rPh sb="12" eb="14">
      <t>イチ</t>
    </rPh>
    <rPh sb="19" eb="21">
      <t>ユウセン</t>
    </rPh>
    <rPh sb="21" eb="22">
      <t>ド</t>
    </rPh>
    <rPh sb="23" eb="24">
      <t>タカ</t>
    </rPh>
    <rPh sb="25" eb="27">
      <t>ジギョウ</t>
    </rPh>
    <phoneticPr fontId="5"/>
  </si>
  <si>
    <t>総合評価落札方式による入札により、競争性が確保されているが、一者応札になったものについては、入札説明会において、特定の業者しか応札できないような事業内容ではないことを十分に説明するとともに、入札説明会から提案書提出までの期間を十分確保する。</t>
    <phoneticPr fontId="5"/>
  </si>
  <si>
    <t>本事業は、仕事と家庭を両立するための制度を利用しやすい職場環境整備のための経費のみで構成されており、必要最低限のものとなっている。</t>
    <phoneticPr fontId="5"/>
  </si>
  <si>
    <t>両立支援等助成金（出生時両立支援コース、介護離職防止コース、育児休業等支援コース、再雇用者評価処遇コース）(所管：雇用環境・均等局）と併せて、政府の重要施策である仕事と子育て・介護との両立支援に資する事業として行っているものである。
また、本事業（所管：雇用環境・均等局）については、このうち、雇用均等指導員（両立担当）による相談対応及び企業訪問による支援等や、中小企業のための育児・介護支援プラン導入支援事業による事業主への支援等に係る経費である。</t>
    <phoneticPr fontId="5"/>
  </si>
  <si>
    <t>両立支援等助成金（再雇用者評価処遇コース）</t>
    <phoneticPr fontId="5"/>
  </si>
  <si>
    <t>C.三菱UFJリサーチ＆コンサルティング株式会社</t>
    <phoneticPr fontId="5"/>
  </si>
  <si>
    <t>D.株式会社讀賣連合広告社</t>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</si>
  <si>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</si>
  <si>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</si>
  <si>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</si>
  <si>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</si>
  <si>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広告費等</t>
    <rPh sb="0" eb="3">
      <t>コウコクヒ</t>
    </rPh>
    <rPh sb="3" eb="4">
      <t>トウ</t>
    </rPh>
    <phoneticPr fontId="5"/>
  </si>
  <si>
    <t>三菱UFJリサーチ＆コンサルティング株式会社</t>
    <phoneticPr fontId="5"/>
  </si>
  <si>
    <t>株式会社讀賣連合広告社</t>
    <phoneticPr fontId="5"/>
  </si>
  <si>
    <t>従業員の介護離職防止のための介護休業制度等周知事業</t>
    <phoneticPr fontId="5"/>
  </si>
  <si>
    <t>-</t>
    <phoneticPr fontId="5"/>
  </si>
  <si>
    <t>159,746
/1,189</t>
    <phoneticPr fontId="5"/>
  </si>
  <si>
    <t>B.株式会社パソナ</t>
    <rPh sb="2" eb="4">
      <t>カブシキ</t>
    </rPh>
    <rPh sb="4" eb="6">
      <t>カイシャ</t>
    </rPh>
    <phoneticPr fontId="5"/>
  </si>
  <si>
    <t>委員謝金</t>
    <phoneticPr fontId="5"/>
  </si>
  <si>
    <t>事務局人件費</t>
    <phoneticPr fontId="5"/>
  </si>
  <si>
    <t>株式会社パソナ</t>
    <rPh sb="0" eb="4">
      <t>カブシキガイシャ</t>
    </rPh>
    <phoneticPr fontId="5"/>
  </si>
  <si>
    <t>中小企業のための育児・介護支援プラン導入支援事業</t>
    <rPh sb="0" eb="2">
      <t>チュウショウ</t>
    </rPh>
    <rPh sb="2" eb="4">
      <t>キギョウ</t>
    </rPh>
    <rPh sb="8" eb="10">
      <t>イクジ</t>
    </rPh>
    <rPh sb="11" eb="13">
      <t>カイゴ</t>
    </rPh>
    <rPh sb="13" eb="15">
      <t>シエン</t>
    </rPh>
    <rPh sb="18" eb="20">
      <t>ドウニュウ</t>
    </rPh>
    <rPh sb="20" eb="22">
      <t>シエン</t>
    </rPh>
    <rPh sb="22" eb="24">
      <t>ジギョウ</t>
    </rPh>
    <phoneticPr fontId="5"/>
  </si>
  <si>
    <t>https://www.mhlw.go.jp/wp/seisaku/hyouka/dl/r03_jizenbunseki/IV-1-1.pdf</t>
    <phoneticPr fontId="5"/>
  </si>
  <si>
    <t>両立支援制度を利用しやすい職場環境を整備するため、両立支援制度等に関する雇用管理改善に係る相談、支援等を行う。また、委託により中小企業のための育休復帰支援プランの作成支援を行う。介護については、介護離職を予防するための両立支援対応モデルの普及促進とともに、介護支援プランモデルを構築し、普及させること、労働者、事業主、ケアマネジャー等へ介護休業制度の周知を図ることにより、育児、介護を行う労働者の継続就業を促進する。</t>
    <phoneticPr fontId="5"/>
  </si>
  <si>
    <t>両立支援制度等に関する雇用管理改善に係る相談、支援等</t>
    <phoneticPr fontId="5"/>
  </si>
  <si>
    <t>中小企業の育児・介護復帰支援プランの作成等</t>
    <rPh sb="20" eb="21">
      <t>トウ</t>
    </rPh>
    <phoneticPr fontId="5"/>
  </si>
  <si>
    <t>本事業は、事業主から徴収した雇用保険料を財源に、仕事と家庭を両立するための制度を利用しやすい職場環境の整備に資するものであり、受益者との負担関係は妥当である。</t>
    <phoneticPr fontId="5"/>
  </si>
  <si>
    <t>雇用均等指導員（両立担当）等経費（Ｘ）（円）／
育児休業等にかかる相談件数、紛争解決の援助申立受理件数、調停申請受理件数、是正指導件数（Ｙ）　　　</t>
    <rPh sb="20" eb="21">
      <t>エン</t>
    </rPh>
    <phoneticPr fontId="5"/>
  </si>
  <si>
    <t>執行額（Ｘ）（千円）／支援企業数（Ｙ）
（中小企業のための育児・介護支援プラン導入支援事業）</t>
    <rPh sb="7" eb="9">
      <t>センエン</t>
    </rPh>
    <phoneticPr fontId="5"/>
  </si>
  <si>
    <t>-</t>
    <phoneticPr fontId="5"/>
  </si>
  <si>
    <t>仕事と介護の両立支援カリキュラム策定展開事業</t>
    <rPh sb="0" eb="2">
      <t>シゴト</t>
    </rPh>
    <rPh sb="3" eb="5">
      <t>カイゴ</t>
    </rPh>
    <phoneticPr fontId="5"/>
  </si>
  <si>
    <t>5ページ</t>
    <phoneticPr fontId="5"/>
  </si>
  <si>
    <t>点検対象外</t>
    <rPh sb="0" eb="2">
      <t>テンケン</t>
    </rPh>
    <rPh sb="2" eb="5">
      <t>タイショウガイ</t>
    </rPh>
    <phoneticPr fontId="5"/>
  </si>
  <si>
    <t>両立支援制度を利用しやすい職場環境を整備するため、都道府県労働局にて両立支援制度等に関する雇用管理改善に係る相談、支援等を行う。</t>
    <rPh sb="25" eb="29">
      <t>トドウフケン</t>
    </rPh>
    <rPh sb="29" eb="32">
      <t>ロウドウキョク</t>
    </rPh>
    <rPh sb="57" eb="59">
      <t>シエン</t>
    </rPh>
    <rPh sb="59" eb="60">
      <t>トウ</t>
    </rPh>
    <phoneticPr fontId="5"/>
  </si>
  <si>
    <t>男女労働者の均等な機会と待遇の確保対策、女性の活躍推進、仕事と家庭の両立支援等を推進すること（Ⅳ-1）</t>
    <phoneticPr fontId="5"/>
  </si>
  <si>
    <t>男女労働者の均等な機会と待遇の確保対策、女性の活躍推進、仕事と家庭の両立支援等を推進すること（Ⅳ-1-1）</t>
    <phoneticPr fontId="5"/>
  </si>
  <si>
    <t>両立支援制度を利用しやすい職場環境整備のため、委託事業者により、仕事と家庭の両立支援プランナーが中小企業へ育児・介護復帰支援プラン等の作成支援を行う。</t>
    <rPh sb="0" eb="2">
      <t>リョウリツ</t>
    </rPh>
    <rPh sb="2" eb="4">
      <t>シエン</t>
    </rPh>
    <rPh sb="4" eb="6">
      <t>セイド</t>
    </rPh>
    <rPh sb="7" eb="9">
      <t>リヨウ</t>
    </rPh>
    <rPh sb="13" eb="15">
      <t>ショクバ</t>
    </rPh>
    <rPh sb="15" eb="17">
      <t>カンキョウ</t>
    </rPh>
    <rPh sb="17" eb="19">
      <t>セイビ</t>
    </rPh>
    <rPh sb="23" eb="25">
      <t>イタク</t>
    </rPh>
    <rPh sb="25" eb="28">
      <t>ジギョウシャ</t>
    </rPh>
    <rPh sb="32" eb="34">
      <t>シゴト</t>
    </rPh>
    <rPh sb="35" eb="37">
      <t>カテイ</t>
    </rPh>
    <rPh sb="38" eb="40">
      <t>リョウリツ</t>
    </rPh>
    <rPh sb="40" eb="42">
      <t>シエン</t>
    </rPh>
    <rPh sb="48" eb="50">
      <t>チュウショウ</t>
    </rPh>
    <rPh sb="65" eb="66">
      <t>トウ</t>
    </rPh>
    <rPh sb="72" eb="73">
      <t>オコナ</t>
    </rPh>
    <phoneticPr fontId="5"/>
  </si>
  <si>
    <t>209,377/1,500</t>
    <phoneticPr fontId="5"/>
  </si>
  <si>
    <t>職業生活両立課長
平岡　宏一</t>
    <rPh sb="9" eb="11">
      <t>ヒラオカ</t>
    </rPh>
    <rPh sb="12" eb="14">
      <t>コウイチ</t>
    </rPh>
    <phoneticPr fontId="5"/>
  </si>
  <si>
    <t>615,952,762/91,118</t>
    <phoneticPr fontId="5"/>
  </si>
  <si>
    <t>758,135,067/107,922</t>
    <phoneticPr fontId="5"/>
  </si>
  <si>
    <t>事業見直しによる減</t>
    <rPh sb="0" eb="2">
      <t>ジギョウ</t>
    </rPh>
    <rPh sb="2" eb="4">
      <t>ミナオ</t>
    </rPh>
    <rPh sb="8" eb="9">
      <t>ゲン</t>
    </rPh>
    <phoneticPr fontId="5"/>
  </si>
  <si>
    <t>一般競争入札で調達するなどコスト削減に努めており、水準は妥当である。</t>
    <phoneticPr fontId="5"/>
  </si>
  <si>
    <t>成果実績は成果目標を上回っており、見合ったものになっている。</t>
    <phoneticPr fontId="5"/>
  </si>
  <si>
    <t>【相談等】当初見込みを大幅に上回る実績となった。
【プラン導入支援事業】当初見込みを上回った。</t>
    <phoneticPr fontId="5"/>
  </si>
  <si>
    <t>成果物（作成資料等）については、当省ホームページに掲載するとともに、都道府県労働局を通じて事業主、労働者等に配布され、十分に活用されている。</t>
    <phoneticPr fontId="5"/>
  </si>
  <si>
    <t>-</t>
    <phoneticPr fontId="5"/>
  </si>
  <si>
    <t>これまでの事業実績及び効果を踏まえ、必要最低限の手法に限定して事業を実施することで、低コスト化を図っている。</t>
    <phoneticPr fontId="5"/>
  </si>
  <si>
    <t>A.東京労働局</t>
    <rPh sb="2" eb="4">
      <t>トウキョウ</t>
    </rPh>
    <rPh sb="4" eb="7">
      <t>ロウドウキョク</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</si>
  <si>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</si>
  <si>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</si>
  <si>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</si>
  <si>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</si>
  <si>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</si>
  <si>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</si>
  <si>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</si>
  <si>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</si>
  <si>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北海道労働局</t>
    <rPh sb="0" eb="3">
      <t>ホッカイドウ</t>
    </rPh>
    <rPh sb="3" eb="6">
      <t>ロウドウキョク</t>
    </rPh>
    <phoneticPr fontId="5"/>
  </si>
  <si>
    <t>千葉労働局</t>
    <rPh sb="0" eb="2">
      <t>チバ</t>
    </rPh>
    <rPh sb="2" eb="5">
      <t>ロウドウキョク</t>
    </rPh>
    <phoneticPr fontId="5"/>
  </si>
  <si>
    <t>兵庫労働局</t>
    <rPh sb="0" eb="2">
      <t>ヒョウゴ</t>
    </rPh>
    <rPh sb="2" eb="5">
      <t>ロウドウキョク</t>
    </rPh>
    <phoneticPr fontId="5"/>
  </si>
  <si>
    <t>広島労働局</t>
    <rPh sb="0" eb="2">
      <t>ヒロシマ</t>
    </rPh>
    <rPh sb="2" eb="5">
      <t>ロウドウキョク</t>
    </rPh>
    <phoneticPr fontId="5"/>
  </si>
  <si>
    <t>福岡労働局</t>
    <rPh sb="0" eb="2">
      <t>フクオカ</t>
    </rPh>
    <rPh sb="2" eb="5">
      <t>ロウドウキョク</t>
    </rPh>
    <phoneticPr fontId="5"/>
  </si>
  <si>
    <t>雇用均等指導員経費</t>
    <rPh sb="0" eb="4">
      <t>コヨウキントウ</t>
    </rPh>
    <rPh sb="4" eb="7">
      <t>シドウイン</t>
    </rPh>
    <rPh sb="7" eb="9">
      <t>ケイヒ</t>
    </rPh>
    <phoneticPr fontId="5"/>
  </si>
  <si>
    <t>-</t>
    <phoneticPr fontId="5"/>
  </si>
  <si>
    <t>-</t>
    <phoneticPr fontId="5"/>
  </si>
  <si>
    <t>一者応札となっている要因を分析し、改善を図ること。</t>
    <phoneticPr fontId="5"/>
  </si>
  <si>
    <t>雇用均等指導員（両立担当）が訪問し、雇用管理改善に係る両立支援制度に関する相談対応や支援を行った企業のうち、現状よりも両立支援制度を利用しやすい職場づくりに取り組む意向を示した事業所の割合90％以上</t>
    <phoneticPr fontId="5"/>
  </si>
  <si>
    <t>事務局人件費</t>
    <rPh sb="0" eb="3">
      <t>ジムキョク</t>
    </rPh>
    <rPh sb="3" eb="6">
      <t>ジンケンヒ</t>
    </rPh>
    <phoneticPr fontId="5"/>
  </si>
  <si>
    <t>委員謝金、試行研修実施費用</t>
    <phoneticPr fontId="5"/>
  </si>
  <si>
    <t>現状よりも両立支援制度を利用しやすい職場環境づくりに取り組む意向を示した事業所の割合に係る実績は99.79％となっており、目標値の90％を達成した。また、中小企業の支援企業数等の活動実績も見込みを上回った。仕事と家庭の両立を実現するためには企業における職場環境整備が必要なため、引き続き支援を行う。</t>
    <phoneticPr fontId="5"/>
  </si>
  <si>
    <t>企業支援に関する周知を継続し、支援に結びつけていく。</t>
    <phoneticPr fontId="5"/>
  </si>
  <si>
    <t>調達予定情報の積極的な提供や競争参加者の発掘などを行うとともに、十分な公告等期間を確保する。</t>
    <rPh sb="0" eb="2">
      <t>チョウタツ</t>
    </rPh>
    <rPh sb="2" eb="4">
      <t>ヨテイ</t>
    </rPh>
    <rPh sb="4" eb="6">
      <t>ジョウホウ</t>
    </rPh>
    <rPh sb="7" eb="10">
      <t>セッキョクテキ</t>
    </rPh>
    <rPh sb="11" eb="13">
      <t>テイキョウ</t>
    </rPh>
    <rPh sb="14" eb="16">
      <t>キョウソウ</t>
    </rPh>
    <rPh sb="16" eb="19">
      <t>サンカシャ</t>
    </rPh>
    <rPh sb="20" eb="22">
      <t>ハックツ</t>
    </rPh>
    <rPh sb="25" eb="26">
      <t>オコナ</t>
    </rPh>
    <rPh sb="32" eb="34">
      <t>ジュウブン</t>
    </rPh>
    <rPh sb="35" eb="37">
      <t>コウコク</t>
    </rPh>
    <rPh sb="37" eb="38">
      <t>トウ</t>
    </rPh>
    <rPh sb="38" eb="40">
      <t>キカン</t>
    </rPh>
    <rPh sb="41" eb="43">
      <t>カクホ</t>
    </rPh>
    <phoneticPr fontId="5"/>
  </si>
  <si>
    <t>縮減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</si>
</sst>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4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78441</xdr:colOff>
      <xdr:row>38</xdr:row>
      <xdr:rowOff>224118</xdr:rowOff>
    </xdr:from>
    <xdr:to>
      <xdr:col>33</xdr:col>
      <xdr:colOff>168087</xdr:colOff>
      <xdr:row>38</xdr:row>
      <xdr:rowOff>577707</xdr:rowOff>
    </xdr:to>
    <xdr:sp macro="" textlink="">
      <xdr:nvSpPr>
        <xdr:cNvPr id="7" name="正方形/長方形 6"/>
        <xdr:cNvSpPr/>
      </xdr:nvSpPr>
      <xdr:spPr>
        <a:xfrm>
          <a:off x="6129617" y="16371794"/>
          <a:ext cx="694764" cy="35358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99.97</a:t>
          </a:r>
          <a:endParaRPr kumimoji="1" lang="ja-JP" altLang="en-US" sz="1100">
            <a:solidFill>
              <a:schemeClr val="tx1"/>
            </a:solidFill>
          </a:endParaRPr>
        </a:p>
      </xdr:txBody>
    </xdr:sp>
    <xdr:clientData/>
  </xdr:twoCellAnchor>
  <xdr:twoCellAnchor>
    <xdr:from>
      <xdr:col>34</xdr:col>
      <xdr:colOff>22412</xdr:colOff>
      <xdr:row>38</xdr:row>
      <xdr:rowOff>224117</xdr:rowOff>
    </xdr:from>
    <xdr:to>
      <xdr:col>37</xdr:col>
      <xdr:colOff>112058</xdr:colOff>
      <xdr:row>38</xdr:row>
      <xdr:rowOff>577706</xdr:rowOff>
    </xdr:to>
    <xdr:sp macro="" textlink="">
      <xdr:nvSpPr>
        <xdr:cNvPr id="8" name="正方形/長方形 7"/>
        <xdr:cNvSpPr/>
      </xdr:nvSpPr>
      <xdr:spPr>
        <a:xfrm>
          <a:off x="6880412" y="15419293"/>
          <a:ext cx="694764" cy="35358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99.94</a:t>
          </a:r>
          <a:endParaRPr kumimoji="1" lang="ja-JP" altLang="en-US" sz="1100">
            <a:solidFill>
              <a:schemeClr val="tx1"/>
            </a:solidFill>
          </a:endParaRPr>
        </a:p>
      </xdr:txBody>
    </xdr:sp>
    <xdr:clientData/>
  </xdr:twoCellAnchor>
  <xdr:twoCellAnchor>
    <xdr:from>
      <xdr:col>38</xdr:col>
      <xdr:colOff>33618</xdr:colOff>
      <xdr:row>38</xdr:row>
      <xdr:rowOff>224118</xdr:rowOff>
    </xdr:from>
    <xdr:to>
      <xdr:col>41</xdr:col>
      <xdr:colOff>123265</xdr:colOff>
      <xdr:row>38</xdr:row>
      <xdr:rowOff>577707</xdr:rowOff>
    </xdr:to>
    <xdr:sp macro="" textlink="">
      <xdr:nvSpPr>
        <xdr:cNvPr id="12" name="正方形/長方形 11"/>
        <xdr:cNvSpPr/>
      </xdr:nvSpPr>
      <xdr:spPr>
        <a:xfrm>
          <a:off x="7698442" y="16371794"/>
          <a:ext cx="694764" cy="353589"/>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99.79</a:t>
          </a:r>
          <a:endParaRPr kumimoji="1" lang="ja-JP" altLang="en-US" sz="1100">
            <a:solidFill>
              <a:schemeClr val="tx1"/>
            </a:solidFill>
          </a:endParaRPr>
        </a:p>
      </xdr:txBody>
    </xdr:sp>
    <xdr:clientData/>
  </xdr:twoCellAnchor>
  <xdr:twoCellAnchor>
    <xdr:from>
      <xdr:col>19</xdr:col>
      <xdr:colOff>150721</xdr:colOff>
      <xdr:row>270</xdr:row>
      <xdr:rowOff>11205</xdr:rowOff>
    </xdr:from>
    <xdr:to>
      <xdr:col>33</xdr:col>
      <xdr:colOff>131671</xdr:colOff>
      <xdr:row>271</xdr:row>
      <xdr:rowOff>313764</xdr:rowOff>
    </xdr:to>
    <xdr:sp macro="" textlink="">
      <xdr:nvSpPr>
        <xdr:cNvPr id="90" name="正方形/長方形 89"/>
        <xdr:cNvSpPr/>
      </xdr:nvSpPr>
      <xdr:spPr>
        <a:xfrm>
          <a:off x="3699250" y="39343852"/>
          <a:ext cx="2595656" cy="53414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184710</xdr:colOff>
      <xdr:row>272</xdr:row>
      <xdr:rowOff>14194</xdr:rowOff>
    </xdr:from>
    <xdr:to>
      <xdr:col>33</xdr:col>
      <xdr:colOff>156135</xdr:colOff>
      <xdr:row>272</xdr:row>
      <xdr:rowOff>320675</xdr:rowOff>
    </xdr:to>
    <xdr:sp macro="" textlink="">
      <xdr:nvSpPr>
        <xdr:cNvPr id="91" name="大かっこ 90"/>
        <xdr:cNvSpPr/>
      </xdr:nvSpPr>
      <xdr:spPr>
        <a:xfrm>
          <a:off x="3733239" y="39937018"/>
          <a:ext cx="2586131" cy="306481"/>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業務指導、委託事業の進行管理等</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110939</xdr:colOff>
      <xdr:row>274</xdr:row>
      <xdr:rowOff>320489</xdr:rowOff>
    </xdr:from>
    <xdr:to>
      <xdr:col>22</xdr:col>
      <xdr:colOff>141293</xdr:colOff>
      <xdr:row>276</xdr:row>
      <xdr:rowOff>296956</xdr:rowOff>
    </xdr:to>
    <xdr:sp macro="" textlink="">
      <xdr:nvSpPr>
        <xdr:cNvPr id="92" name="正方形/長方形 91"/>
        <xdr:cNvSpPr/>
      </xdr:nvSpPr>
      <xdr:spPr>
        <a:xfrm>
          <a:off x="2329704" y="45625871"/>
          <a:ext cx="2249118" cy="671232"/>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560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131671</xdr:colOff>
      <xdr:row>274</xdr:row>
      <xdr:rowOff>320489</xdr:rowOff>
    </xdr:from>
    <xdr:to>
      <xdr:col>41</xdr:col>
      <xdr:colOff>101415</xdr:colOff>
      <xdr:row>276</xdr:row>
      <xdr:rowOff>320489</xdr:rowOff>
    </xdr:to>
    <xdr:sp macro="" textlink="">
      <xdr:nvSpPr>
        <xdr:cNvPr id="93" name="正方形/長方形 92"/>
        <xdr:cNvSpPr/>
      </xdr:nvSpPr>
      <xdr:spPr>
        <a:xfrm>
          <a:off x="6182847" y="45625871"/>
          <a:ext cx="2188509" cy="69476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Ｂ．株式会社パソナ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179295</xdr:colOff>
      <xdr:row>277</xdr:row>
      <xdr:rowOff>68357</xdr:rowOff>
    </xdr:from>
    <xdr:to>
      <xdr:col>23</xdr:col>
      <xdr:colOff>120464</xdr:colOff>
      <xdr:row>278</xdr:row>
      <xdr:rowOff>244559</xdr:rowOff>
    </xdr:to>
    <xdr:sp macro="" textlink="">
      <xdr:nvSpPr>
        <xdr:cNvPr id="94" name="大かっこ 93"/>
        <xdr:cNvSpPr/>
      </xdr:nvSpPr>
      <xdr:spPr>
        <a:xfrm>
          <a:off x="2196354" y="46415886"/>
          <a:ext cx="2563345" cy="523585"/>
        </a:xfrm>
        <a:prstGeom prst="bracketPair">
          <a:avLst>
            <a:gd name="adj" fmla="val 14415"/>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雇用均等指導員等経費</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120465</xdr:colOff>
      <xdr:row>277</xdr:row>
      <xdr:rowOff>11207</xdr:rowOff>
    </xdr:from>
    <xdr:to>
      <xdr:col>47</xdr:col>
      <xdr:colOff>120465</xdr:colOff>
      <xdr:row>279</xdr:row>
      <xdr:rowOff>87405</xdr:rowOff>
    </xdr:to>
    <xdr:sp macro="" textlink="">
      <xdr:nvSpPr>
        <xdr:cNvPr id="95" name="大かっこ 94"/>
        <xdr:cNvSpPr/>
      </xdr:nvSpPr>
      <xdr:spPr>
        <a:xfrm>
          <a:off x="5969936" y="46358736"/>
          <a:ext cx="3630705" cy="770963"/>
        </a:xfrm>
        <a:prstGeom prst="bracketPair">
          <a:avLst>
            <a:gd name="adj" fmla="val 7647"/>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中小企業のための育児・介護支援プラン導入支援事業</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により、中小企業で働く労働者の育児・介護休業の取得及び取得後の円滑な職場復帰を支援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141195</xdr:colOff>
      <xdr:row>273</xdr:row>
      <xdr:rowOff>30256</xdr:rowOff>
    </xdr:from>
    <xdr:to>
      <xdr:col>20</xdr:col>
      <xdr:colOff>141195</xdr:colOff>
      <xdr:row>274</xdr:row>
      <xdr:rowOff>268382</xdr:rowOff>
    </xdr:to>
    <xdr:cxnSp macro="">
      <xdr:nvCxnSpPr>
        <xdr:cNvPr id="96" name="直線矢印コネクタ 95"/>
        <xdr:cNvCxnSpPr/>
      </xdr:nvCxnSpPr>
      <xdr:spPr>
        <a:xfrm>
          <a:off x="4175313" y="44988256"/>
          <a:ext cx="0" cy="58550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32</xdr:col>
      <xdr:colOff>131670</xdr:colOff>
      <xdr:row>273</xdr:row>
      <xdr:rowOff>30256</xdr:rowOff>
    </xdr:from>
    <xdr:to>
      <xdr:col>32</xdr:col>
      <xdr:colOff>131670</xdr:colOff>
      <xdr:row>274</xdr:row>
      <xdr:rowOff>258857</xdr:rowOff>
    </xdr:to>
    <xdr:cxnSp macro="">
      <xdr:nvCxnSpPr>
        <xdr:cNvPr id="97" name="直線矢印コネクタ 96"/>
        <xdr:cNvCxnSpPr/>
      </xdr:nvCxnSpPr>
      <xdr:spPr>
        <a:xfrm>
          <a:off x="6586258" y="44988256"/>
          <a:ext cx="0" cy="57598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15</xdr:col>
      <xdr:colOff>160245</xdr:colOff>
      <xdr:row>273</xdr:row>
      <xdr:rowOff>89647</xdr:rowOff>
    </xdr:from>
    <xdr:to>
      <xdr:col>22</xdr:col>
      <xdr:colOff>131670</xdr:colOff>
      <xdr:row>274</xdr:row>
      <xdr:rowOff>142315</xdr:rowOff>
    </xdr:to>
    <xdr:sp macro="" textlink="">
      <xdr:nvSpPr>
        <xdr:cNvPr id="98" name="正方形/長方形 97"/>
        <xdr:cNvSpPr/>
      </xdr:nvSpPr>
      <xdr:spPr>
        <a:xfrm>
          <a:off x="2961716" y="39706176"/>
          <a:ext cx="1278778" cy="28425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25214</xdr:colOff>
      <xdr:row>273</xdr:row>
      <xdr:rowOff>97118</xdr:rowOff>
    </xdr:from>
    <xdr:to>
      <xdr:col>47</xdr:col>
      <xdr:colOff>115888</xdr:colOff>
      <xdr:row>274</xdr:row>
      <xdr:rowOff>132790</xdr:rowOff>
    </xdr:to>
    <xdr:sp macro="" textlink="">
      <xdr:nvSpPr>
        <xdr:cNvPr id="99" name="正方形/長方形 98"/>
        <xdr:cNvSpPr/>
      </xdr:nvSpPr>
      <xdr:spPr>
        <a:xfrm>
          <a:off x="6188449" y="39713647"/>
          <a:ext cx="2705380" cy="267261"/>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110939</xdr:colOff>
      <xdr:row>280</xdr:row>
      <xdr:rowOff>320489</xdr:rowOff>
    </xdr:from>
    <xdr:to>
      <xdr:col>22</xdr:col>
      <xdr:colOff>131769</xdr:colOff>
      <xdr:row>283</xdr:row>
      <xdr:rowOff>125505</xdr:rowOff>
    </xdr:to>
    <xdr:sp macro="" textlink="">
      <xdr:nvSpPr>
        <xdr:cNvPr id="100" name="正方形/長方形 99"/>
        <xdr:cNvSpPr/>
      </xdr:nvSpPr>
      <xdr:spPr>
        <a:xfrm>
          <a:off x="2329704" y="47710165"/>
          <a:ext cx="2239594" cy="84716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Ｃ．三菱</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UFJ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リサーチ＆コンサルティング株式会社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２１百万円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171824</xdr:colOff>
      <xdr:row>283</xdr:row>
      <xdr:rowOff>83484</xdr:rowOff>
    </xdr:from>
    <xdr:to>
      <xdr:col>25</xdr:col>
      <xdr:colOff>17744</xdr:colOff>
      <xdr:row>285</xdr:row>
      <xdr:rowOff>39382</xdr:rowOff>
    </xdr:to>
    <xdr:sp macro="" textlink="">
      <xdr:nvSpPr>
        <xdr:cNvPr id="101" name="大かっこ 100"/>
        <xdr:cNvSpPr/>
      </xdr:nvSpPr>
      <xdr:spPr>
        <a:xfrm>
          <a:off x="1479177" y="43024425"/>
          <a:ext cx="3207685" cy="673075"/>
        </a:xfrm>
        <a:prstGeom prst="bracketPair">
          <a:avLst>
            <a:gd name="adj" fmla="val 7647"/>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仕事と介護の両立支援カリキュラム策定展開事業により、ケアマネジャー等が仕事と介護の両立支援について学べる研修カリキュラムを策定・展開</a:t>
          </a:r>
        </a:p>
      </xdr:txBody>
    </xdr:sp>
    <xdr:clientData/>
  </xdr:twoCellAnchor>
  <xdr:twoCellAnchor>
    <xdr:from>
      <xdr:col>10</xdr:col>
      <xdr:colOff>44264</xdr:colOff>
      <xdr:row>279</xdr:row>
      <xdr:rowOff>287431</xdr:rowOff>
    </xdr:from>
    <xdr:to>
      <xdr:col>24</xdr:col>
      <xdr:colOff>136619</xdr:colOff>
      <xdr:row>280</xdr:row>
      <xdr:rowOff>237565</xdr:rowOff>
    </xdr:to>
    <xdr:sp macro="" textlink="">
      <xdr:nvSpPr>
        <xdr:cNvPr id="102" name="正方形/長方形 101"/>
        <xdr:cNvSpPr/>
      </xdr:nvSpPr>
      <xdr:spPr>
        <a:xfrm>
          <a:off x="2061323" y="47329725"/>
          <a:ext cx="2916237" cy="29751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131671</xdr:colOff>
      <xdr:row>280</xdr:row>
      <xdr:rowOff>339540</xdr:rowOff>
    </xdr:from>
    <xdr:to>
      <xdr:col>41</xdr:col>
      <xdr:colOff>82364</xdr:colOff>
      <xdr:row>283</xdr:row>
      <xdr:rowOff>115980</xdr:rowOff>
    </xdr:to>
    <xdr:sp macro="" textlink="">
      <xdr:nvSpPr>
        <xdr:cNvPr id="103" name="正方形/長方形 102"/>
        <xdr:cNvSpPr/>
      </xdr:nvSpPr>
      <xdr:spPr>
        <a:xfrm>
          <a:off x="6182847" y="47729216"/>
          <a:ext cx="2169458" cy="8185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Ｄ．株式会社讀賣連合広告社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１７百万円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82364</xdr:colOff>
      <xdr:row>279</xdr:row>
      <xdr:rowOff>258856</xdr:rowOff>
    </xdr:from>
    <xdr:to>
      <xdr:col>45</xdr:col>
      <xdr:colOff>6164</xdr:colOff>
      <xdr:row>280</xdr:row>
      <xdr:rowOff>208990</xdr:rowOff>
    </xdr:to>
    <xdr:sp macro="" textlink="">
      <xdr:nvSpPr>
        <xdr:cNvPr id="104" name="正方形/長方形 103"/>
        <xdr:cNvSpPr/>
      </xdr:nvSpPr>
      <xdr:spPr>
        <a:xfrm>
          <a:off x="6738658" y="47301150"/>
          <a:ext cx="2344271" cy="29751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126441</xdr:colOff>
      <xdr:row>283</xdr:row>
      <xdr:rowOff>49493</xdr:rowOff>
    </xdr:from>
    <xdr:to>
      <xdr:col>49</xdr:col>
      <xdr:colOff>291353</xdr:colOff>
      <xdr:row>285</xdr:row>
      <xdr:rowOff>22412</xdr:rowOff>
    </xdr:to>
    <xdr:sp macro="" textlink="">
      <xdr:nvSpPr>
        <xdr:cNvPr id="105" name="大かっこ 104"/>
        <xdr:cNvSpPr/>
      </xdr:nvSpPr>
      <xdr:spPr>
        <a:xfrm>
          <a:off x="5169088" y="42990434"/>
          <a:ext cx="4273736" cy="690096"/>
        </a:xfrm>
        <a:prstGeom prst="bracketPair">
          <a:avLst>
            <a:gd name="adj" fmla="val 7647"/>
          </a:avLst>
        </a:prstGeom>
        <a:no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従業員の介護離職防止のための介護休業制度等周知事業により、労働者を始めとする一般国民に介護休業制度の存在が認知されるよう周知</a:t>
          </a:r>
        </a:p>
      </xdr:txBody>
    </xdr:sp>
    <xdr:clientData/>
  </xdr:twoCellAnchor>
  <xdr:twoCellAnchor>
    <xdr:from>
      <xdr:col>20</xdr:col>
      <xdr:colOff>150720</xdr:colOff>
      <xdr:row>272</xdr:row>
      <xdr:rowOff>249342</xdr:rowOff>
    </xdr:from>
    <xdr:to>
      <xdr:col>24</xdr:col>
      <xdr:colOff>141197</xdr:colOff>
      <xdr:row>280</xdr:row>
      <xdr:rowOff>220761</xdr:rowOff>
    </xdr:to>
    <xdr:cxnSp macro="">
      <xdr:nvCxnSpPr>
        <xdr:cNvPr id="106" name="カギ線コネクタ 105"/>
        <xdr:cNvCxnSpPr/>
      </xdr:nvCxnSpPr>
      <xdr:spPr>
        <a:xfrm rot="5400000">
          <a:off x="3208249" y="45836549"/>
          <a:ext cx="2750477" cy="797300"/>
        </a:xfrm>
        <a:prstGeom prst="bentConnector3">
          <a:avLst>
            <a:gd name="adj1" fmla="val 86178"/>
          </a:avLst>
        </a:prstGeom>
        <a:noFill/>
        <a:ln w="9525" cap="flat" cmpd="sng" algn="ctr">
          <a:solidFill>
            <a:sysClr val="windowText" lastClr="000000">
              <a:shade val="95000"/>
              <a:satMod val="105000"/>
            </a:sysClr>
          </a:solidFill>
          <a:prstDash val="solid"/>
          <a:tailEnd type="triangle"/>
        </a:ln>
        <a:effectLst/>
      </xdr:spPr>
    </xdr:cxnSp>
    <xdr:clientData/>
  </xdr:twoCellAnchor>
  <xdr:twoCellAnchor>
    <xdr:from>
      <xdr:col>28</xdr:col>
      <xdr:colOff>150724</xdr:colOff>
      <xdr:row>272</xdr:row>
      <xdr:rowOff>277908</xdr:rowOff>
    </xdr:from>
    <xdr:to>
      <xdr:col>32</xdr:col>
      <xdr:colOff>131672</xdr:colOff>
      <xdr:row>280</xdr:row>
      <xdr:rowOff>287430</xdr:rowOff>
    </xdr:to>
    <xdr:cxnSp macro="">
      <xdr:nvCxnSpPr>
        <xdr:cNvPr id="107" name="カギ線コネクタ 106"/>
        <xdr:cNvCxnSpPr/>
      </xdr:nvCxnSpPr>
      <xdr:spPr>
        <a:xfrm rot="16200000" flipH="1">
          <a:off x="4798085" y="45888930"/>
          <a:ext cx="2788580" cy="787771"/>
        </a:xfrm>
        <a:prstGeom prst="bentConnector3">
          <a:avLst>
            <a:gd name="adj1" fmla="val 84007"/>
          </a:avLst>
        </a:prstGeom>
        <a:noFill/>
        <a:ln w="9525" cap="flat" cmpd="sng" algn="ctr">
          <a:solidFill>
            <a:sysClr val="windowText" lastClr="000000">
              <a:shade val="95000"/>
              <a:satMod val="105000"/>
            </a:sysClr>
          </a:solidFill>
          <a:prstDash val="solid"/>
          <a:tailEnd type="triangle"/>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365</v>
      </c>
      <c r="AJ2" s="853" t="s">
        <v>726</v>
      </c>
      <c r="AK2" s="853"/>
      <c r="AL2" s="853"/>
      <c r="AM2" s="853"/>
      <c r="AN2" s="90" t="s">
        <v>365</v>
      </c>
      <c r="AO2" s="853">
        <v>21</v>
      </c>
      <c r="AP2" s="853"/>
      <c r="AQ2" s="853"/>
      <c r="AR2" s="91" t="s">
        <v>365</v>
      </c>
      <c r="AS2" s="854">
        <v>546</v>
      </c>
      <c r="AT2" s="854"/>
      <c r="AU2" s="854"/>
      <c r="AV2" s="90" t="str">
        <f>IF(AW2="","","-")</f>
        <v/>
      </c>
      <c r="AW2" s="855"/>
      <c r="AX2" s="855"/>
    </row>
    <row r="3" spans="1:50" ht="21" customHeight="1" thickBot="1" x14ac:dyDescent="0.2">
      <c r="A3" s="856" t="s">
        <v>679</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689</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690</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691</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692</v>
      </c>
      <c r="H5" s="844"/>
      <c r="I5" s="844"/>
      <c r="J5" s="844"/>
      <c r="K5" s="844"/>
      <c r="L5" s="844"/>
      <c r="M5" s="845" t="s">
        <v>62</v>
      </c>
      <c r="N5" s="846"/>
      <c r="O5" s="846"/>
      <c r="P5" s="846"/>
      <c r="Q5" s="846"/>
      <c r="R5" s="847"/>
      <c r="S5" s="848" t="s">
        <v>693</v>
      </c>
      <c r="T5" s="844"/>
      <c r="U5" s="844"/>
      <c r="V5" s="844"/>
      <c r="W5" s="844"/>
      <c r="X5" s="849"/>
      <c r="Y5" s="850" t="s">
        <v>3</v>
      </c>
      <c r="Z5" s="851"/>
      <c r="AA5" s="851"/>
      <c r="AB5" s="851"/>
      <c r="AC5" s="851"/>
      <c r="AD5" s="852"/>
      <c r="AE5" s="873" t="s">
        <v>694</v>
      </c>
      <c r="AF5" s="873"/>
      <c r="AG5" s="873"/>
      <c r="AH5" s="873"/>
      <c r="AI5" s="873"/>
      <c r="AJ5" s="873"/>
      <c r="AK5" s="873"/>
      <c r="AL5" s="873"/>
      <c r="AM5" s="873"/>
      <c r="AN5" s="873"/>
      <c r="AO5" s="873"/>
      <c r="AP5" s="874"/>
      <c r="AQ5" s="875" t="s">
        <v>775</v>
      </c>
      <c r="AR5" s="876"/>
      <c r="AS5" s="876"/>
      <c r="AT5" s="876"/>
      <c r="AU5" s="876"/>
      <c r="AV5" s="876"/>
      <c r="AW5" s="876"/>
      <c r="AX5" s="877"/>
    </row>
    <row r="6" spans="1:50" ht="27.6" customHeight="1" x14ac:dyDescent="0.15">
      <c r="A6" s="878" t="s">
        <v>4</v>
      </c>
      <c r="B6" s="879"/>
      <c r="C6" s="879"/>
      <c r="D6" s="879"/>
      <c r="E6" s="879"/>
      <c r="F6" s="879"/>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02.5" customHeight="1" x14ac:dyDescent="0.15">
      <c r="A7" s="859" t="s">
        <v>20</v>
      </c>
      <c r="B7" s="860"/>
      <c r="C7" s="860"/>
      <c r="D7" s="860"/>
      <c r="E7" s="860"/>
      <c r="F7" s="861"/>
      <c r="G7" s="883" t="s">
        <v>695</v>
      </c>
      <c r="H7" s="884"/>
      <c r="I7" s="884"/>
      <c r="J7" s="884"/>
      <c r="K7" s="884"/>
      <c r="L7" s="884"/>
      <c r="M7" s="884"/>
      <c r="N7" s="884"/>
      <c r="O7" s="884"/>
      <c r="P7" s="884"/>
      <c r="Q7" s="884"/>
      <c r="R7" s="884"/>
      <c r="S7" s="884"/>
      <c r="T7" s="884"/>
      <c r="U7" s="884"/>
      <c r="V7" s="884"/>
      <c r="W7" s="884"/>
      <c r="X7" s="885"/>
      <c r="Y7" s="886" t="s">
        <v>350</v>
      </c>
      <c r="Z7" s="705"/>
      <c r="AA7" s="705"/>
      <c r="AB7" s="705"/>
      <c r="AC7" s="705"/>
      <c r="AD7" s="887"/>
      <c r="AE7" s="815" t="s">
        <v>696</v>
      </c>
      <c r="AF7" s="816"/>
      <c r="AG7" s="816"/>
      <c r="AH7" s="816"/>
      <c r="AI7" s="816"/>
      <c r="AJ7" s="816"/>
      <c r="AK7" s="816"/>
      <c r="AL7" s="816"/>
      <c r="AM7" s="816"/>
      <c r="AN7" s="816"/>
      <c r="AO7" s="816"/>
      <c r="AP7" s="816"/>
      <c r="AQ7" s="816"/>
      <c r="AR7" s="816"/>
      <c r="AS7" s="816"/>
      <c r="AT7" s="816"/>
      <c r="AU7" s="816"/>
      <c r="AV7" s="816"/>
      <c r="AW7" s="816"/>
      <c r="AX7" s="817"/>
    </row>
    <row r="8" spans="1:50" ht="43.5" customHeight="1" x14ac:dyDescent="0.15">
      <c r="A8" s="859" t="s">
        <v>234</v>
      </c>
      <c r="B8" s="860"/>
      <c r="C8" s="860"/>
      <c r="D8" s="860"/>
      <c r="E8" s="860"/>
      <c r="F8" s="861"/>
      <c r="G8" s="862" t="str">
        <f>入力規則等!A27</f>
        <v>高齢社会対策、子ども・若者育成支援、少子化社会対策、男女共同参画</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51.75" customHeight="1" x14ac:dyDescent="0.15">
      <c r="A9" s="788" t="s">
        <v>21</v>
      </c>
      <c r="B9" s="789"/>
      <c r="C9" s="789"/>
      <c r="D9" s="789"/>
      <c r="E9" s="789"/>
      <c r="F9" s="789"/>
      <c r="G9" s="870" t="s">
        <v>697</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54" customHeight="1" x14ac:dyDescent="0.15">
      <c r="A10" s="776" t="s">
        <v>28</v>
      </c>
      <c r="B10" s="777"/>
      <c r="C10" s="777"/>
      <c r="D10" s="777"/>
      <c r="E10" s="777"/>
      <c r="F10" s="777"/>
      <c r="G10" s="778" t="s">
        <v>760</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33.950000000000003" customHeight="1" x14ac:dyDescent="0.15">
      <c r="A11" s="776" t="s">
        <v>5</v>
      </c>
      <c r="B11" s="777"/>
      <c r="C11" s="777"/>
      <c r="D11" s="777"/>
      <c r="E11" s="777"/>
      <c r="F11" s="781"/>
      <c r="G11" s="782" t="str">
        <f>入力規則等!P10</f>
        <v>直接実施、委託・請負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498</v>
      </c>
      <c r="Q12" s="191"/>
      <c r="R12" s="191"/>
      <c r="S12" s="191"/>
      <c r="T12" s="191"/>
      <c r="U12" s="191"/>
      <c r="V12" s="192"/>
      <c r="W12" s="190" t="s">
        <v>650</v>
      </c>
      <c r="X12" s="191"/>
      <c r="Y12" s="191"/>
      <c r="Z12" s="191"/>
      <c r="AA12" s="191"/>
      <c r="AB12" s="191"/>
      <c r="AC12" s="192"/>
      <c r="AD12" s="190" t="s">
        <v>652</v>
      </c>
      <c r="AE12" s="191"/>
      <c r="AF12" s="191"/>
      <c r="AG12" s="191"/>
      <c r="AH12" s="191"/>
      <c r="AI12" s="191"/>
      <c r="AJ12" s="192"/>
      <c r="AK12" s="190" t="s">
        <v>670</v>
      </c>
      <c r="AL12" s="191"/>
      <c r="AM12" s="191"/>
      <c r="AN12" s="191"/>
      <c r="AO12" s="191"/>
      <c r="AP12" s="191"/>
      <c r="AQ12" s="192"/>
      <c r="AR12" s="190" t="s">
        <v>671</v>
      </c>
      <c r="AS12" s="191"/>
      <c r="AT12" s="191"/>
      <c r="AU12" s="191"/>
      <c r="AV12" s="191"/>
      <c r="AW12" s="191"/>
      <c r="AX12" s="821"/>
    </row>
    <row r="13" spans="1:50" ht="21" customHeight="1" x14ac:dyDescent="0.15">
      <c r="A13" s="324"/>
      <c r="B13" s="325"/>
      <c r="C13" s="325"/>
      <c r="D13" s="325"/>
      <c r="E13" s="325"/>
      <c r="F13" s="326"/>
      <c r="G13" s="805" t="s">
        <v>6</v>
      </c>
      <c r="H13" s="806"/>
      <c r="I13" s="822" t="s">
        <v>7</v>
      </c>
      <c r="J13" s="823"/>
      <c r="K13" s="823"/>
      <c r="L13" s="823"/>
      <c r="M13" s="823"/>
      <c r="N13" s="823"/>
      <c r="O13" s="824"/>
      <c r="P13" s="717">
        <v>841</v>
      </c>
      <c r="Q13" s="718"/>
      <c r="R13" s="718"/>
      <c r="S13" s="718"/>
      <c r="T13" s="718"/>
      <c r="U13" s="718"/>
      <c r="V13" s="719"/>
      <c r="W13" s="717">
        <v>864</v>
      </c>
      <c r="X13" s="718"/>
      <c r="Y13" s="718"/>
      <c r="Z13" s="718"/>
      <c r="AA13" s="718"/>
      <c r="AB13" s="718"/>
      <c r="AC13" s="719"/>
      <c r="AD13" s="717">
        <v>844</v>
      </c>
      <c r="AE13" s="718"/>
      <c r="AF13" s="718"/>
      <c r="AG13" s="718"/>
      <c r="AH13" s="718"/>
      <c r="AI13" s="718"/>
      <c r="AJ13" s="719"/>
      <c r="AK13" s="717">
        <v>947</v>
      </c>
      <c r="AL13" s="718"/>
      <c r="AM13" s="718"/>
      <c r="AN13" s="718"/>
      <c r="AO13" s="718"/>
      <c r="AP13" s="718"/>
      <c r="AQ13" s="719"/>
      <c r="AR13" s="753">
        <v>936</v>
      </c>
      <c r="AS13" s="754"/>
      <c r="AT13" s="754"/>
      <c r="AU13" s="754"/>
      <c r="AV13" s="754"/>
      <c r="AW13" s="754"/>
      <c r="AX13" s="825"/>
    </row>
    <row r="14" spans="1:50" ht="21" customHeight="1" x14ac:dyDescent="0.15">
      <c r="A14" s="324"/>
      <c r="B14" s="325"/>
      <c r="C14" s="325"/>
      <c r="D14" s="325"/>
      <c r="E14" s="325"/>
      <c r="F14" s="326"/>
      <c r="G14" s="807"/>
      <c r="H14" s="808"/>
      <c r="I14" s="800" t="s">
        <v>8</v>
      </c>
      <c r="J14" s="801"/>
      <c r="K14" s="801"/>
      <c r="L14" s="801"/>
      <c r="M14" s="801"/>
      <c r="N14" s="801"/>
      <c r="O14" s="802"/>
      <c r="P14" s="717" t="s">
        <v>698</v>
      </c>
      <c r="Q14" s="718"/>
      <c r="R14" s="718"/>
      <c r="S14" s="718"/>
      <c r="T14" s="718"/>
      <c r="U14" s="718"/>
      <c r="V14" s="719"/>
      <c r="W14" s="717" t="s">
        <v>698</v>
      </c>
      <c r="X14" s="718"/>
      <c r="Y14" s="718"/>
      <c r="Z14" s="718"/>
      <c r="AA14" s="718"/>
      <c r="AB14" s="718"/>
      <c r="AC14" s="719"/>
      <c r="AD14" s="717" t="s">
        <v>698</v>
      </c>
      <c r="AE14" s="718"/>
      <c r="AF14" s="718"/>
      <c r="AG14" s="718"/>
      <c r="AH14" s="718"/>
      <c r="AI14" s="718"/>
      <c r="AJ14" s="719"/>
      <c r="AK14" s="717" t="s">
        <v>698</v>
      </c>
      <c r="AL14" s="718"/>
      <c r="AM14" s="718"/>
      <c r="AN14" s="718"/>
      <c r="AO14" s="718"/>
      <c r="AP14" s="718"/>
      <c r="AQ14" s="719"/>
      <c r="AR14" s="811"/>
      <c r="AS14" s="811"/>
      <c r="AT14" s="811"/>
      <c r="AU14" s="811"/>
      <c r="AV14" s="811"/>
      <c r="AW14" s="811"/>
      <c r="AX14" s="812"/>
    </row>
    <row r="15" spans="1:50" ht="21" customHeight="1" x14ac:dyDescent="0.15">
      <c r="A15" s="324"/>
      <c r="B15" s="325"/>
      <c r="C15" s="325"/>
      <c r="D15" s="325"/>
      <c r="E15" s="325"/>
      <c r="F15" s="326"/>
      <c r="G15" s="807"/>
      <c r="H15" s="808"/>
      <c r="I15" s="800" t="s">
        <v>48</v>
      </c>
      <c r="J15" s="813"/>
      <c r="K15" s="813"/>
      <c r="L15" s="813"/>
      <c r="M15" s="813"/>
      <c r="N15" s="813"/>
      <c r="O15" s="814"/>
      <c r="P15" s="717" t="s">
        <v>698</v>
      </c>
      <c r="Q15" s="718"/>
      <c r="R15" s="718"/>
      <c r="S15" s="718"/>
      <c r="T15" s="718"/>
      <c r="U15" s="718"/>
      <c r="V15" s="719"/>
      <c r="W15" s="717" t="s">
        <v>698</v>
      </c>
      <c r="X15" s="718"/>
      <c r="Y15" s="718"/>
      <c r="Z15" s="718"/>
      <c r="AA15" s="718"/>
      <c r="AB15" s="718"/>
      <c r="AC15" s="719"/>
      <c r="AD15" s="717" t="s">
        <v>698</v>
      </c>
      <c r="AE15" s="718"/>
      <c r="AF15" s="718"/>
      <c r="AG15" s="718"/>
      <c r="AH15" s="718"/>
      <c r="AI15" s="718"/>
      <c r="AJ15" s="719"/>
      <c r="AK15" s="717" t="s">
        <v>698</v>
      </c>
      <c r="AL15" s="718"/>
      <c r="AM15" s="718"/>
      <c r="AN15" s="718"/>
      <c r="AO15" s="718"/>
      <c r="AP15" s="718"/>
      <c r="AQ15" s="719"/>
      <c r="AR15" s="717"/>
      <c r="AS15" s="718"/>
      <c r="AT15" s="718"/>
      <c r="AU15" s="718"/>
      <c r="AV15" s="718"/>
      <c r="AW15" s="718"/>
      <c r="AX15" s="826"/>
    </row>
    <row r="16" spans="1:50" ht="21" customHeight="1" x14ac:dyDescent="0.15">
      <c r="A16" s="324"/>
      <c r="B16" s="325"/>
      <c r="C16" s="325"/>
      <c r="D16" s="325"/>
      <c r="E16" s="325"/>
      <c r="F16" s="326"/>
      <c r="G16" s="807"/>
      <c r="H16" s="808"/>
      <c r="I16" s="800" t="s">
        <v>49</v>
      </c>
      <c r="J16" s="813"/>
      <c r="K16" s="813"/>
      <c r="L16" s="813"/>
      <c r="M16" s="813"/>
      <c r="N16" s="813"/>
      <c r="O16" s="814"/>
      <c r="P16" s="717" t="s">
        <v>698</v>
      </c>
      <c r="Q16" s="718"/>
      <c r="R16" s="718"/>
      <c r="S16" s="718"/>
      <c r="T16" s="718"/>
      <c r="U16" s="718"/>
      <c r="V16" s="719"/>
      <c r="W16" s="717" t="s">
        <v>698</v>
      </c>
      <c r="X16" s="718"/>
      <c r="Y16" s="718"/>
      <c r="Z16" s="718"/>
      <c r="AA16" s="718"/>
      <c r="AB16" s="718"/>
      <c r="AC16" s="719"/>
      <c r="AD16" s="717" t="s">
        <v>698</v>
      </c>
      <c r="AE16" s="718"/>
      <c r="AF16" s="718"/>
      <c r="AG16" s="718"/>
      <c r="AH16" s="718"/>
      <c r="AI16" s="718"/>
      <c r="AJ16" s="719"/>
      <c r="AK16" s="717" t="s">
        <v>698</v>
      </c>
      <c r="AL16" s="718"/>
      <c r="AM16" s="718"/>
      <c r="AN16" s="718"/>
      <c r="AO16" s="718"/>
      <c r="AP16" s="718"/>
      <c r="AQ16" s="719"/>
      <c r="AR16" s="818"/>
      <c r="AS16" s="819"/>
      <c r="AT16" s="819"/>
      <c r="AU16" s="819"/>
      <c r="AV16" s="819"/>
      <c r="AW16" s="819"/>
      <c r="AX16" s="820"/>
    </row>
    <row r="17" spans="1:50" ht="24.75" customHeight="1" x14ac:dyDescent="0.15">
      <c r="A17" s="324"/>
      <c r="B17" s="325"/>
      <c r="C17" s="325"/>
      <c r="D17" s="325"/>
      <c r="E17" s="325"/>
      <c r="F17" s="326"/>
      <c r="G17" s="807"/>
      <c r="H17" s="808"/>
      <c r="I17" s="800" t="s">
        <v>47</v>
      </c>
      <c r="J17" s="801"/>
      <c r="K17" s="801"/>
      <c r="L17" s="801"/>
      <c r="M17" s="801"/>
      <c r="N17" s="801"/>
      <c r="O17" s="802"/>
      <c r="P17" s="717" t="s">
        <v>698</v>
      </c>
      <c r="Q17" s="718"/>
      <c r="R17" s="718"/>
      <c r="S17" s="718"/>
      <c r="T17" s="718"/>
      <c r="U17" s="718"/>
      <c r="V17" s="719"/>
      <c r="W17" s="717" t="s">
        <v>698</v>
      </c>
      <c r="X17" s="718"/>
      <c r="Y17" s="718"/>
      <c r="Z17" s="718"/>
      <c r="AA17" s="718"/>
      <c r="AB17" s="718"/>
      <c r="AC17" s="719"/>
      <c r="AD17" s="717" t="s">
        <v>698</v>
      </c>
      <c r="AE17" s="718"/>
      <c r="AF17" s="718"/>
      <c r="AG17" s="718"/>
      <c r="AH17" s="718"/>
      <c r="AI17" s="718"/>
      <c r="AJ17" s="719"/>
      <c r="AK17" s="717" t="s">
        <v>698</v>
      </c>
      <c r="AL17" s="718"/>
      <c r="AM17" s="718"/>
      <c r="AN17" s="718"/>
      <c r="AO17" s="718"/>
      <c r="AP17" s="718"/>
      <c r="AQ17" s="719"/>
      <c r="AR17" s="803"/>
      <c r="AS17" s="803"/>
      <c r="AT17" s="803"/>
      <c r="AU17" s="803"/>
      <c r="AV17" s="803"/>
      <c r="AW17" s="803"/>
      <c r="AX17" s="804"/>
    </row>
    <row r="18" spans="1:50" ht="24.75" customHeight="1" x14ac:dyDescent="0.15">
      <c r="A18" s="324"/>
      <c r="B18" s="325"/>
      <c r="C18" s="325"/>
      <c r="D18" s="325"/>
      <c r="E18" s="325"/>
      <c r="F18" s="326"/>
      <c r="G18" s="809"/>
      <c r="H18" s="810"/>
      <c r="I18" s="793" t="s">
        <v>18</v>
      </c>
      <c r="J18" s="794"/>
      <c r="K18" s="794"/>
      <c r="L18" s="794"/>
      <c r="M18" s="794"/>
      <c r="N18" s="794"/>
      <c r="O18" s="795"/>
      <c r="P18" s="796">
        <f>SUM(P13:V17)</f>
        <v>841</v>
      </c>
      <c r="Q18" s="797"/>
      <c r="R18" s="797"/>
      <c r="S18" s="797"/>
      <c r="T18" s="797"/>
      <c r="U18" s="797"/>
      <c r="V18" s="798"/>
      <c r="W18" s="796">
        <f>SUM(W13:AC17)</f>
        <v>864</v>
      </c>
      <c r="X18" s="797"/>
      <c r="Y18" s="797"/>
      <c r="Z18" s="797"/>
      <c r="AA18" s="797"/>
      <c r="AB18" s="797"/>
      <c r="AC18" s="798"/>
      <c r="AD18" s="796">
        <f>SUM(AD13:AJ17)</f>
        <v>844</v>
      </c>
      <c r="AE18" s="797"/>
      <c r="AF18" s="797"/>
      <c r="AG18" s="797"/>
      <c r="AH18" s="797"/>
      <c r="AI18" s="797"/>
      <c r="AJ18" s="798"/>
      <c r="AK18" s="796">
        <f>SUM(AK13:AQ17)</f>
        <v>947</v>
      </c>
      <c r="AL18" s="797"/>
      <c r="AM18" s="797"/>
      <c r="AN18" s="797"/>
      <c r="AO18" s="797"/>
      <c r="AP18" s="797"/>
      <c r="AQ18" s="798"/>
      <c r="AR18" s="796">
        <f>SUM(AR13:AX17)</f>
        <v>936</v>
      </c>
      <c r="AS18" s="797"/>
      <c r="AT18" s="797"/>
      <c r="AU18" s="797"/>
      <c r="AV18" s="797"/>
      <c r="AW18" s="797"/>
      <c r="AX18" s="799"/>
    </row>
    <row r="19" spans="1:50" ht="24.75" customHeight="1" x14ac:dyDescent="0.15">
      <c r="A19" s="324"/>
      <c r="B19" s="325"/>
      <c r="C19" s="325"/>
      <c r="D19" s="325"/>
      <c r="E19" s="325"/>
      <c r="F19" s="326"/>
      <c r="G19" s="768" t="s">
        <v>9</v>
      </c>
      <c r="H19" s="769"/>
      <c r="I19" s="769"/>
      <c r="J19" s="769"/>
      <c r="K19" s="769"/>
      <c r="L19" s="769"/>
      <c r="M19" s="769"/>
      <c r="N19" s="769"/>
      <c r="O19" s="769"/>
      <c r="P19" s="717">
        <v>804</v>
      </c>
      <c r="Q19" s="718"/>
      <c r="R19" s="718"/>
      <c r="S19" s="718"/>
      <c r="T19" s="718"/>
      <c r="U19" s="718"/>
      <c r="V19" s="719"/>
      <c r="W19" s="717">
        <v>804</v>
      </c>
      <c r="X19" s="718"/>
      <c r="Y19" s="718"/>
      <c r="Z19" s="718"/>
      <c r="AA19" s="718"/>
      <c r="AB19" s="718"/>
      <c r="AC19" s="719"/>
      <c r="AD19" s="717">
        <v>758</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4"/>
      <c r="B20" s="325"/>
      <c r="C20" s="325"/>
      <c r="D20" s="325"/>
      <c r="E20" s="325"/>
      <c r="F20" s="326"/>
      <c r="G20" s="768" t="s">
        <v>10</v>
      </c>
      <c r="H20" s="769"/>
      <c r="I20" s="769"/>
      <c r="J20" s="769"/>
      <c r="K20" s="769"/>
      <c r="L20" s="769"/>
      <c r="M20" s="769"/>
      <c r="N20" s="769"/>
      <c r="O20" s="769"/>
      <c r="P20" s="764">
        <f>IF(P18=0, "-", SUM(P19)/P18)</f>
        <v>0.95600475624256842</v>
      </c>
      <c r="Q20" s="764"/>
      <c r="R20" s="764"/>
      <c r="S20" s="764"/>
      <c r="T20" s="764"/>
      <c r="U20" s="764"/>
      <c r="V20" s="764"/>
      <c r="W20" s="764">
        <f>IF(W18=0, "-", SUM(W19)/W18)</f>
        <v>0.93055555555555558</v>
      </c>
      <c r="X20" s="764"/>
      <c r="Y20" s="764"/>
      <c r="Z20" s="764"/>
      <c r="AA20" s="764"/>
      <c r="AB20" s="764"/>
      <c r="AC20" s="764"/>
      <c r="AD20" s="764">
        <f>IF(AD18=0, "-", SUM(AD19)/AD18)</f>
        <v>0.8981042654028436</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318</v>
      </c>
      <c r="H21" s="763"/>
      <c r="I21" s="763"/>
      <c r="J21" s="763"/>
      <c r="K21" s="763"/>
      <c r="L21" s="763"/>
      <c r="M21" s="763"/>
      <c r="N21" s="763"/>
      <c r="O21" s="763"/>
      <c r="P21" s="764">
        <f>IF(P19=0, "-", SUM(P19)/SUM(P13,P14))</f>
        <v>0.95600475624256842</v>
      </c>
      <c r="Q21" s="764"/>
      <c r="R21" s="764"/>
      <c r="S21" s="764"/>
      <c r="T21" s="764"/>
      <c r="U21" s="764"/>
      <c r="V21" s="764"/>
      <c r="W21" s="764">
        <f>IF(W19=0, "-", SUM(W19)/SUM(W13,W14))</f>
        <v>0.93055555555555558</v>
      </c>
      <c r="X21" s="764"/>
      <c r="Y21" s="764"/>
      <c r="Z21" s="764"/>
      <c r="AA21" s="764"/>
      <c r="AB21" s="764"/>
      <c r="AC21" s="764"/>
      <c r="AD21" s="764">
        <f>IF(AD19=0, "-", SUM(AD19)/SUM(AD13,AD14))</f>
        <v>0.8981042654028436</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674</v>
      </c>
      <c r="B22" s="724"/>
      <c r="C22" s="724"/>
      <c r="D22" s="724"/>
      <c r="E22" s="724"/>
      <c r="F22" s="725"/>
      <c r="G22" s="729" t="s">
        <v>307</v>
      </c>
      <c r="H22" s="567"/>
      <c r="I22" s="567"/>
      <c r="J22" s="567"/>
      <c r="K22" s="567"/>
      <c r="L22" s="567"/>
      <c r="M22" s="567"/>
      <c r="N22" s="567"/>
      <c r="O22" s="568"/>
      <c r="P22" s="730" t="s">
        <v>672</v>
      </c>
      <c r="Q22" s="567"/>
      <c r="R22" s="567"/>
      <c r="S22" s="567"/>
      <c r="T22" s="567"/>
      <c r="U22" s="567"/>
      <c r="V22" s="568"/>
      <c r="W22" s="730" t="s">
        <v>673</v>
      </c>
      <c r="X22" s="567"/>
      <c r="Y22" s="567"/>
      <c r="Z22" s="567"/>
      <c r="AA22" s="567"/>
      <c r="AB22" s="567"/>
      <c r="AC22" s="568"/>
      <c r="AD22" s="730" t="s">
        <v>306</v>
      </c>
      <c r="AE22" s="567"/>
      <c r="AF22" s="567"/>
      <c r="AG22" s="567"/>
      <c r="AH22" s="567"/>
      <c r="AI22" s="567"/>
      <c r="AJ22" s="567"/>
      <c r="AK22" s="567"/>
      <c r="AL22" s="567"/>
      <c r="AM22" s="567"/>
      <c r="AN22" s="567"/>
      <c r="AO22" s="567"/>
      <c r="AP22" s="567"/>
      <c r="AQ22" s="567"/>
      <c r="AR22" s="567"/>
      <c r="AS22" s="567"/>
      <c r="AT22" s="567"/>
      <c r="AU22" s="567"/>
      <c r="AV22" s="567"/>
      <c r="AW22" s="567"/>
      <c r="AX22" s="749"/>
    </row>
    <row r="23" spans="1:50" ht="18.95" customHeight="1" x14ac:dyDescent="0.15">
      <c r="A23" s="726"/>
      <c r="B23" s="727"/>
      <c r="C23" s="727"/>
      <c r="D23" s="727"/>
      <c r="E23" s="727"/>
      <c r="F23" s="728"/>
      <c r="G23" s="750" t="s">
        <v>699</v>
      </c>
      <c r="H23" s="751"/>
      <c r="I23" s="751"/>
      <c r="J23" s="751"/>
      <c r="K23" s="751"/>
      <c r="L23" s="751"/>
      <c r="M23" s="751"/>
      <c r="N23" s="751"/>
      <c r="O23" s="752"/>
      <c r="P23" s="753">
        <v>555</v>
      </c>
      <c r="Q23" s="754"/>
      <c r="R23" s="754"/>
      <c r="S23" s="754"/>
      <c r="T23" s="754"/>
      <c r="U23" s="754"/>
      <c r="V23" s="755"/>
      <c r="W23" s="753">
        <v>555</v>
      </c>
      <c r="X23" s="754"/>
      <c r="Y23" s="754"/>
      <c r="Z23" s="754"/>
      <c r="AA23" s="754"/>
      <c r="AB23" s="754"/>
      <c r="AC23" s="755"/>
      <c r="AD23" s="756" t="s">
        <v>778</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6"/>
      <c r="B24" s="727"/>
      <c r="C24" s="727"/>
      <c r="D24" s="727"/>
      <c r="E24" s="727"/>
      <c r="F24" s="728"/>
      <c r="G24" s="720" t="s">
        <v>700</v>
      </c>
      <c r="H24" s="721"/>
      <c r="I24" s="721"/>
      <c r="J24" s="721"/>
      <c r="K24" s="721"/>
      <c r="L24" s="721"/>
      <c r="M24" s="721"/>
      <c r="N24" s="721"/>
      <c r="O24" s="722"/>
      <c r="P24" s="717">
        <v>295</v>
      </c>
      <c r="Q24" s="718"/>
      <c r="R24" s="718"/>
      <c r="S24" s="718"/>
      <c r="T24" s="718"/>
      <c r="U24" s="718"/>
      <c r="V24" s="719"/>
      <c r="W24" s="717">
        <v>299</v>
      </c>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0.100000000000001" customHeight="1" x14ac:dyDescent="0.15">
      <c r="A25" s="726"/>
      <c r="B25" s="727"/>
      <c r="C25" s="727"/>
      <c r="D25" s="727"/>
      <c r="E25" s="727"/>
      <c r="F25" s="728"/>
      <c r="G25" s="720" t="s">
        <v>727</v>
      </c>
      <c r="H25" s="721"/>
      <c r="I25" s="721"/>
      <c r="J25" s="721"/>
      <c r="K25" s="721"/>
      <c r="L25" s="721"/>
      <c r="M25" s="721"/>
      <c r="N25" s="721"/>
      <c r="O25" s="722"/>
      <c r="P25" s="717">
        <v>75</v>
      </c>
      <c r="Q25" s="718"/>
      <c r="R25" s="718"/>
      <c r="S25" s="718"/>
      <c r="T25" s="718"/>
      <c r="U25" s="718"/>
      <c r="V25" s="719"/>
      <c r="W25" s="717">
        <v>61</v>
      </c>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0.100000000000001" customHeight="1" x14ac:dyDescent="0.15">
      <c r="A26" s="726"/>
      <c r="B26" s="727"/>
      <c r="C26" s="727"/>
      <c r="D26" s="727"/>
      <c r="E26" s="727"/>
      <c r="F26" s="728"/>
      <c r="G26" s="720" t="s">
        <v>701</v>
      </c>
      <c r="H26" s="721"/>
      <c r="I26" s="721"/>
      <c r="J26" s="721"/>
      <c r="K26" s="721"/>
      <c r="L26" s="721"/>
      <c r="M26" s="721"/>
      <c r="N26" s="721"/>
      <c r="O26" s="722"/>
      <c r="P26" s="717">
        <v>10</v>
      </c>
      <c r="Q26" s="718"/>
      <c r="R26" s="718"/>
      <c r="S26" s="718"/>
      <c r="T26" s="718"/>
      <c r="U26" s="718"/>
      <c r="V26" s="719"/>
      <c r="W26" s="717">
        <v>10</v>
      </c>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0.100000000000001" customHeight="1" x14ac:dyDescent="0.15">
      <c r="A27" s="726"/>
      <c r="B27" s="727"/>
      <c r="C27" s="727"/>
      <c r="D27" s="727"/>
      <c r="E27" s="727"/>
      <c r="F27" s="728"/>
      <c r="G27" s="720" t="s">
        <v>702</v>
      </c>
      <c r="H27" s="721"/>
      <c r="I27" s="721"/>
      <c r="J27" s="721"/>
      <c r="K27" s="721"/>
      <c r="L27" s="721"/>
      <c r="M27" s="721"/>
      <c r="N27" s="721"/>
      <c r="O27" s="722"/>
      <c r="P27" s="717">
        <v>10</v>
      </c>
      <c r="Q27" s="718"/>
      <c r="R27" s="718"/>
      <c r="S27" s="718"/>
      <c r="T27" s="718"/>
      <c r="U27" s="718"/>
      <c r="V27" s="719"/>
      <c r="W27" s="717">
        <v>10</v>
      </c>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0.100000000000001" customHeight="1" x14ac:dyDescent="0.15">
      <c r="A28" s="726"/>
      <c r="B28" s="727"/>
      <c r="C28" s="727"/>
      <c r="D28" s="727"/>
      <c r="E28" s="727"/>
      <c r="F28" s="728"/>
      <c r="G28" s="770" t="s">
        <v>728</v>
      </c>
      <c r="H28" s="771"/>
      <c r="I28" s="771"/>
      <c r="J28" s="771"/>
      <c r="K28" s="771"/>
      <c r="L28" s="771"/>
      <c r="M28" s="771"/>
      <c r="N28" s="771"/>
      <c r="O28" s="772"/>
      <c r="P28" s="773">
        <v>2</v>
      </c>
      <c r="Q28" s="774"/>
      <c r="R28" s="774"/>
      <c r="S28" s="774"/>
      <c r="T28" s="774"/>
      <c r="U28" s="774"/>
      <c r="V28" s="775"/>
      <c r="W28" s="773">
        <v>1</v>
      </c>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0.100000000000001" customHeight="1" thickBot="1" x14ac:dyDescent="0.2">
      <c r="A29" s="726"/>
      <c r="B29" s="727"/>
      <c r="C29" s="727"/>
      <c r="D29" s="727"/>
      <c r="E29" s="727"/>
      <c r="F29" s="728"/>
      <c r="G29" s="315" t="s">
        <v>18</v>
      </c>
      <c r="H29" s="737"/>
      <c r="I29" s="737"/>
      <c r="J29" s="737"/>
      <c r="K29" s="737"/>
      <c r="L29" s="737"/>
      <c r="M29" s="737"/>
      <c r="N29" s="737"/>
      <c r="O29" s="738"/>
      <c r="P29" s="739">
        <f>AK13</f>
        <v>947</v>
      </c>
      <c r="Q29" s="740"/>
      <c r="R29" s="740"/>
      <c r="S29" s="740"/>
      <c r="T29" s="740"/>
      <c r="U29" s="740"/>
      <c r="V29" s="741"/>
      <c r="W29" s="742">
        <f>AR13</f>
        <v>936</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3.5" customHeight="1" x14ac:dyDescent="0.15">
      <c r="A30" s="745" t="s">
        <v>661</v>
      </c>
      <c r="B30" s="746"/>
      <c r="C30" s="746"/>
      <c r="D30" s="746"/>
      <c r="E30" s="746"/>
      <c r="F30" s="747"/>
      <c r="G30" s="748" t="s">
        <v>770</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5" t="s">
        <v>662</v>
      </c>
      <c r="B31" s="168"/>
      <c r="C31" s="168"/>
      <c r="D31" s="168"/>
      <c r="E31" s="168"/>
      <c r="F31" s="169"/>
      <c r="G31" s="707" t="s">
        <v>654</v>
      </c>
      <c r="H31" s="708"/>
      <c r="I31" s="708"/>
      <c r="J31" s="708"/>
      <c r="K31" s="708"/>
      <c r="L31" s="708"/>
      <c r="M31" s="708"/>
      <c r="N31" s="708"/>
      <c r="O31" s="708"/>
      <c r="P31" s="709" t="s">
        <v>653</v>
      </c>
      <c r="Q31" s="708"/>
      <c r="R31" s="708"/>
      <c r="S31" s="708"/>
      <c r="T31" s="708"/>
      <c r="U31" s="708"/>
      <c r="V31" s="708"/>
      <c r="W31" s="708"/>
      <c r="X31" s="710"/>
      <c r="Y31" s="711"/>
      <c r="Z31" s="712"/>
      <c r="AA31" s="713"/>
      <c r="AB31" s="643" t="s">
        <v>11</v>
      </c>
      <c r="AC31" s="643"/>
      <c r="AD31" s="643"/>
      <c r="AE31" s="131" t="s">
        <v>498</v>
      </c>
      <c r="AF31" s="714"/>
      <c r="AG31" s="714"/>
      <c r="AH31" s="715"/>
      <c r="AI31" s="131" t="s">
        <v>650</v>
      </c>
      <c r="AJ31" s="714"/>
      <c r="AK31" s="714"/>
      <c r="AL31" s="715"/>
      <c r="AM31" s="131" t="s">
        <v>466</v>
      </c>
      <c r="AN31" s="714"/>
      <c r="AO31" s="714"/>
      <c r="AP31" s="715"/>
      <c r="AQ31" s="640" t="s">
        <v>497</v>
      </c>
      <c r="AR31" s="641"/>
      <c r="AS31" s="641"/>
      <c r="AT31" s="642"/>
      <c r="AU31" s="640" t="s">
        <v>675</v>
      </c>
      <c r="AV31" s="641"/>
      <c r="AW31" s="641"/>
      <c r="AX31" s="650"/>
    </row>
    <row r="32" spans="1:50" ht="34.5" customHeight="1" x14ac:dyDescent="0.15">
      <c r="A32" s="665"/>
      <c r="B32" s="168"/>
      <c r="C32" s="168"/>
      <c r="D32" s="168"/>
      <c r="E32" s="168"/>
      <c r="F32" s="169"/>
      <c r="G32" s="716" t="s">
        <v>761</v>
      </c>
      <c r="H32" s="652"/>
      <c r="I32" s="652"/>
      <c r="J32" s="652"/>
      <c r="K32" s="652"/>
      <c r="L32" s="652"/>
      <c r="M32" s="652"/>
      <c r="N32" s="652"/>
      <c r="O32" s="652"/>
      <c r="P32" s="655" t="s">
        <v>704</v>
      </c>
      <c r="Q32" s="656"/>
      <c r="R32" s="656"/>
      <c r="S32" s="656"/>
      <c r="T32" s="656"/>
      <c r="U32" s="656"/>
      <c r="V32" s="656"/>
      <c r="W32" s="656"/>
      <c r="X32" s="657"/>
      <c r="Y32" s="661" t="s">
        <v>52</v>
      </c>
      <c r="Z32" s="662"/>
      <c r="AA32" s="663"/>
      <c r="AB32" s="664" t="s">
        <v>705</v>
      </c>
      <c r="AC32" s="664"/>
      <c r="AD32" s="664"/>
      <c r="AE32" s="633">
        <v>86142</v>
      </c>
      <c r="AF32" s="633"/>
      <c r="AG32" s="633"/>
      <c r="AH32" s="633"/>
      <c r="AI32" s="633">
        <v>91118</v>
      </c>
      <c r="AJ32" s="633"/>
      <c r="AK32" s="633"/>
      <c r="AL32" s="633"/>
      <c r="AM32" s="633">
        <v>107922</v>
      </c>
      <c r="AN32" s="633"/>
      <c r="AO32" s="633"/>
      <c r="AP32" s="633"/>
      <c r="AQ32" s="680" t="s">
        <v>729</v>
      </c>
      <c r="AR32" s="633"/>
      <c r="AS32" s="633"/>
      <c r="AT32" s="633"/>
      <c r="AU32" s="680" t="s">
        <v>729</v>
      </c>
      <c r="AV32" s="633"/>
      <c r="AW32" s="633"/>
      <c r="AX32" s="633"/>
    </row>
    <row r="33" spans="1:51" ht="34.5" customHeight="1" x14ac:dyDescent="0.15">
      <c r="A33" s="203"/>
      <c r="B33" s="173"/>
      <c r="C33" s="173"/>
      <c r="D33" s="173"/>
      <c r="E33" s="173"/>
      <c r="F33" s="174"/>
      <c r="G33" s="653"/>
      <c r="H33" s="654"/>
      <c r="I33" s="654"/>
      <c r="J33" s="654"/>
      <c r="K33" s="654"/>
      <c r="L33" s="654"/>
      <c r="M33" s="654"/>
      <c r="N33" s="654"/>
      <c r="O33" s="654"/>
      <c r="P33" s="658"/>
      <c r="Q33" s="659"/>
      <c r="R33" s="659"/>
      <c r="S33" s="659"/>
      <c r="T33" s="659"/>
      <c r="U33" s="659"/>
      <c r="V33" s="659"/>
      <c r="W33" s="659"/>
      <c r="X33" s="660"/>
      <c r="Y33" s="637" t="s">
        <v>53</v>
      </c>
      <c r="Z33" s="638"/>
      <c r="AA33" s="639"/>
      <c r="AB33" s="664" t="s">
        <v>705</v>
      </c>
      <c r="AC33" s="664"/>
      <c r="AD33" s="664"/>
      <c r="AE33" s="633">
        <v>78800</v>
      </c>
      <c r="AF33" s="633"/>
      <c r="AG33" s="633"/>
      <c r="AH33" s="633"/>
      <c r="AI33" s="633">
        <v>78800</v>
      </c>
      <c r="AJ33" s="633"/>
      <c r="AK33" s="633"/>
      <c r="AL33" s="633"/>
      <c r="AM33" s="633">
        <v>78800</v>
      </c>
      <c r="AN33" s="633"/>
      <c r="AO33" s="633"/>
      <c r="AP33" s="633"/>
      <c r="AQ33" s="633">
        <v>78800</v>
      </c>
      <c r="AR33" s="633"/>
      <c r="AS33" s="633"/>
      <c r="AT33" s="633"/>
      <c r="AU33" s="633">
        <v>78800</v>
      </c>
      <c r="AV33" s="633"/>
      <c r="AW33" s="633"/>
      <c r="AX33" s="633"/>
    </row>
    <row r="34" spans="1:51" ht="23.25" customHeight="1" x14ac:dyDescent="0.15">
      <c r="A34" s="698" t="s">
        <v>663</v>
      </c>
      <c r="B34" s="699"/>
      <c r="C34" s="699"/>
      <c r="D34" s="699"/>
      <c r="E34" s="699"/>
      <c r="F34" s="700"/>
      <c r="G34" s="191" t="s">
        <v>664</v>
      </c>
      <c r="H34" s="191"/>
      <c r="I34" s="191"/>
      <c r="J34" s="191"/>
      <c r="K34" s="191"/>
      <c r="L34" s="191"/>
      <c r="M34" s="191"/>
      <c r="N34" s="191"/>
      <c r="O34" s="191"/>
      <c r="P34" s="191"/>
      <c r="Q34" s="191"/>
      <c r="R34" s="191"/>
      <c r="S34" s="191"/>
      <c r="T34" s="191"/>
      <c r="U34" s="191"/>
      <c r="V34" s="191"/>
      <c r="W34" s="191"/>
      <c r="X34" s="192"/>
      <c r="Y34" s="647"/>
      <c r="Z34" s="648"/>
      <c r="AA34" s="649"/>
      <c r="AB34" s="190" t="s">
        <v>11</v>
      </c>
      <c r="AC34" s="191"/>
      <c r="AD34" s="192"/>
      <c r="AE34" s="190" t="s">
        <v>498</v>
      </c>
      <c r="AF34" s="191"/>
      <c r="AG34" s="191"/>
      <c r="AH34" s="192"/>
      <c r="AI34" s="190" t="s">
        <v>650</v>
      </c>
      <c r="AJ34" s="191"/>
      <c r="AK34" s="191"/>
      <c r="AL34" s="192"/>
      <c r="AM34" s="190" t="s">
        <v>466</v>
      </c>
      <c r="AN34" s="191"/>
      <c r="AO34" s="191"/>
      <c r="AP34" s="192"/>
      <c r="AQ34" s="644" t="s">
        <v>676</v>
      </c>
      <c r="AR34" s="645"/>
      <c r="AS34" s="645"/>
      <c r="AT34" s="645"/>
      <c r="AU34" s="645"/>
      <c r="AV34" s="645"/>
      <c r="AW34" s="645"/>
      <c r="AX34" s="646"/>
    </row>
    <row r="35" spans="1:51" ht="29.25" customHeight="1" x14ac:dyDescent="0.15">
      <c r="A35" s="701"/>
      <c r="B35" s="702"/>
      <c r="C35" s="702"/>
      <c r="D35" s="702"/>
      <c r="E35" s="702"/>
      <c r="F35" s="703"/>
      <c r="G35" s="670" t="s">
        <v>764</v>
      </c>
      <c r="H35" s="671"/>
      <c r="I35" s="671"/>
      <c r="J35" s="671"/>
      <c r="K35" s="671"/>
      <c r="L35" s="671"/>
      <c r="M35" s="671"/>
      <c r="N35" s="671"/>
      <c r="O35" s="671"/>
      <c r="P35" s="671"/>
      <c r="Q35" s="671"/>
      <c r="R35" s="671"/>
      <c r="S35" s="671"/>
      <c r="T35" s="671"/>
      <c r="U35" s="671"/>
      <c r="V35" s="671"/>
      <c r="W35" s="671"/>
      <c r="X35" s="671"/>
      <c r="Y35" s="674" t="s">
        <v>663</v>
      </c>
      <c r="Z35" s="675"/>
      <c r="AA35" s="676"/>
      <c r="AB35" s="677" t="s">
        <v>708</v>
      </c>
      <c r="AC35" s="678"/>
      <c r="AD35" s="679"/>
      <c r="AE35" s="680">
        <v>6314</v>
      </c>
      <c r="AF35" s="680"/>
      <c r="AG35" s="680"/>
      <c r="AH35" s="680"/>
      <c r="AI35" s="680">
        <v>6760</v>
      </c>
      <c r="AJ35" s="680"/>
      <c r="AK35" s="680"/>
      <c r="AL35" s="680"/>
      <c r="AM35" s="680">
        <v>7025</v>
      </c>
      <c r="AN35" s="680"/>
      <c r="AO35" s="680"/>
      <c r="AP35" s="680"/>
      <c r="AQ35" s="108">
        <v>8243</v>
      </c>
      <c r="AR35" s="102"/>
      <c r="AS35" s="102"/>
      <c r="AT35" s="102"/>
      <c r="AU35" s="102"/>
      <c r="AV35" s="102"/>
      <c r="AW35" s="102"/>
      <c r="AX35" s="103"/>
    </row>
    <row r="36" spans="1:51" ht="39.950000000000003"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666</v>
      </c>
      <c r="Z36" s="666"/>
      <c r="AA36" s="667"/>
      <c r="AB36" s="629" t="s">
        <v>709</v>
      </c>
      <c r="AC36" s="630"/>
      <c r="AD36" s="631"/>
      <c r="AE36" s="632" t="s">
        <v>710</v>
      </c>
      <c r="AF36" s="632"/>
      <c r="AG36" s="632"/>
      <c r="AH36" s="632"/>
      <c r="AI36" s="632" t="s">
        <v>776</v>
      </c>
      <c r="AJ36" s="632"/>
      <c r="AK36" s="632"/>
      <c r="AL36" s="632"/>
      <c r="AM36" s="632" t="s">
        <v>777</v>
      </c>
      <c r="AN36" s="632"/>
      <c r="AO36" s="632"/>
      <c r="AP36" s="632"/>
      <c r="AQ36" s="668" t="s">
        <v>730</v>
      </c>
      <c r="AR36" s="632"/>
      <c r="AS36" s="632"/>
      <c r="AT36" s="632"/>
      <c r="AU36" s="632"/>
      <c r="AV36" s="632"/>
      <c r="AW36" s="632"/>
      <c r="AX36" s="669"/>
    </row>
    <row r="37" spans="1:51" ht="18.75" customHeight="1" x14ac:dyDescent="0.15">
      <c r="A37" s="686" t="s">
        <v>314</v>
      </c>
      <c r="B37" s="687"/>
      <c r="C37" s="687"/>
      <c r="D37" s="687"/>
      <c r="E37" s="687"/>
      <c r="F37" s="688"/>
      <c r="G37" s="619" t="s">
        <v>140</v>
      </c>
      <c r="H37" s="212"/>
      <c r="I37" s="212"/>
      <c r="J37" s="212"/>
      <c r="K37" s="212"/>
      <c r="L37" s="212"/>
      <c r="M37" s="212"/>
      <c r="N37" s="212"/>
      <c r="O37" s="213"/>
      <c r="P37" s="214" t="s">
        <v>56</v>
      </c>
      <c r="Q37" s="212"/>
      <c r="R37" s="212"/>
      <c r="S37" s="212"/>
      <c r="T37" s="212"/>
      <c r="U37" s="212"/>
      <c r="V37" s="212"/>
      <c r="W37" s="212"/>
      <c r="X37" s="213"/>
      <c r="Y37" s="620"/>
      <c r="Z37" s="621"/>
      <c r="AA37" s="622"/>
      <c r="AB37" s="626" t="s">
        <v>11</v>
      </c>
      <c r="AC37" s="627"/>
      <c r="AD37" s="628"/>
      <c r="AE37" s="626" t="s">
        <v>498</v>
      </c>
      <c r="AF37" s="627"/>
      <c r="AG37" s="627"/>
      <c r="AH37" s="628"/>
      <c r="AI37" s="696" t="s">
        <v>650</v>
      </c>
      <c r="AJ37" s="696"/>
      <c r="AK37" s="696"/>
      <c r="AL37" s="626"/>
      <c r="AM37" s="696" t="s">
        <v>466</v>
      </c>
      <c r="AN37" s="696"/>
      <c r="AO37" s="696"/>
      <c r="AP37" s="626"/>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3"/>
      <c r="Z38" s="624"/>
      <c r="AA38" s="625"/>
      <c r="AB38" s="131"/>
      <c r="AC38" s="132"/>
      <c r="AD38" s="133"/>
      <c r="AE38" s="131"/>
      <c r="AF38" s="132"/>
      <c r="AG38" s="132"/>
      <c r="AH38" s="133"/>
      <c r="AI38" s="697"/>
      <c r="AJ38" s="697"/>
      <c r="AK38" s="697"/>
      <c r="AL38" s="131"/>
      <c r="AM38" s="697"/>
      <c r="AN38" s="697"/>
      <c r="AO38" s="697"/>
      <c r="AP38" s="131"/>
      <c r="AQ38" s="524" t="s">
        <v>698</v>
      </c>
      <c r="AR38" s="525"/>
      <c r="AS38" s="142" t="s">
        <v>224</v>
      </c>
      <c r="AT38" s="143"/>
      <c r="AU38" s="141">
        <v>4</v>
      </c>
      <c r="AV38" s="141"/>
      <c r="AW38" s="123" t="s">
        <v>170</v>
      </c>
      <c r="AX38" s="144"/>
    </row>
    <row r="39" spans="1:51" ht="61.5" customHeight="1" x14ac:dyDescent="0.15">
      <c r="A39" s="692"/>
      <c r="B39" s="690"/>
      <c r="C39" s="690"/>
      <c r="D39" s="690"/>
      <c r="E39" s="690"/>
      <c r="F39" s="691"/>
      <c r="G39" s="193" t="s">
        <v>803</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332</v>
      </c>
      <c r="AC39" s="163"/>
      <c r="AD39" s="163"/>
      <c r="AE39" s="108"/>
      <c r="AF39" s="102"/>
      <c r="AG39" s="102"/>
      <c r="AH39" s="102"/>
      <c r="AI39" s="108"/>
      <c r="AJ39" s="102"/>
      <c r="AK39" s="102"/>
      <c r="AL39" s="102"/>
      <c r="AM39" s="108"/>
      <c r="AN39" s="102"/>
      <c r="AO39" s="102"/>
      <c r="AP39" s="102"/>
      <c r="AQ39" s="109" t="s">
        <v>729</v>
      </c>
      <c r="AR39" s="110"/>
      <c r="AS39" s="110"/>
      <c r="AT39" s="111"/>
      <c r="AU39" s="102" t="s">
        <v>698</v>
      </c>
      <c r="AV39" s="102"/>
      <c r="AW39" s="102"/>
      <c r="AX39" s="103"/>
    </row>
    <row r="40" spans="1:51" ht="61.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332</v>
      </c>
      <c r="AC40" s="107"/>
      <c r="AD40" s="107"/>
      <c r="AE40" s="108">
        <v>90</v>
      </c>
      <c r="AF40" s="102"/>
      <c r="AG40" s="102"/>
      <c r="AH40" s="102"/>
      <c r="AI40" s="108">
        <v>90</v>
      </c>
      <c r="AJ40" s="102"/>
      <c r="AK40" s="102"/>
      <c r="AL40" s="102"/>
      <c r="AM40" s="108">
        <v>90</v>
      </c>
      <c r="AN40" s="102"/>
      <c r="AO40" s="102"/>
      <c r="AP40" s="102"/>
      <c r="AQ40" s="109" t="s">
        <v>698</v>
      </c>
      <c r="AR40" s="110"/>
      <c r="AS40" s="110"/>
      <c r="AT40" s="111"/>
      <c r="AU40" s="102">
        <v>90</v>
      </c>
      <c r="AV40" s="102"/>
      <c r="AW40" s="102"/>
      <c r="AX40" s="103"/>
    </row>
    <row r="41" spans="1:51" ht="57.6" customHeight="1" thickBot="1" x14ac:dyDescent="0.2">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09" t="s">
        <v>14</v>
      </c>
      <c r="AC41" s="609"/>
      <c r="AD41" s="609"/>
      <c r="AE41" s="108">
        <v>111.1</v>
      </c>
      <c r="AF41" s="102"/>
      <c r="AG41" s="102"/>
      <c r="AH41" s="102"/>
      <c r="AI41" s="108">
        <v>111</v>
      </c>
      <c r="AJ41" s="102"/>
      <c r="AK41" s="102"/>
      <c r="AL41" s="102"/>
      <c r="AM41" s="108">
        <v>110.9</v>
      </c>
      <c r="AN41" s="102"/>
      <c r="AO41" s="102"/>
      <c r="AP41" s="102"/>
      <c r="AQ41" s="109" t="s">
        <v>731</v>
      </c>
      <c r="AR41" s="110"/>
      <c r="AS41" s="110"/>
      <c r="AT41" s="111"/>
      <c r="AU41" s="102" t="s">
        <v>698</v>
      </c>
      <c r="AV41" s="102"/>
      <c r="AW41" s="102"/>
      <c r="AX41" s="103"/>
    </row>
    <row r="42" spans="1:51" ht="23.25" hidden="1" customHeight="1" x14ac:dyDescent="0.15">
      <c r="A42" s="202" t="s">
        <v>341</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655</v>
      </c>
      <c r="B44" s="167" t="s">
        <v>656</v>
      </c>
      <c r="C44" s="168"/>
      <c r="D44" s="168"/>
      <c r="E44" s="168"/>
      <c r="F44" s="169"/>
      <c r="G44" s="212" t="s">
        <v>657</v>
      </c>
      <c r="H44" s="212"/>
      <c r="I44" s="212"/>
      <c r="J44" s="212"/>
      <c r="K44" s="212"/>
      <c r="L44" s="212"/>
      <c r="M44" s="212"/>
      <c r="N44" s="212"/>
      <c r="O44" s="212"/>
      <c r="P44" s="212"/>
      <c r="Q44" s="212"/>
      <c r="R44" s="212"/>
      <c r="S44" s="212"/>
      <c r="T44" s="212"/>
      <c r="U44" s="212"/>
      <c r="V44" s="212"/>
      <c r="W44" s="212"/>
      <c r="X44" s="212"/>
      <c r="Y44" s="212"/>
      <c r="Z44" s="212"/>
      <c r="AA44" s="213"/>
      <c r="AB44" s="214" t="s">
        <v>677</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498</v>
      </c>
      <c r="AF49" s="134"/>
      <c r="AG49" s="134"/>
      <c r="AH49" s="134"/>
      <c r="AI49" s="134" t="s">
        <v>650</v>
      </c>
      <c r="AJ49" s="134"/>
      <c r="AK49" s="134"/>
      <c r="AL49" s="134"/>
      <c r="AM49" s="134" t="s">
        <v>466</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498</v>
      </c>
      <c r="AF54" s="134"/>
      <c r="AG54" s="134"/>
      <c r="AH54" s="134"/>
      <c r="AI54" s="134" t="s">
        <v>650</v>
      </c>
      <c r="AJ54" s="134"/>
      <c r="AK54" s="134"/>
      <c r="AL54" s="134"/>
      <c r="AM54" s="134" t="s">
        <v>466</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498</v>
      </c>
      <c r="AF59" s="134"/>
      <c r="AG59" s="134"/>
      <c r="AH59" s="134"/>
      <c r="AI59" s="134" t="s">
        <v>650</v>
      </c>
      <c r="AJ59" s="134"/>
      <c r="AK59" s="134"/>
      <c r="AL59" s="134"/>
      <c r="AM59" s="134" t="s">
        <v>466</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5" t="s">
        <v>661</v>
      </c>
      <c r="B64" s="746"/>
      <c r="C64" s="746"/>
      <c r="D64" s="746"/>
      <c r="E64" s="746"/>
      <c r="F64" s="747"/>
      <c r="G64" s="748" t="s">
        <v>773</v>
      </c>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1</v>
      </c>
    </row>
    <row r="65" spans="1:51" ht="31.5" customHeight="1" x14ac:dyDescent="0.15">
      <c r="A65" s="665" t="s">
        <v>662</v>
      </c>
      <c r="B65" s="168"/>
      <c r="C65" s="168"/>
      <c r="D65" s="168"/>
      <c r="E65" s="168"/>
      <c r="F65" s="169"/>
      <c r="G65" s="707" t="s">
        <v>654</v>
      </c>
      <c r="H65" s="708"/>
      <c r="I65" s="708"/>
      <c r="J65" s="708"/>
      <c r="K65" s="708"/>
      <c r="L65" s="708"/>
      <c r="M65" s="708"/>
      <c r="N65" s="708"/>
      <c r="O65" s="708"/>
      <c r="P65" s="709" t="s">
        <v>653</v>
      </c>
      <c r="Q65" s="708"/>
      <c r="R65" s="708"/>
      <c r="S65" s="708"/>
      <c r="T65" s="708"/>
      <c r="U65" s="708"/>
      <c r="V65" s="708"/>
      <c r="W65" s="708"/>
      <c r="X65" s="710"/>
      <c r="Y65" s="711"/>
      <c r="Z65" s="712"/>
      <c r="AA65" s="713"/>
      <c r="AB65" s="643" t="s">
        <v>11</v>
      </c>
      <c r="AC65" s="643"/>
      <c r="AD65" s="643"/>
      <c r="AE65" s="131" t="s">
        <v>498</v>
      </c>
      <c r="AF65" s="714"/>
      <c r="AG65" s="714"/>
      <c r="AH65" s="715"/>
      <c r="AI65" s="131" t="s">
        <v>650</v>
      </c>
      <c r="AJ65" s="714"/>
      <c r="AK65" s="714"/>
      <c r="AL65" s="715"/>
      <c r="AM65" s="131" t="s">
        <v>466</v>
      </c>
      <c r="AN65" s="714"/>
      <c r="AO65" s="714"/>
      <c r="AP65" s="715"/>
      <c r="AQ65" s="640" t="s">
        <v>497</v>
      </c>
      <c r="AR65" s="641"/>
      <c r="AS65" s="641"/>
      <c r="AT65" s="642"/>
      <c r="AU65" s="640" t="s">
        <v>675</v>
      </c>
      <c r="AV65" s="641"/>
      <c r="AW65" s="641"/>
      <c r="AX65" s="650"/>
      <c r="AY65">
        <f>COUNTA($G$66)</f>
        <v>1</v>
      </c>
    </row>
    <row r="66" spans="1:51" ht="23.25" customHeight="1" x14ac:dyDescent="0.15">
      <c r="A66" s="665"/>
      <c r="B66" s="168"/>
      <c r="C66" s="168"/>
      <c r="D66" s="168"/>
      <c r="E66" s="168"/>
      <c r="F66" s="169"/>
      <c r="G66" s="716" t="s">
        <v>762</v>
      </c>
      <c r="H66" s="652"/>
      <c r="I66" s="652"/>
      <c r="J66" s="652"/>
      <c r="K66" s="652"/>
      <c r="L66" s="652"/>
      <c r="M66" s="652"/>
      <c r="N66" s="652"/>
      <c r="O66" s="652"/>
      <c r="P66" s="655" t="s">
        <v>706</v>
      </c>
      <c r="Q66" s="656"/>
      <c r="R66" s="656"/>
      <c r="S66" s="656"/>
      <c r="T66" s="656"/>
      <c r="U66" s="656"/>
      <c r="V66" s="656"/>
      <c r="W66" s="656"/>
      <c r="X66" s="657"/>
      <c r="Y66" s="661" t="s">
        <v>52</v>
      </c>
      <c r="Z66" s="662"/>
      <c r="AA66" s="663"/>
      <c r="AB66" s="664" t="s">
        <v>707</v>
      </c>
      <c r="AC66" s="664"/>
      <c r="AD66" s="664"/>
      <c r="AE66" s="633">
        <v>2154</v>
      </c>
      <c r="AF66" s="633"/>
      <c r="AG66" s="633"/>
      <c r="AH66" s="633"/>
      <c r="AI66" s="633">
        <v>1307</v>
      </c>
      <c r="AJ66" s="633"/>
      <c r="AK66" s="633"/>
      <c r="AL66" s="633"/>
      <c r="AM66" s="633">
        <v>1189</v>
      </c>
      <c r="AN66" s="633"/>
      <c r="AO66" s="633"/>
      <c r="AP66" s="633"/>
      <c r="AQ66" s="680" t="s">
        <v>752</v>
      </c>
      <c r="AR66" s="633"/>
      <c r="AS66" s="633"/>
      <c r="AT66" s="633"/>
      <c r="AU66" s="108" t="s">
        <v>752</v>
      </c>
      <c r="AV66" s="635"/>
      <c r="AW66" s="635"/>
      <c r="AX66" s="636"/>
      <c r="AY66">
        <f>$AY$65</f>
        <v>1</v>
      </c>
    </row>
    <row r="67" spans="1:51" ht="23.25" customHeight="1" x14ac:dyDescent="0.15">
      <c r="A67" s="203"/>
      <c r="B67" s="173"/>
      <c r="C67" s="173"/>
      <c r="D67" s="173"/>
      <c r="E67" s="173"/>
      <c r="F67" s="174"/>
      <c r="G67" s="653"/>
      <c r="H67" s="654"/>
      <c r="I67" s="654"/>
      <c r="J67" s="654"/>
      <c r="K67" s="654"/>
      <c r="L67" s="654"/>
      <c r="M67" s="654"/>
      <c r="N67" s="654"/>
      <c r="O67" s="654"/>
      <c r="P67" s="658"/>
      <c r="Q67" s="659"/>
      <c r="R67" s="659"/>
      <c r="S67" s="659"/>
      <c r="T67" s="659"/>
      <c r="U67" s="659"/>
      <c r="V67" s="659"/>
      <c r="W67" s="659"/>
      <c r="X67" s="660"/>
      <c r="Y67" s="637" t="s">
        <v>53</v>
      </c>
      <c r="Z67" s="638"/>
      <c r="AA67" s="639"/>
      <c r="AB67" s="664" t="s">
        <v>707</v>
      </c>
      <c r="AC67" s="664"/>
      <c r="AD67" s="664"/>
      <c r="AE67" s="633">
        <v>2000</v>
      </c>
      <c r="AF67" s="633"/>
      <c r="AG67" s="633"/>
      <c r="AH67" s="633"/>
      <c r="AI67" s="633">
        <v>1000</v>
      </c>
      <c r="AJ67" s="633"/>
      <c r="AK67" s="633"/>
      <c r="AL67" s="633"/>
      <c r="AM67" s="633">
        <v>1000</v>
      </c>
      <c r="AN67" s="633"/>
      <c r="AO67" s="633"/>
      <c r="AP67" s="633"/>
      <c r="AQ67" s="633">
        <v>1500</v>
      </c>
      <c r="AR67" s="633"/>
      <c r="AS67" s="633"/>
      <c r="AT67" s="633"/>
      <c r="AU67" s="108" t="s">
        <v>752</v>
      </c>
      <c r="AV67" s="635"/>
      <c r="AW67" s="635"/>
      <c r="AX67" s="636"/>
      <c r="AY67">
        <f>$AY$65</f>
        <v>1</v>
      </c>
    </row>
    <row r="68" spans="1:51" ht="23.25" customHeight="1" x14ac:dyDescent="0.15">
      <c r="A68" s="698" t="s">
        <v>663</v>
      </c>
      <c r="B68" s="699"/>
      <c r="C68" s="699"/>
      <c r="D68" s="699"/>
      <c r="E68" s="699"/>
      <c r="F68" s="700"/>
      <c r="G68" s="191" t="s">
        <v>664</v>
      </c>
      <c r="H68" s="191"/>
      <c r="I68" s="191"/>
      <c r="J68" s="191"/>
      <c r="K68" s="191"/>
      <c r="L68" s="191"/>
      <c r="M68" s="191"/>
      <c r="N68" s="191"/>
      <c r="O68" s="191"/>
      <c r="P68" s="191"/>
      <c r="Q68" s="191"/>
      <c r="R68" s="191"/>
      <c r="S68" s="191"/>
      <c r="T68" s="191"/>
      <c r="U68" s="191"/>
      <c r="V68" s="191"/>
      <c r="W68" s="191"/>
      <c r="X68" s="192"/>
      <c r="Y68" s="647"/>
      <c r="Z68" s="648"/>
      <c r="AA68" s="649"/>
      <c r="AB68" s="190" t="s">
        <v>11</v>
      </c>
      <c r="AC68" s="191"/>
      <c r="AD68" s="192"/>
      <c r="AE68" s="134" t="s">
        <v>498</v>
      </c>
      <c r="AF68" s="134"/>
      <c r="AG68" s="134"/>
      <c r="AH68" s="134"/>
      <c r="AI68" s="134" t="s">
        <v>650</v>
      </c>
      <c r="AJ68" s="134"/>
      <c r="AK68" s="134"/>
      <c r="AL68" s="134"/>
      <c r="AM68" s="134" t="s">
        <v>466</v>
      </c>
      <c r="AN68" s="134"/>
      <c r="AO68" s="134"/>
      <c r="AP68" s="134"/>
      <c r="AQ68" s="644" t="s">
        <v>676</v>
      </c>
      <c r="AR68" s="645"/>
      <c r="AS68" s="645"/>
      <c r="AT68" s="645"/>
      <c r="AU68" s="645"/>
      <c r="AV68" s="645"/>
      <c r="AW68" s="645"/>
      <c r="AX68" s="646"/>
      <c r="AY68">
        <f>IF(SUBSTITUTE(SUBSTITUTE($G$69,"／",""),"　","")="",0,1)</f>
        <v>1</v>
      </c>
    </row>
    <row r="69" spans="1:51" ht="23.25" customHeight="1" x14ac:dyDescent="0.15">
      <c r="A69" s="701"/>
      <c r="B69" s="702"/>
      <c r="C69" s="702"/>
      <c r="D69" s="702"/>
      <c r="E69" s="702"/>
      <c r="F69" s="703"/>
      <c r="G69" s="670" t="s">
        <v>765</v>
      </c>
      <c r="H69" s="671"/>
      <c r="I69" s="671"/>
      <c r="J69" s="671"/>
      <c r="K69" s="671"/>
      <c r="L69" s="671"/>
      <c r="M69" s="671"/>
      <c r="N69" s="671"/>
      <c r="O69" s="671"/>
      <c r="P69" s="671"/>
      <c r="Q69" s="671"/>
      <c r="R69" s="671"/>
      <c r="S69" s="671"/>
      <c r="T69" s="671"/>
      <c r="U69" s="671"/>
      <c r="V69" s="671"/>
      <c r="W69" s="671"/>
      <c r="X69" s="671"/>
      <c r="Y69" s="674" t="s">
        <v>663</v>
      </c>
      <c r="Z69" s="675"/>
      <c r="AA69" s="676"/>
      <c r="AB69" s="677" t="s">
        <v>711</v>
      </c>
      <c r="AC69" s="678"/>
      <c r="AD69" s="679"/>
      <c r="AE69" s="680">
        <v>121</v>
      </c>
      <c r="AF69" s="680"/>
      <c r="AG69" s="680"/>
      <c r="AH69" s="680"/>
      <c r="AI69" s="680">
        <v>114</v>
      </c>
      <c r="AJ69" s="680"/>
      <c r="AK69" s="680"/>
      <c r="AL69" s="680"/>
      <c r="AM69" s="680">
        <v>134</v>
      </c>
      <c r="AN69" s="680"/>
      <c r="AO69" s="680"/>
      <c r="AP69" s="680"/>
      <c r="AQ69" s="108">
        <v>140</v>
      </c>
      <c r="AR69" s="102"/>
      <c r="AS69" s="102"/>
      <c r="AT69" s="102"/>
      <c r="AU69" s="102"/>
      <c r="AV69" s="102"/>
      <c r="AW69" s="102"/>
      <c r="AX69" s="103"/>
      <c r="AY69">
        <f>$AY$68</f>
        <v>1</v>
      </c>
    </row>
    <row r="70" spans="1:51" ht="39.6" customHeight="1" thickBot="1" x14ac:dyDescent="0.2">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666</v>
      </c>
      <c r="Z70" s="666"/>
      <c r="AA70" s="667"/>
      <c r="AB70" s="629" t="s">
        <v>709</v>
      </c>
      <c r="AC70" s="630"/>
      <c r="AD70" s="631"/>
      <c r="AE70" s="632" t="s">
        <v>712</v>
      </c>
      <c r="AF70" s="632"/>
      <c r="AG70" s="632"/>
      <c r="AH70" s="632"/>
      <c r="AI70" s="632" t="s">
        <v>713</v>
      </c>
      <c r="AJ70" s="632"/>
      <c r="AK70" s="632"/>
      <c r="AL70" s="632"/>
      <c r="AM70" s="668" t="s">
        <v>753</v>
      </c>
      <c r="AN70" s="632"/>
      <c r="AO70" s="632"/>
      <c r="AP70" s="632"/>
      <c r="AQ70" s="632" t="s">
        <v>774</v>
      </c>
      <c r="AR70" s="632"/>
      <c r="AS70" s="632"/>
      <c r="AT70" s="632"/>
      <c r="AU70" s="632"/>
      <c r="AV70" s="632"/>
      <c r="AW70" s="632"/>
      <c r="AX70" s="669"/>
      <c r="AY70">
        <f>$AY$68</f>
        <v>1</v>
      </c>
    </row>
    <row r="71" spans="1:51" ht="18.75" hidden="1" customHeight="1" x14ac:dyDescent="0.15">
      <c r="A71" s="434" t="s">
        <v>314</v>
      </c>
      <c r="B71" s="610"/>
      <c r="C71" s="610"/>
      <c r="D71" s="610"/>
      <c r="E71" s="610"/>
      <c r="F71" s="611"/>
      <c r="G71" s="619" t="s">
        <v>140</v>
      </c>
      <c r="H71" s="212"/>
      <c r="I71" s="212"/>
      <c r="J71" s="212"/>
      <c r="K71" s="212"/>
      <c r="L71" s="212"/>
      <c r="M71" s="212"/>
      <c r="N71" s="212"/>
      <c r="O71" s="213"/>
      <c r="P71" s="214" t="s">
        <v>56</v>
      </c>
      <c r="Q71" s="212"/>
      <c r="R71" s="212"/>
      <c r="S71" s="212"/>
      <c r="T71" s="212"/>
      <c r="U71" s="212"/>
      <c r="V71" s="212"/>
      <c r="W71" s="212"/>
      <c r="X71" s="213"/>
      <c r="Y71" s="620"/>
      <c r="Z71" s="621"/>
      <c r="AA71" s="622"/>
      <c r="AB71" s="626" t="s">
        <v>11</v>
      </c>
      <c r="AC71" s="627"/>
      <c r="AD71" s="628"/>
      <c r="AE71" s="134" t="s">
        <v>498</v>
      </c>
      <c r="AF71" s="134"/>
      <c r="AG71" s="134"/>
      <c r="AH71" s="134"/>
      <c r="AI71" s="134" t="s">
        <v>650</v>
      </c>
      <c r="AJ71" s="134"/>
      <c r="AK71" s="134"/>
      <c r="AL71" s="134"/>
      <c r="AM71" s="134" t="s">
        <v>466</v>
      </c>
      <c r="AN71" s="134"/>
      <c r="AO71" s="134"/>
      <c r="AP71" s="134"/>
      <c r="AQ71" s="231" t="s">
        <v>223</v>
      </c>
      <c r="AR71" s="232"/>
      <c r="AS71" s="232"/>
      <c r="AT71" s="233"/>
      <c r="AU71" s="212" t="s">
        <v>129</v>
      </c>
      <c r="AV71" s="212"/>
      <c r="AW71" s="212"/>
      <c r="AX71" s="215"/>
      <c r="AY71">
        <f>COUNTA($G$73)</f>
        <v>0</v>
      </c>
    </row>
    <row r="72" spans="1:51" ht="18.75" hidden="1" customHeight="1" x14ac:dyDescent="0.15">
      <c r="A72" s="612"/>
      <c r="B72" s="613"/>
      <c r="C72" s="613"/>
      <c r="D72" s="613"/>
      <c r="E72" s="613"/>
      <c r="F72" s="614"/>
      <c r="G72" s="171"/>
      <c r="H72" s="123"/>
      <c r="I72" s="123"/>
      <c r="J72" s="123"/>
      <c r="K72" s="123"/>
      <c r="L72" s="123"/>
      <c r="M72" s="123"/>
      <c r="N72" s="123"/>
      <c r="O72" s="124"/>
      <c r="P72" s="122"/>
      <c r="Q72" s="123"/>
      <c r="R72" s="123"/>
      <c r="S72" s="123"/>
      <c r="T72" s="123"/>
      <c r="U72" s="123"/>
      <c r="V72" s="123"/>
      <c r="W72" s="123"/>
      <c r="X72" s="124"/>
      <c r="Y72" s="623"/>
      <c r="Z72" s="624"/>
      <c r="AA72" s="625"/>
      <c r="AB72" s="131"/>
      <c r="AC72" s="132"/>
      <c r="AD72" s="133"/>
      <c r="AE72" s="134"/>
      <c r="AF72" s="134"/>
      <c r="AG72" s="134"/>
      <c r="AH72" s="134"/>
      <c r="AI72" s="134"/>
      <c r="AJ72" s="134"/>
      <c r="AK72" s="134"/>
      <c r="AL72" s="134"/>
      <c r="AM72" s="134"/>
      <c r="AN72" s="134"/>
      <c r="AO72" s="134"/>
      <c r="AP72" s="134"/>
      <c r="AQ72" s="524"/>
      <c r="AR72" s="525"/>
      <c r="AS72" s="142" t="s">
        <v>224</v>
      </c>
      <c r="AT72" s="143"/>
      <c r="AU72" s="141"/>
      <c r="AV72" s="141"/>
      <c r="AW72" s="123" t="s">
        <v>170</v>
      </c>
      <c r="AX72" s="144"/>
      <c r="AY72">
        <f t="shared" ref="AY72:AY77" si="1">$AY$71</f>
        <v>0</v>
      </c>
    </row>
    <row r="73" spans="1:51" ht="23.25" hidden="1" customHeight="1" x14ac:dyDescent="0.15">
      <c r="A73" s="615"/>
      <c r="B73" s="613"/>
      <c r="C73" s="613"/>
      <c r="D73" s="613"/>
      <c r="E73" s="613"/>
      <c r="F73" s="614"/>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6"/>
      <c r="B74" s="617"/>
      <c r="C74" s="617"/>
      <c r="D74" s="617"/>
      <c r="E74" s="617"/>
      <c r="F74" s="618"/>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5"/>
      <c r="B75" s="613"/>
      <c r="C75" s="613"/>
      <c r="D75" s="613"/>
      <c r="E75" s="613"/>
      <c r="F75" s="614"/>
      <c r="G75" s="199"/>
      <c r="H75" s="200"/>
      <c r="I75" s="200"/>
      <c r="J75" s="200"/>
      <c r="K75" s="200"/>
      <c r="L75" s="200"/>
      <c r="M75" s="200"/>
      <c r="N75" s="200"/>
      <c r="O75" s="201"/>
      <c r="P75" s="152"/>
      <c r="Q75" s="152"/>
      <c r="R75" s="152"/>
      <c r="S75" s="152"/>
      <c r="T75" s="152"/>
      <c r="U75" s="152"/>
      <c r="V75" s="152"/>
      <c r="W75" s="152"/>
      <c r="X75" s="153"/>
      <c r="Y75" s="190" t="s">
        <v>13</v>
      </c>
      <c r="Z75" s="191"/>
      <c r="AA75" s="192"/>
      <c r="AB75" s="609" t="s">
        <v>14</v>
      </c>
      <c r="AC75" s="609"/>
      <c r="AD75" s="609"/>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341</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655</v>
      </c>
      <c r="B78" s="167" t="s">
        <v>656</v>
      </c>
      <c r="C78" s="168"/>
      <c r="D78" s="168"/>
      <c r="E78" s="168"/>
      <c r="F78" s="169"/>
      <c r="G78" s="212" t="s">
        <v>657</v>
      </c>
      <c r="H78" s="212"/>
      <c r="I78" s="212"/>
      <c r="J78" s="212"/>
      <c r="K78" s="212"/>
      <c r="L78" s="212"/>
      <c r="M78" s="212"/>
      <c r="N78" s="212"/>
      <c r="O78" s="212"/>
      <c r="P78" s="212"/>
      <c r="Q78" s="212"/>
      <c r="R78" s="212"/>
      <c r="S78" s="212"/>
      <c r="T78" s="212"/>
      <c r="U78" s="212"/>
      <c r="V78" s="212"/>
      <c r="W78" s="212"/>
      <c r="X78" s="212"/>
      <c r="Y78" s="212"/>
      <c r="Z78" s="212"/>
      <c r="AA78" s="213"/>
      <c r="AB78" s="214" t="s">
        <v>677</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498</v>
      </c>
      <c r="AF83" s="134"/>
      <c r="AG83" s="134"/>
      <c r="AH83" s="134"/>
      <c r="AI83" s="134" t="s">
        <v>650</v>
      </c>
      <c r="AJ83" s="134"/>
      <c r="AK83" s="134"/>
      <c r="AL83" s="134"/>
      <c r="AM83" s="134" t="s">
        <v>466</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498</v>
      </c>
      <c r="AF88" s="134"/>
      <c r="AG88" s="134"/>
      <c r="AH88" s="134"/>
      <c r="AI88" s="134" t="s">
        <v>650</v>
      </c>
      <c r="AJ88" s="134"/>
      <c r="AK88" s="134"/>
      <c r="AL88" s="134"/>
      <c r="AM88" s="134" t="s">
        <v>466</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498</v>
      </c>
      <c r="AF93" s="134"/>
      <c r="AG93" s="134"/>
      <c r="AH93" s="134"/>
      <c r="AI93" s="134" t="s">
        <v>650</v>
      </c>
      <c r="AJ93" s="134"/>
      <c r="AK93" s="134"/>
      <c r="AL93" s="134"/>
      <c r="AM93" s="134" t="s">
        <v>466</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661</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5" t="s">
        <v>662</v>
      </c>
      <c r="B99" s="168"/>
      <c r="C99" s="168"/>
      <c r="D99" s="168"/>
      <c r="E99" s="168"/>
      <c r="F99" s="169"/>
      <c r="G99" s="707" t="s">
        <v>654</v>
      </c>
      <c r="H99" s="708"/>
      <c r="I99" s="708"/>
      <c r="J99" s="708"/>
      <c r="K99" s="708"/>
      <c r="L99" s="708"/>
      <c r="M99" s="708"/>
      <c r="N99" s="708"/>
      <c r="O99" s="708"/>
      <c r="P99" s="709" t="s">
        <v>653</v>
      </c>
      <c r="Q99" s="708"/>
      <c r="R99" s="708"/>
      <c r="S99" s="708"/>
      <c r="T99" s="708"/>
      <c r="U99" s="708"/>
      <c r="V99" s="708"/>
      <c r="W99" s="708"/>
      <c r="X99" s="710"/>
      <c r="Y99" s="711"/>
      <c r="Z99" s="712"/>
      <c r="AA99" s="713"/>
      <c r="AB99" s="643" t="s">
        <v>11</v>
      </c>
      <c r="AC99" s="643"/>
      <c r="AD99" s="643"/>
      <c r="AE99" s="134" t="s">
        <v>498</v>
      </c>
      <c r="AF99" s="134"/>
      <c r="AG99" s="134"/>
      <c r="AH99" s="134"/>
      <c r="AI99" s="134" t="s">
        <v>650</v>
      </c>
      <c r="AJ99" s="134"/>
      <c r="AK99" s="134"/>
      <c r="AL99" s="134"/>
      <c r="AM99" s="134" t="s">
        <v>466</v>
      </c>
      <c r="AN99" s="134"/>
      <c r="AO99" s="134"/>
      <c r="AP99" s="134"/>
      <c r="AQ99" s="640" t="s">
        <v>497</v>
      </c>
      <c r="AR99" s="641"/>
      <c r="AS99" s="641"/>
      <c r="AT99" s="642"/>
      <c r="AU99" s="640" t="s">
        <v>675</v>
      </c>
      <c r="AV99" s="641"/>
      <c r="AW99" s="641"/>
      <c r="AX99" s="650"/>
      <c r="AY99">
        <f>COUNTA($G$100)</f>
        <v>0</v>
      </c>
    </row>
    <row r="100" spans="1:60" ht="23.25" hidden="1" customHeight="1" x14ac:dyDescent="0.15">
      <c r="A100" s="665"/>
      <c r="B100" s="168"/>
      <c r="C100" s="168"/>
      <c r="D100" s="168"/>
      <c r="E100" s="168"/>
      <c r="F100" s="169"/>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3"/>
      <c r="B101" s="173"/>
      <c r="C101" s="173"/>
      <c r="D101" s="173"/>
      <c r="E101" s="173"/>
      <c r="F101" s="174"/>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2" t="s">
        <v>663</v>
      </c>
      <c r="B102" s="120"/>
      <c r="C102" s="120"/>
      <c r="D102" s="120"/>
      <c r="E102" s="120"/>
      <c r="F102" s="681"/>
      <c r="G102" s="191" t="s">
        <v>664</v>
      </c>
      <c r="H102" s="191"/>
      <c r="I102" s="191"/>
      <c r="J102" s="191"/>
      <c r="K102" s="191"/>
      <c r="L102" s="191"/>
      <c r="M102" s="191"/>
      <c r="N102" s="191"/>
      <c r="O102" s="191"/>
      <c r="P102" s="191"/>
      <c r="Q102" s="191"/>
      <c r="R102" s="191"/>
      <c r="S102" s="191"/>
      <c r="T102" s="191"/>
      <c r="U102" s="191"/>
      <c r="V102" s="191"/>
      <c r="W102" s="191"/>
      <c r="X102" s="192"/>
      <c r="Y102" s="647"/>
      <c r="Z102" s="648"/>
      <c r="AA102" s="649"/>
      <c r="AB102" s="190" t="s">
        <v>11</v>
      </c>
      <c r="AC102" s="191"/>
      <c r="AD102" s="192"/>
      <c r="AE102" s="134" t="s">
        <v>498</v>
      </c>
      <c r="AF102" s="134"/>
      <c r="AG102" s="134"/>
      <c r="AH102" s="134"/>
      <c r="AI102" s="134" t="s">
        <v>650</v>
      </c>
      <c r="AJ102" s="134"/>
      <c r="AK102" s="134"/>
      <c r="AL102" s="134"/>
      <c r="AM102" s="134" t="s">
        <v>466</v>
      </c>
      <c r="AN102" s="134"/>
      <c r="AO102" s="134"/>
      <c r="AP102" s="134"/>
      <c r="AQ102" s="644" t="s">
        <v>676</v>
      </c>
      <c r="AR102" s="645"/>
      <c r="AS102" s="645"/>
      <c r="AT102" s="645"/>
      <c r="AU102" s="645"/>
      <c r="AV102" s="645"/>
      <c r="AW102" s="645"/>
      <c r="AX102" s="646"/>
      <c r="AY102">
        <f>IF(SUBSTITUTE(SUBSTITUTE($G$103,"／",""),"　","")="",0,1)</f>
        <v>0</v>
      </c>
    </row>
    <row r="103" spans="1:60" ht="23.25" hidden="1" customHeight="1" x14ac:dyDescent="0.15">
      <c r="A103" s="682"/>
      <c r="B103" s="212"/>
      <c r="C103" s="212"/>
      <c r="D103" s="212"/>
      <c r="E103" s="212"/>
      <c r="F103" s="683"/>
      <c r="G103" s="670" t="s">
        <v>665</v>
      </c>
      <c r="H103" s="671"/>
      <c r="I103" s="671"/>
      <c r="J103" s="671"/>
      <c r="K103" s="671"/>
      <c r="L103" s="671"/>
      <c r="M103" s="671"/>
      <c r="N103" s="671"/>
      <c r="O103" s="671"/>
      <c r="P103" s="671"/>
      <c r="Q103" s="671"/>
      <c r="R103" s="671"/>
      <c r="S103" s="671"/>
      <c r="T103" s="671"/>
      <c r="U103" s="671"/>
      <c r="V103" s="671"/>
      <c r="W103" s="671"/>
      <c r="X103" s="671"/>
      <c r="Y103" s="674" t="s">
        <v>663</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666</v>
      </c>
      <c r="Z104" s="666"/>
      <c r="AA104" s="667"/>
      <c r="AB104" s="629" t="s">
        <v>667</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9"/>
      <c r="AY104">
        <f>$AY$102</f>
        <v>0</v>
      </c>
    </row>
    <row r="105" spans="1:60" ht="18.75" hidden="1" customHeight="1" x14ac:dyDescent="0.15">
      <c r="A105" s="434" t="s">
        <v>314</v>
      </c>
      <c r="B105" s="610"/>
      <c r="C105" s="610"/>
      <c r="D105" s="610"/>
      <c r="E105" s="610"/>
      <c r="F105" s="611"/>
      <c r="G105" s="619" t="s">
        <v>140</v>
      </c>
      <c r="H105" s="212"/>
      <c r="I105" s="212"/>
      <c r="J105" s="212"/>
      <c r="K105" s="212"/>
      <c r="L105" s="212"/>
      <c r="M105" s="212"/>
      <c r="N105" s="212"/>
      <c r="O105" s="213"/>
      <c r="P105" s="214" t="s">
        <v>56</v>
      </c>
      <c r="Q105" s="212"/>
      <c r="R105" s="212"/>
      <c r="S105" s="212"/>
      <c r="T105" s="212"/>
      <c r="U105" s="212"/>
      <c r="V105" s="212"/>
      <c r="W105" s="212"/>
      <c r="X105" s="213"/>
      <c r="Y105" s="620"/>
      <c r="Z105" s="621"/>
      <c r="AA105" s="622"/>
      <c r="AB105" s="626" t="s">
        <v>11</v>
      </c>
      <c r="AC105" s="627"/>
      <c r="AD105" s="628"/>
      <c r="AE105" s="134" t="s">
        <v>498</v>
      </c>
      <c r="AF105" s="134"/>
      <c r="AG105" s="134"/>
      <c r="AH105" s="134"/>
      <c r="AI105" s="134" t="s">
        <v>650</v>
      </c>
      <c r="AJ105" s="134"/>
      <c r="AK105" s="134"/>
      <c r="AL105" s="134"/>
      <c r="AM105" s="134" t="s">
        <v>466</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2"/>
      <c r="B106" s="613"/>
      <c r="C106" s="613"/>
      <c r="D106" s="613"/>
      <c r="E106" s="613"/>
      <c r="F106" s="614"/>
      <c r="G106" s="171"/>
      <c r="H106" s="123"/>
      <c r="I106" s="123"/>
      <c r="J106" s="123"/>
      <c r="K106" s="123"/>
      <c r="L106" s="123"/>
      <c r="M106" s="123"/>
      <c r="N106" s="123"/>
      <c r="O106" s="124"/>
      <c r="P106" s="122"/>
      <c r="Q106" s="123"/>
      <c r="R106" s="123"/>
      <c r="S106" s="123"/>
      <c r="T106" s="123"/>
      <c r="U106" s="123"/>
      <c r="V106" s="123"/>
      <c r="W106" s="123"/>
      <c r="X106" s="124"/>
      <c r="Y106" s="623"/>
      <c r="Z106" s="624"/>
      <c r="AA106" s="625"/>
      <c r="AB106" s="131"/>
      <c r="AC106" s="132"/>
      <c r="AD106" s="133"/>
      <c r="AE106" s="134"/>
      <c r="AF106" s="134"/>
      <c r="AG106" s="134"/>
      <c r="AH106" s="134"/>
      <c r="AI106" s="134"/>
      <c r="AJ106" s="134"/>
      <c r="AK106" s="134"/>
      <c r="AL106" s="134"/>
      <c r="AM106" s="134"/>
      <c r="AN106" s="134"/>
      <c r="AO106" s="134"/>
      <c r="AP106" s="134"/>
      <c r="AQ106" s="524"/>
      <c r="AR106" s="525"/>
      <c r="AS106" s="142" t="s">
        <v>224</v>
      </c>
      <c r="AT106" s="143"/>
      <c r="AU106" s="141"/>
      <c r="AV106" s="141"/>
      <c r="AW106" s="123" t="s">
        <v>170</v>
      </c>
      <c r="AX106" s="144"/>
      <c r="AY106">
        <f t="shared" ref="AY106:AY111" si="3">$AY$105</f>
        <v>0</v>
      </c>
    </row>
    <row r="107" spans="1:60" ht="23.25" hidden="1" customHeight="1" x14ac:dyDescent="0.15">
      <c r="A107" s="615"/>
      <c r="B107" s="613"/>
      <c r="C107" s="613"/>
      <c r="D107" s="613"/>
      <c r="E107" s="613"/>
      <c r="F107" s="614"/>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341</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655</v>
      </c>
      <c r="B112" s="167" t="s">
        <v>656</v>
      </c>
      <c r="C112" s="168"/>
      <c r="D112" s="168"/>
      <c r="E112" s="168"/>
      <c r="F112" s="169"/>
      <c r="G112" s="212" t="s">
        <v>657</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677</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498</v>
      </c>
      <c r="AF117" s="134"/>
      <c r="AG117" s="134"/>
      <c r="AH117" s="134"/>
      <c r="AI117" s="134" t="s">
        <v>650</v>
      </c>
      <c r="AJ117" s="134"/>
      <c r="AK117" s="134"/>
      <c r="AL117" s="134"/>
      <c r="AM117" s="134" t="s">
        <v>466</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498</v>
      </c>
      <c r="AF122" s="134"/>
      <c r="AG122" s="134"/>
      <c r="AH122" s="134"/>
      <c r="AI122" s="134" t="s">
        <v>650</v>
      </c>
      <c r="AJ122" s="134"/>
      <c r="AK122" s="134"/>
      <c r="AL122" s="134"/>
      <c r="AM122" s="134" t="s">
        <v>466</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498</v>
      </c>
      <c r="AF127" s="134"/>
      <c r="AG127" s="134"/>
      <c r="AH127" s="134"/>
      <c r="AI127" s="134" t="s">
        <v>650</v>
      </c>
      <c r="AJ127" s="134"/>
      <c r="AK127" s="134"/>
      <c r="AL127" s="134"/>
      <c r="AM127" s="134" t="s">
        <v>466</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661</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5" t="s">
        <v>662</v>
      </c>
      <c r="B133" s="168"/>
      <c r="C133" s="168"/>
      <c r="D133" s="168"/>
      <c r="E133" s="168"/>
      <c r="F133" s="169"/>
      <c r="G133" s="707" t="s">
        <v>654</v>
      </c>
      <c r="H133" s="708"/>
      <c r="I133" s="708"/>
      <c r="J133" s="708"/>
      <c r="K133" s="708"/>
      <c r="L133" s="708"/>
      <c r="M133" s="708"/>
      <c r="N133" s="708"/>
      <c r="O133" s="708"/>
      <c r="P133" s="709" t="s">
        <v>653</v>
      </c>
      <c r="Q133" s="708"/>
      <c r="R133" s="708"/>
      <c r="S133" s="708"/>
      <c r="T133" s="708"/>
      <c r="U133" s="708"/>
      <c r="V133" s="708"/>
      <c r="W133" s="708"/>
      <c r="X133" s="710"/>
      <c r="Y133" s="711"/>
      <c r="Z133" s="712"/>
      <c r="AA133" s="713"/>
      <c r="AB133" s="643" t="s">
        <v>11</v>
      </c>
      <c r="AC133" s="643"/>
      <c r="AD133" s="643"/>
      <c r="AE133" s="134" t="s">
        <v>498</v>
      </c>
      <c r="AF133" s="134"/>
      <c r="AG133" s="134"/>
      <c r="AH133" s="134"/>
      <c r="AI133" s="134" t="s">
        <v>650</v>
      </c>
      <c r="AJ133" s="134"/>
      <c r="AK133" s="134"/>
      <c r="AL133" s="134"/>
      <c r="AM133" s="134" t="s">
        <v>466</v>
      </c>
      <c r="AN133" s="134"/>
      <c r="AO133" s="134"/>
      <c r="AP133" s="134"/>
      <c r="AQ133" s="640" t="s">
        <v>497</v>
      </c>
      <c r="AR133" s="641"/>
      <c r="AS133" s="641"/>
      <c r="AT133" s="642"/>
      <c r="AU133" s="640" t="s">
        <v>675</v>
      </c>
      <c r="AV133" s="641"/>
      <c r="AW133" s="641"/>
      <c r="AX133" s="650"/>
      <c r="AY133">
        <f>COUNTA($G$134)</f>
        <v>0</v>
      </c>
    </row>
    <row r="134" spans="1:60" ht="23.25" hidden="1" customHeight="1" x14ac:dyDescent="0.15">
      <c r="A134" s="665"/>
      <c r="B134" s="168"/>
      <c r="C134" s="168"/>
      <c r="D134" s="168"/>
      <c r="E134" s="168"/>
      <c r="F134" s="169"/>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3"/>
      <c r="B135" s="173"/>
      <c r="C135" s="173"/>
      <c r="D135" s="173"/>
      <c r="E135" s="173"/>
      <c r="F135" s="174"/>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2" t="s">
        <v>663</v>
      </c>
      <c r="B136" s="120"/>
      <c r="C136" s="120"/>
      <c r="D136" s="120"/>
      <c r="E136" s="120"/>
      <c r="F136" s="681"/>
      <c r="G136" s="191" t="s">
        <v>664</v>
      </c>
      <c r="H136" s="191"/>
      <c r="I136" s="191"/>
      <c r="J136" s="191"/>
      <c r="K136" s="191"/>
      <c r="L136" s="191"/>
      <c r="M136" s="191"/>
      <c r="N136" s="191"/>
      <c r="O136" s="191"/>
      <c r="P136" s="191"/>
      <c r="Q136" s="191"/>
      <c r="R136" s="191"/>
      <c r="S136" s="191"/>
      <c r="T136" s="191"/>
      <c r="U136" s="191"/>
      <c r="V136" s="191"/>
      <c r="W136" s="191"/>
      <c r="X136" s="192"/>
      <c r="Y136" s="647"/>
      <c r="Z136" s="648"/>
      <c r="AA136" s="649"/>
      <c r="AB136" s="190" t="s">
        <v>11</v>
      </c>
      <c r="AC136" s="191"/>
      <c r="AD136" s="192"/>
      <c r="AE136" s="134" t="s">
        <v>498</v>
      </c>
      <c r="AF136" s="134"/>
      <c r="AG136" s="134"/>
      <c r="AH136" s="134"/>
      <c r="AI136" s="134" t="s">
        <v>650</v>
      </c>
      <c r="AJ136" s="134"/>
      <c r="AK136" s="134"/>
      <c r="AL136" s="134"/>
      <c r="AM136" s="134" t="s">
        <v>466</v>
      </c>
      <c r="AN136" s="134"/>
      <c r="AO136" s="134"/>
      <c r="AP136" s="134"/>
      <c r="AQ136" s="644" t="s">
        <v>676</v>
      </c>
      <c r="AR136" s="645"/>
      <c r="AS136" s="645"/>
      <c r="AT136" s="645"/>
      <c r="AU136" s="645"/>
      <c r="AV136" s="645"/>
      <c r="AW136" s="645"/>
      <c r="AX136" s="646"/>
      <c r="AY136">
        <f>IF(SUBSTITUTE(SUBSTITUTE($G$137,"／",""),"　","")="",0,1)</f>
        <v>0</v>
      </c>
    </row>
    <row r="137" spans="1:60" ht="23.25" hidden="1" customHeight="1" x14ac:dyDescent="0.15">
      <c r="A137" s="682"/>
      <c r="B137" s="212"/>
      <c r="C137" s="212"/>
      <c r="D137" s="212"/>
      <c r="E137" s="212"/>
      <c r="F137" s="683"/>
      <c r="G137" s="670" t="s">
        <v>665</v>
      </c>
      <c r="H137" s="671"/>
      <c r="I137" s="671"/>
      <c r="J137" s="671"/>
      <c r="K137" s="671"/>
      <c r="L137" s="671"/>
      <c r="M137" s="671"/>
      <c r="N137" s="671"/>
      <c r="O137" s="671"/>
      <c r="P137" s="671"/>
      <c r="Q137" s="671"/>
      <c r="R137" s="671"/>
      <c r="S137" s="671"/>
      <c r="T137" s="671"/>
      <c r="U137" s="671"/>
      <c r="V137" s="671"/>
      <c r="W137" s="671"/>
      <c r="X137" s="671"/>
      <c r="Y137" s="674" t="s">
        <v>663</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666</v>
      </c>
      <c r="Z138" s="666"/>
      <c r="AA138" s="667"/>
      <c r="AB138" s="629" t="s">
        <v>667</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9"/>
      <c r="AY138">
        <f>$AY$136</f>
        <v>0</v>
      </c>
    </row>
    <row r="139" spans="1:60" ht="18.75" hidden="1" customHeight="1" x14ac:dyDescent="0.15">
      <c r="A139" s="434" t="s">
        <v>314</v>
      </c>
      <c r="B139" s="610"/>
      <c r="C139" s="610"/>
      <c r="D139" s="610"/>
      <c r="E139" s="610"/>
      <c r="F139" s="611"/>
      <c r="G139" s="619" t="s">
        <v>140</v>
      </c>
      <c r="H139" s="212"/>
      <c r="I139" s="212"/>
      <c r="J139" s="212"/>
      <c r="K139" s="212"/>
      <c r="L139" s="212"/>
      <c r="M139" s="212"/>
      <c r="N139" s="212"/>
      <c r="O139" s="213"/>
      <c r="P139" s="214" t="s">
        <v>56</v>
      </c>
      <c r="Q139" s="212"/>
      <c r="R139" s="212"/>
      <c r="S139" s="212"/>
      <c r="T139" s="212"/>
      <c r="U139" s="212"/>
      <c r="V139" s="212"/>
      <c r="W139" s="212"/>
      <c r="X139" s="213"/>
      <c r="Y139" s="620"/>
      <c r="Z139" s="621"/>
      <c r="AA139" s="622"/>
      <c r="AB139" s="626" t="s">
        <v>11</v>
      </c>
      <c r="AC139" s="627"/>
      <c r="AD139" s="628"/>
      <c r="AE139" s="134" t="s">
        <v>498</v>
      </c>
      <c r="AF139" s="134"/>
      <c r="AG139" s="134"/>
      <c r="AH139" s="134"/>
      <c r="AI139" s="134" t="s">
        <v>650</v>
      </c>
      <c r="AJ139" s="134"/>
      <c r="AK139" s="134"/>
      <c r="AL139" s="134"/>
      <c r="AM139" s="134" t="s">
        <v>466</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2"/>
      <c r="B140" s="613"/>
      <c r="C140" s="613"/>
      <c r="D140" s="613"/>
      <c r="E140" s="613"/>
      <c r="F140" s="614"/>
      <c r="G140" s="171"/>
      <c r="H140" s="123"/>
      <c r="I140" s="123"/>
      <c r="J140" s="123"/>
      <c r="K140" s="123"/>
      <c r="L140" s="123"/>
      <c r="M140" s="123"/>
      <c r="N140" s="123"/>
      <c r="O140" s="124"/>
      <c r="P140" s="122"/>
      <c r="Q140" s="123"/>
      <c r="R140" s="123"/>
      <c r="S140" s="123"/>
      <c r="T140" s="123"/>
      <c r="U140" s="123"/>
      <c r="V140" s="123"/>
      <c r="W140" s="123"/>
      <c r="X140" s="124"/>
      <c r="Y140" s="623"/>
      <c r="Z140" s="624"/>
      <c r="AA140" s="625"/>
      <c r="AB140" s="131"/>
      <c r="AC140" s="132"/>
      <c r="AD140" s="133"/>
      <c r="AE140" s="134"/>
      <c r="AF140" s="134"/>
      <c r="AG140" s="134"/>
      <c r="AH140" s="134"/>
      <c r="AI140" s="134"/>
      <c r="AJ140" s="134"/>
      <c r="AK140" s="134"/>
      <c r="AL140" s="134"/>
      <c r="AM140" s="134"/>
      <c r="AN140" s="134"/>
      <c r="AO140" s="134"/>
      <c r="AP140" s="134"/>
      <c r="AQ140" s="524"/>
      <c r="AR140" s="525"/>
      <c r="AS140" s="142" t="s">
        <v>224</v>
      </c>
      <c r="AT140" s="143"/>
      <c r="AU140" s="141"/>
      <c r="AV140" s="141"/>
      <c r="AW140" s="123" t="s">
        <v>170</v>
      </c>
      <c r="AX140" s="144"/>
      <c r="AY140">
        <f t="shared" ref="AY140:AY145" si="5">$AY$139</f>
        <v>0</v>
      </c>
    </row>
    <row r="141" spans="1:60" ht="23.25" hidden="1" customHeight="1" x14ac:dyDescent="0.15">
      <c r="A141" s="615"/>
      <c r="B141" s="613"/>
      <c r="C141" s="613"/>
      <c r="D141" s="613"/>
      <c r="E141" s="613"/>
      <c r="F141" s="614"/>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341</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655</v>
      </c>
      <c r="B146" s="167" t="s">
        <v>656</v>
      </c>
      <c r="C146" s="168"/>
      <c r="D146" s="168"/>
      <c r="E146" s="168"/>
      <c r="F146" s="169"/>
      <c r="G146" s="212" t="s">
        <v>657</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677</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498</v>
      </c>
      <c r="AF151" s="134"/>
      <c r="AG151" s="134"/>
      <c r="AH151" s="134"/>
      <c r="AI151" s="134" t="s">
        <v>650</v>
      </c>
      <c r="AJ151" s="134"/>
      <c r="AK151" s="134"/>
      <c r="AL151" s="134"/>
      <c r="AM151" s="134" t="s">
        <v>466</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498</v>
      </c>
      <c r="AF156" s="134"/>
      <c r="AG156" s="134"/>
      <c r="AH156" s="134"/>
      <c r="AI156" s="134" t="s">
        <v>650</v>
      </c>
      <c r="AJ156" s="134"/>
      <c r="AK156" s="134"/>
      <c r="AL156" s="134"/>
      <c r="AM156" s="134" t="s">
        <v>466</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498</v>
      </c>
      <c r="AF161" s="134"/>
      <c r="AG161" s="134"/>
      <c r="AH161" s="134"/>
      <c r="AI161" s="134" t="s">
        <v>650</v>
      </c>
      <c r="AJ161" s="134"/>
      <c r="AK161" s="134"/>
      <c r="AL161" s="134"/>
      <c r="AM161" s="134" t="s">
        <v>466</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661</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5" t="s">
        <v>662</v>
      </c>
      <c r="B167" s="168"/>
      <c r="C167" s="168"/>
      <c r="D167" s="168"/>
      <c r="E167" s="168"/>
      <c r="F167" s="169"/>
      <c r="G167" s="707" t="s">
        <v>654</v>
      </c>
      <c r="H167" s="708"/>
      <c r="I167" s="708"/>
      <c r="J167" s="708"/>
      <c r="K167" s="708"/>
      <c r="L167" s="708"/>
      <c r="M167" s="708"/>
      <c r="N167" s="708"/>
      <c r="O167" s="708"/>
      <c r="P167" s="709" t="s">
        <v>653</v>
      </c>
      <c r="Q167" s="708"/>
      <c r="R167" s="708"/>
      <c r="S167" s="708"/>
      <c r="T167" s="708"/>
      <c r="U167" s="708"/>
      <c r="V167" s="708"/>
      <c r="W167" s="708"/>
      <c r="X167" s="710"/>
      <c r="Y167" s="711"/>
      <c r="Z167" s="712"/>
      <c r="AA167" s="713"/>
      <c r="AB167" s="643" t="s">
        <v>11</v>
      </c>
      <c r="AC167" s="643"/>
      <c r="AD167" s="643"/>
      <c r="AE167" s="134" t="s">
        <v>498</v>
      </c>
      <c r="AF167" s="134"/>
      <c r="AG167" s="134"/>
      <c r="AH167" s="134"/>
      <c r="AI167" s="134" t="s">
        <v>650</v>
      </c>
      <c r="AJ167" s="134"/>
      <c r="AK167" s="134"/>
      <c r="AL167" s="134"/>
      <c r="AM167" s="134" t="s">
        <v>466</v>
      </c>
      <c r="AN167" s="134"/>
      <c r="AO167" s="134"/>
      <c r="AP167" s="134"/>
      <c r="AQ167" s="640" t="s">
        <v>497</v>
      </c>
      <c r="AR167" s="641"/>
      <c r="AS167" s="641"/>
      <c r="AT167" s="642"/>
      <c r="AU167" s="640" t="s">
        <v>675</v>
      </c>
      <c r="AV167" s="641"/>
      <c r="AW167" s="641"/>
      <c r="AX167" s="650"/>
      <c r="AY167">
        <f>COUNTA($G$168)</f>
        <v>0</v>
      </c>
    </row>
    <row r="168" spans="1:60" ht="23.25" hidden="1" customHeight="1" x14ac:dyDescent="0.15">
      <c r="A168" s="665"/>
      <c r="B168" s="168"/>
      <c r="C168" s="168"/>
      <c r="D168" s="168"/>
      <c r="E168" s="168"/>
      <c r="F168" s="169"/>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3"/>
      <c r="B169" s="173"/>
      <c r="C169" s="173"/>
      <c r="D169" s="173"/>
      <c r="E169" s="173"/>
      <c r="F169" s="174"/>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2" t="s">
        <v>663</v>
      </c>
      <c r="B170" s="120"/>
      <c r="C170" s="120"/>
      <c r="D170" s="120"/>
      <c r="E170" s="120"/>
      <c r="F170" s="681"/>
      <c r="G170" s="191" t="s">
        <v>664</v>
      </c>
      <c r="H170" s="191"/>
      <c r="I170" s="191"/>
      <c r="J170" s="191"/>
      <c r="K170" s="191"/>
      <c r="L170" s="191"/>
      <c r="M170" s="191"/>
      <c r="N170" s="191"/>
      <c r="O170" s="191"/>
      <c r="P170" s="191"/>
      <c r="Q170" s="191"/>
      <c r="R170" s="191"/>
      <c r="S170" s="191"/>
      <c r="T170" s="191"/>
      <c r="U170" s="191"/>
      <c r="V170" s="191"/>
      <c r="W170" s="191"/>
      <c r="X170" s="192"/>
      <c r="Y170" s="647"/>
      <c r="Z170" s="648"/>
      <c r="AA170" s="649"/>
      <c r="AB170" s="190" t="s">
        <v>11</v>
      </c>
      <c r="AC170" s="191"/>
      <c r="AD170" s="192"/>
      <c r="AE170" s="134" t="s">
        <v>498</v>
      </c>
      <c r="AF170" s="134"/>
      <c r="AG170" s="134"/>
      <c r="AH170" s="134"/>
      <c r="AI170" s="134" t="s">
        <v>650</v>
      </c>
      <c r="AJ170" s="134"/>
      <c r="AK170" s="134"/>
      <c r="AL170" s="134"/>
      <c r="AM170" s="134" t="s">
        <v>466</v>
      </c>
      <c r="AN170" s="134"/>
      <c r="AO170" s="134"/>
      <c r="AP170" s="134"/>
      <c r="AQ170" s="644" t="s">
        <v>676</v>
      </c>
      <c r="AR170" s="645"/>
      <c r="AS170" s="645"/>
      <c r="AT170" s="645"/>
      <c r="AU170" s="645"/>
      <c r="AV170" s="645"/>
      <c r="AW170" s="645"/>
      <c r="AX170" s="646"/>
      <c r="AY170">
        <f>IF(SUBSTITUTE(SUBSTITUTE($G$171,"／",""),"　","")="",0,1)</f>
        <v>0</v>
      </c>
    </row>
    <row r="171" spans="1:60" ht="23.25" hidden="1" customHeight="1" x14ac:dyDescent="0.15">
      <c r="A171" s="682"/>
      <c r="B171" s="212"/>
      <c r="C171" s="212"/>
      <c r="D171" s="212"/>
      <c r="E171" s="212"/>
      <c r="F171" s="683"/>
      <c r="G171" s="670" t="s">
        <v>665</v>
      </c>
      <c r="H171" s="671"/>
      <c r="I171" s="671"/>
      <c r="J171" s="671"/>
      <c r="K171" s="671"/>
      <c r="L171" s="671"/>
      <c r="M171" s="671"/>
      <c r="N171" s="671"/>
      <c r="O171" s="671"/>
      <c r="P171" s="671"/>
      <c r="Q171" s="671"/>
      <c r="R171" s="671"/>
      <c r="S171" s="671"/>
      <c r="T171" s="671"/>
      <c r="U171" s="671"/>
      <c r="V171" s="671"/>
      <c r="W171" s="671"/>
      <c r="X171" s="671"/>
      <c r="Y171" s="674" t="s">
        <v>663</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666</v>
      </c>
      <c r="Z172" s="666"/>
      <c r="AA172" s="667"/>
      <c r="AB172" s="629" t="s">
        <v>667</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9"/>
      <c r="AY172">
        <f>$AY$170</f>
        <v>0</v>
      </c>
    </row>
    <row r="173" spans="1:60" ht="18.75" hidden="1" customHeight="1" x14ac:dyDescent="0.15">
      <c r="A173" s="434" t="s">
        <v>314</v>
      </c>
      <c r="B173" s="610"/>
      <c r="C173" s="610"/>
      <c r="D173" s="610"/>
      <c r="E173" s="610"/>
      <c r="F173" s="611"/>
      <c r="G173" s="619" t="s">
        <v>140</v>
      </c>
      <c r="H173" s="212"/>
      <c r="I173" s="212"/>
      <c r="J173" s="212"/>
      <c r="K173" s="212"/>
      <c r="L173" s="212"/>
      <c r="M173" s="212"/>
      <c r="N173" s="212"/>
      <c r="O173" s="213"/>
      <c r="P173" s="214" t="s">
        <v>56</v>
      </c>
      <c r="Q173" s="212"/>
      <c r="R173" s="212"/>
      <c r="S173" s="212"/>
      <c r="T173" s="212"/>
      <c r="U173" s="212"/>
      <c r="V173" s="212"/>
      <c r="W173" s="212"/>
      <c r="X173" s="213"/>
      <c r="Y173" s="620"/>
      <c r="Z173" s="621"/>
      <c r="AA173" s="622"/>
      <c r="AB173" s="626" t="s">
        <v>11</v>
      </c>
      <c r="AC173" s="627"/>
      <c r="AD173" s="628"/>
      <c r="AE173" s="134" t="s">
        <v>498</v>
      </c>
      <c r="AF173" s="134"/>
      <c r="AG173" s="134"/>
      <c r="AH173" s="134"/>
      <c r="AI173" s="134" t="s">
        <v>650</v>
      </c>
      <c r="AJ173" s="134"/>
      <c r="AK173" s="134"/>
      <c r="AL173" s="134"/>
      <c r="AM173" s="134" t="s">
        <v>466</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2"/>
      <c r="B174" s="613"/>
      <c r="C174" s="613"/>
      <c r="D174" s="613"/>
      <c r="E174" s="613"/>
      <c r="F174" s="614"/>
      <c r="G174" s="171"/>
      <c r="H174" s="123"/>
      <c r="I174" s="123"/>
      <c r="J174" s="123"/>
      <c r="K174" s="123"/>
      <c r="L174" s="123"/>
      <c r="M174" s="123"/>
      <c r="N174" s="123"/>
      <c r="O174" s="124"/>
      <c r="P174" s="122"/>
      <c r="Q174" s="123"/>
      <c r="R174" s="123"/>
      <c r="S174" s="123"/>
      <c r="T174" s="123"/>
      <c r="U174" s="123"/>
      <c r="V174" s="123"/>
      <c r="W174" s="123"/>
      <c r="X174" s="124"/>
      <c r="Y174" s="623"/>
      <c r="Z174" s="624"/>
      <c r="AA174" s="625"/>
      <c r="AB174" s="131"/>
      <c r="AC174" s="132"/>
      <c r="AD174" s="133"/>
      <c r="AE174" s="134"/>
      <c r="AF174" s="134"/>
      <c r="AG174" s="134"/>
      <c r="AH174" s="134"/>
      <c r="AI174" s="134"/>
      <c r="AJ174" s="134"/>
      <c r="AK174" s="134"/>
      <c r="AL174" s="134"/>
      <c r="AM174" s="134"/>
      <c r="AN174" s="134"/>
      <c r="AO174" s="134"/>
      <c r="AP174" s="134"/>
      <c r="AQ174" s="524"/>
      <c r="AR174" s="525"/>
      <c r="AS174" s="142" t="s">
        <v>224</v>
      </c>
      <c r="AT174" s="143"/>
      <c r="AU174" s="141"/>
      <c r="AV174" s="141"/>
      <c r="AW174" s="123" t="s">
        <v>170</v>
      </c>
      <c r="AX174" s="144"/>
      <c r="AY174">
        <f t="shared" ref="AY174:AY179" si="7">$AY$173</f>
        <v>0</v>
      </c>
    </row>
    <row r="175" spans="1:60" ht="23.25" hidden="1" customHeight="1" x14ac:dyDescent="0.15">
      <c r="A175" s="615"/>
      <c r="B175" s="613"/>
      <c r="C175" s="613"/>
      <c r="D175" s="613"/>
      <c r="E175" s="613"/>
      <c r="F175" s="614"/>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341</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655</v>
      </c>
      <c r="B180" s="167" t="s">
        <v>656</v>
      </c>
      <c r="C180" s="168"/>
      <c r="D180" s="168"/>
      <c r="E180" s="168"/>
      <c r="F180" s="169"/>
      <c r="G180" s="212" t="s">
        <v>657</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677</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498</v>
      </c>
      <c r="AF185" s="134"/>
      <c r="AG185" s="134"/>
      <c r="AH185" s="134"/>
      <c r="AI185" s="134" t="s">
        <v>650</v>
      </c>
      <c r="AJ185" s="134"/>
      <c r="AK185" s="134"/>
      <c r="AL185" s="134"/>
      <c r="AM185" s="134" t="s">
        <v>466</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498</v>
      </c>
      <c r="AF190" s="134"/>
      <c r="AG190" s="134"/>
      <c r="AH190" s="134"/>
      <c r="AI190" s="134" t="s">
        <v>650</v>
      </c>
      <c r="AJ190" s="134"/>
      <c r="AK190" s="134"/>
      <c r="AL190" s="134"/>
      <c r="AM190" s="134" t="s">
        <v>466</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498</v>
      </c>
      <c r="AF195" s="134"/>
      <c r="AG195" s="134"/>
      <c r="AH195" s="134"/>
      <c r="AI195" s="134" t="s">
        <v>650</v>
      </c>
      <c r="AJ195" s="134"/>
      <c r="AK195" s="134"/>
      <c r="AL195" s="134"/>
      <c r="AM195" s="134" t="s">
        <v>466</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9" t="s">
        <v>315</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311</v>
      </c>
      <c r="X200" s="602"/>
      <c r="Y200" s="605"/>
      <c r="Z200" s="605"/>
      <c r="AA200" s="606"/>
      <c r="AB200" s="599" t="s">
        <v>11</v>
      </c>
      <c r="AC200" s="596"/>
      <c r="AD200" s="597"/>
      <c r="AE200" s="134" t="s">
        <v>498</v>
      </c>
      <c r="AF200" s="134"/>
      <c r="AG200" s="134"/>
      <c r="AH200" s="134"/>
      <c r="AI200" s="134" t="s">
        <v>650</v>
      </c>
      <c r="AJ200" s="134"/>
      <c r="AK200" s="134"/>
      <c r="AL200" s="134"/>
      <c r="AM200" s="134" t="s">
        <v>466</v>
      </c>
      <c r="AN200" s="134"/>
      <c r="AO200" s="134"/>
      <c r="AP200" s="134"/>
      <c r="AQ200" s="135" t="s">
        <v>223</v>
      </c>
      <c r="AR200" s="136"/>
      <c r="AS200" s="136"/>
      <c r="AT200" s="137"/>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4"/>
      <c r="AF201" s="134"/>
      <c r="AG201" s="134"/>
      <c r="AH201" s="134"/>
      <c r="AI201" s="134"/>
      <c r="AJ201" s="134"/>
      <c r="AK201" s="134"/>
      <c r="AL201" s="134"/>
      <c r="AM201" s="134"/>
      <c r="AN201" s="134"/>
      <c r="AO201" s="134"/>
      <c r="AP201" s="134"/>
      <c r="AQ201" s="524"/>
      <c r="AR201" s="525"/>
      <c r="AS201" s="142" t="s">
        <v>224</v>
      </c>
      <c r="AT201" s="143"/>
      <c r="AU201" s="141"/>
      <c r="AV201" s="141"/>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331</v>
      </c>
      <c r="AC202" s="575"/>
      <c r="AD202" s="575"/>
      <c r="AE202" s="108"/>
      <c r="AF202" s="102"/>
      <c r="AG202" s="102"/>
      <c r="AH202" s="102"/>
      <c r="AI202" s="108"/>
      <c r="AJ202" s="102"/>
      <c r="AK202" s="102"/>
      <c r="AL202" s="102"/>
      <c r="AM202" s="108"/>
      <c r="AN202" s="102"/>
      <c r="AO202" s="102"/>
      <c r="AP202" s="102"/>
      <c r="AQ202" s="108"/>
      <c r="AR202" s="102"/>
      <c r="AS202" s="102"/>
      <c r="AT202" s="520"/>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331</v>
      </c>
      <c r="AC203" s="574"/>
      <c r="AD203" s="574"/>
      <c r="AE203" s="108"/>
      <c r="AF203" s="102"/>
      <c r="AG203" s="102"/>
      <c r="AH203" s="102"/>
      <c r="AI203" s="108"/>
      <c r="AJ203" s="102"/>
      <c r="AK203" s="102"/>
      <c r="AL203" s="102"/>
      <c r="AM203" s="108"/>
      <c r="AN203" s="102"/>
      <c r="AO203" s="102"/>
      <c r="AP203" s="102"/>
      <c r="AQ203" s="108"/>
      <c r="AR203" s="102"/>
      <c r="AS203" s="102"/>
      <c r="AT203" s="520"/>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332</v>
      </c>
      <c r="AC204" s="572"/>
      <c r="AD204" s="572"/>
      <c r="AE204" s="113"/>
      <c r="AF204" s="114"/>
      <c r="AG204" s="114"/>
      <c r="AH204" s="114"/>
      <c r="AI204" s="113"/>
      <c r="AJ204" s="114"/>
      <c r="AK204" s="114"/>
      <c r="AL204" s="114"/>
      <c r="AM204" s="113"/>
      <c r="AN204" s="114"/>
      <c r="AO204" s="114"/>
      <c r="AP204" s="114"/>
      <c r="AQ204" s="108"/>
      <c r="AR204" s="102"/>
      <c r="AS204" s="102"/>
      <c r="AT204" s="520"/>
      <c r="AU204" s="102"/>
      <c r="AV204" s="102"/>
      <c r="AW204" s="102"/>
      <c r="AX204" s="103"/>
      <c r="AY204">
        <f t="shared" si="10"/>
        <v>0</v>
      </c>
    </row>
    <row r="205" spans="1:60" ht="23.25" hidden="1" customHeight="1" x14ac:dyDescent="0.15">
      <c r="A205" s="530" t="s">
        <v>319</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330</v>
      </c>
      <c r="X205" s="560"/>
      <c r="Y205" s="565" t="s">
        <v>12</v>
      </c>
      <c r="Z205" s="565"/>
      <c r="AA205" s="566"/>
      <c r="AB205" s="575" t="s">
        <v>331</v>
      </c>
      <c r="AC205" s="575"/>
      <c r="AD205" s="575"/>
      <c r="AE205" s="108"/>
      <c r="AF205" s="102"/>
      <c r="AG205" s="102"/>
      <c r="AH205" s="102"/>
      <c r="AI205" s="108"/>
      <c r="AJ205" s="102"/>
      <c r="AK205" s="102"/>
      <c r="AL205" s="102"/>
      <c r="AM205" s="108"/>
      <c r="AN205" s="102"/>
      <c r="AO205" s="102"/>
      <c r="AP205" s="102"/>
      <c r="AQ205" s="108"/>
      <c r="AR205" s="102"/>
      <c r="AS205" s="102"/>
      <c r="AT205" s="520"/>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331</v>
      </c>
      <c r="AC206" s="574"/>
      <c r="AD206" s="574"/>
      <c r="AE206" s="108"/>
      <c r="AF206" s="102"/>
      <c r="AG206" s="102"/>
      <c r="AH206" s="102"/>
      <c r="AI206" s="108"/>
      <c r="AJ206" s="102"/>
      <c r="AK206" s="102"/>
      <c r="AL206" s="102"/>
      <c r="AM206" s="108"/>
      <c r="AN206" s="102"/>
      <c r="AO206" s="102"/>
      <c r="AP206" s="102"/>
      <c r="AQ206" s="108"/>
      <c r="AR206" s="102"/>
      <c r="AS206" s="102"/>
      <c r="AT206" s="520"/>
      <c r="AU206" s="102"/>
      <c r="AV206" s="102"/>
      <c r="AW206" s="102"/>
      <c r="AX206" s="103"/>
      <c r="AY206">
        <f t="shared" si="10"/>
        <v>0</v>
      </c>
    </row>
    <row r="207" spans="1:60" ht="23.25" hidden="1" customHeight="1" x14ac:dyDescent="0.15">
      <c r="A207" s="554"/>
      <c r="B207" s="515"/>
      <c r="C207" s="515"/>
      <c r="D207" s="515"/>
      <c r="E207" s="515"/>
      <c r="F207" s="516"/>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332</v>
      </c>
      <c r="AC207" s="572"/>
      <c r="AD207" s="572"/>
      <c r="AE207" s="113"/>
      <c r="AF207" s="114"/>
      <c r="AG207" s="114"/>
      <c r="AH207" s="114"/>
      <c r="AI207" s="113"/>
      <c r="AJ207" s="114"/>
      <c r="AK207" s="114"/>
      <c r="AL207" s="114"/>
      <c r="AM207" s="113"/>
      <c r="AN207" s="114"/>
      <c r="AO207" s="114"/>
      <c r="AP207" s="573"/>
      <c r="AQ207" s="108"/>
      <c r="AR207" s="102"/>
      <c r="AS207" s="102"/>
      <c r="AT207" s="520"/>
      <c r="AU207" s="102"/>
      <c r="AV207" s="102"/>
      <c r="AW207" s="102"/>
      <c r="AX207" s="103"/>
      <c r="AY207">
        <f t="shared" si="10"/>
        <v>0</v>
      </c>
    </row>
    <row r="208" spans="1:60" ht="18.75" hidden="1" customHeight="1" x14ac:dyDescent="0.15">
      <c r="A208" s="527" t="s">
        <v>315</v>
      </c>
      <c r="B208" s="528"/>
      <c r="C208" s="528"/>
      <c r="D208" s="528"/>
      <c r="E208" s="528"/>
      <c r="F208" s="529"/>
      <c r="G208" s="533"/>
      <c r="H208" s="136" t="s">
        <v>140</v>
      </c>
      <c r="I208" s="136"/>
      <c r="J208" s="136"/>
      <c r="K208" s="136"/>
      <c r="L208" s="136"/>
      <c r="M208" s="136"/>
      <c r="N208" s="136"/>
      <c r="O208" s="137"/>
      <c r="P208" s="135" t="s">
        <v>56</v>
      </c>
      <c r="Q208" s="136"/>
      <c r="R208" s="136"/>
      <c r="S208" s="136"/>
      <c r="T208" s="136"/>
      <c r="U208" s="136"/>
      <c r="V208" s="136"/>
      <c r="W208" s="136"/>
      <c r="X208" s="137"/>
      <c r="Y208" s="536"/>
      <c r="Z208" s="537"/>
      <c r="AA208" s="538"/>
      <c r="AB208" s="119" t="s">
        <v>11</v>
      </c>
      <c r="AC208" s="120"/>
      <c r="AD208" s="121"/>
      <c r="AE208" s="271" t="s">
        <v>498</v>
      </c>
      <c r="AF208" s="271"/>
      <c r="AG208" s="271"/>
      <c r="AH208" s="271"/>
      <c r="AI208" s="134" t="s">
        <v>650</v>
      </c>
      <c r="AJ208" s="134"/>
      <c r="AK208" s="134"/>
      <c r="AL208" s="134"/>
      <c r="AM208" s="134" t="s">
        <v>466</v>
      </c>
      <c r="AN208" s="134"/>
      <c r="AO208" s="134"/>
      <c r="AP208" s="134"/>
      <c r="AQ208" s="135" t="s">
        <v>223</v>
      </c>
      <c r="AR208" s="136"/>
      <c r="AS208" s="136"/>
      <c r="AT208" s="137"/>
      <c r="AU208" s="521" t="s">
        <v>129</v>
      </c>
      <c r="AV208" s="522"/>
      <c r="AW208" s="522"/>
      <c r="AX208" s="523"/>
      <c r="AY208">
        <f>COUNTA($H$210)</f>
        <v>0</v>
      </c>
    </row>
    <row r="209" spans="1:51" ht="18.75" hidden="1" customHeight="1" x14ac:dyDescent="0.15">
      <c r="A209" s="530"/>
      <c r="B209" s="531"/>
      <c r="C209" s="531"/>
      <c r="D209" s="531"/>
      <c r="E209" s="531"/>
      <c r="F209" s="532"/>
      <c r="G209" s="534"/>
      <c r="H209" s="142"/>
      <c r="I209" s="142"/>
      <c r="J209" s="142"/>
      <c r="K209" s="142"/>
      <c r="L209" s="142"/>
      <c r="M209" s="142"/>
      <c r="N209" s="142"/>
      <c r="O209" s="143"/>
      <c r="P209" s="535"/>
      <c r="Q209" s="142"/>
      <c r="R209" s="142"/>
      <c r="S209" s="142"/>
      <c r="T209" s="142"/>
      <c r="U209" s="142"/>
      <c r="V209" s="142"/>
      <c r="W209" s="142"/>
      <c r="X209" s="143"/>
      <c r="Y209" s="539"/>
      <c r="Z209" s="540"/>
      <c r="AA209" s="541"/>
      <c r="AB209" s="122"/>
      <c r="AC209" s="123"/>
      <c r="AD209" s="124"/>
      <c r="AE209" s="271"/>
      <c r="AF209" s="271"/>
      <c r="AG209" s="271"/>
      <c r="AH209" s="271"/>
      <c r="AI209" s="134"/>
      <c r="AJ209" s="134"/>
      <c r="AK209" s="134"/>
      <c r="AL209" s="134"/>
      <c r="AM209" s="134"/>
      <c r="AN209" s="134"/>
      <c r="AO209" s="134"/>
      <c r="AP209" s="134"/>
      <c r="AQ209" s="524"/>
      <c r="AR209" s="525"/>
      <c r="AS209" s="142" t="s">
        <v>224</v>
      </c>
      <c r="AT209" s="143"/>
      <c r="AU209" s="524"/>
      <c r="AV209" s="525"/>
      <c r="AW209" s="142" t="s">
        <v>170</v>
      </c>
      <c r="AX209" s="526"/>
      <c r="AY209">
        <f>$AY$208</f>
        <v>0</v>
      </c>
    </row>
    <row r="210" spans="1:51" ht="23.25" hidden="1" customHeight="1" x14ac:dyDescent="0.15">
      <c r="A210" s="530"/>
      <c r="B210" s="531"/>
      <c r="C210" s="531"/>
      <c r="D210" s="531"/>
      <c r="E210" s="531"/>
      <c r="F210" s="532"/>
      <c r="G210" s="542" t="s">
        <v>225</v>
      </c>
      <c r="H210" s="146"/>
      <c r="I210" s="146"/>
      <c r="J210" s="146"/>
      <c r="K210" s="146"/>
      <c r="L210" s="146"/>
      <c r="M210" s="146"/>
      <c r="N210" s="146"/>
      <c r="O210" s="147"/>
      <c r="P210" s="146"/>
      <c r="Q210" s="146"/>
      <c r="R210" s="146"/>
      <c r="S210" s="146"/>
      <c r="T210" s="146"/>
      <c r="U210" s="146"/>
      <c r="V210" s="146"/>
      <c r="W210" s="146"/>
      <c r="X210" s="147"/>
      <c r="Y210" s="545" t="s">
        <v>12</v>
      </c>
      <c r="Z210" s="546"/>
      <c r="AA210" s="547"/>
      <c r="AB210" s="485"/>
      <c r="AC210" s="485"/>
      <c r="AD210" s="485"/>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49"/>
      <c r="I211" s="149"/>
      <c r="J211" s="149"/>
      <c r="K211" s="149"/>
      <c r="L211" s="149"/>
      <c r="M211" s="149"/>
      <c r="N211" s="149"/>
      <c r="O211" s="150"/>
      <c r="P211" s="149"/>
      <c r="Q211" s="149"/>
      <c r="R211" s="149"/>
      <c r="S211" s="149"/>
      <c r="T211" s="149"/>
      <c r="U211" s="149"/>
      <c r="V211" s="149"/>
      <c r="W211" s="149"/>
      <c r="X211" s="150"/>
      <c r="Y211" s="551" t="s">
        <v>51</v>
      </c>
      <c r="Z211" s="552"/>
      <c r="AA211" s="553"/>
      <c r="AB211" s="484"/>
      <c r="AC211" s="484"/>
      <c r="AD211" s="484"/>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35.25" hidden="1" customHeight="1" x14ac:dyDescent="0.15">
      <c r="A213" s="513" t="s">
        <v>344</v>
      </c>
      <c r="B213" s="514"/>
      <c r="C213" s="514"/>
      <c r="D213" s="514"/>
      <c r="E213" s="515" t="s">
        <v>303</v>
      </c>
      <c r="F213" s="516"/>
      <c r="G213" s="97" t="s">
        <v>226</v>
      </c>
      <c r="H213" s="486"/>
      <c r="I213" s="487"/>
      <c r="J213" s="487"/>
      <c r="K213" s="487"/>
      <c r="L213" s="487"/>
      <c r="M213" s="487"/>
      <c r="N213" s="487"/>
      <c r="O213" s="517"/>
      <c r="P213" s="255"/>
      <c r="Q213" s="255"/>
      <c r="R213" s="255"/>
      <c r="S213" s="255"/>
      <c r="T213" s="255"/>
      <c r="U213" s="255"/>
      <c r="V213" s="255"/>
      <c r="W213" s="255"/>
      <c r="X213" s="255"/>
      <c r="Y213" s="518"/>
      <c r="Z213" s="518"/>
      <c r="AA213" s="518"/>
      <c r="AB213" s="518"/>
      <c r="AC213" s="518"/>
      <c r="AD213" s="518"/>
      <c r="AE213" s="518"/>
      <c r="AF213" s="518"/>
      <c r="AG213" s="518"/>
      <c r="AH213" s="518"/>
      <c r="AI213" s="518"/>
      <c r="AJ213" s="518"/>
      <c r="AK213" s="518"/>
      <c r="AL213" s="518"/>
      <c r="AM213" s="518"/>
      <c r="AN213" s="518"/>
      <c r="AO213" s="518"/>
      <c r="AP213" s="518"/>
      <c r="AQ213" s="518"/>
      <c r="AR213" s="518"/>
      <c r="AS213" s="518"/>
      <c r="AT213" s="518"/>
      <c r="AU213" s="518"/>
      <c r="AV213" s="518"/>
      <c r="AW213" s="518"/>
      <c r="AX213" s="519"/>
      <c r="AY213">
        <f>$AY$208</f>
        <v>0</v>
      </c>
    </row>
    <row r="214" spans="1:51" ht="30" hidden="1" customHeight="1" thickBot="1" x14ac:dyDescent="0.2">
      <c r="A214" s="434" t="s">
        <v>658</v>
      </c>
      <c r="B214" s="435"/>
      <c r="C214" s="435"/>
      <c r="D214" s="435"/>
      <c r="E214" s="435"/>
      <c r="F214" s="435"/>
      <c r="G214" s="435"/>
      <c r="H214" s="435"/>
      <c r="I214" s="435"/>
      <c r="J214" s="435"/>
      <c r="K214" s="435"/>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6" t="s">
        <v>310</v>
      </c>
      <c r="AP214" s="437"/>
      <c r="AQ214" s="437"/>
      <c r="AR214" s="96" t="s">
        <v>309</v>
      </c>
      <c r="AS214" s="436"/>
      <c r="AT214" s="437"/>
      <c r="AU214" s="437"/>
      <c r="AV214" s="437"/>
      <c r="AW214" s="437"/>
      <c r="AX214" s="438"/>
      <c r="AY214">
        <f>COUNTIF($AR$214,"☑")</f>
        <v>0</v>
      </c>
    </row>
    <row r="215" spans="1:51" ht="29.1" customHeight="1" x14ac:dyDescent="0.15">
      <c r="A215" s="423" t="s">
        <v>364</v>
      </c>
      <c r="B215" s="424"/>
      <c r="C215" s="427" t="s">
        <v>227</v>
      </c>
      <c r="D215" s="424"/>
      <c r="E215" s="429" t="s">
        <v>243</v>
      </c>
      <c r="F215" s="430"/>
      <c r="G215" s="431" t="s">
        <v>771</v>
      </c>
      <c r="H215" s="432"/>
      <c r="I215" s="432"/>
      <c r="J215" s="432"/>
      <c r="K215" s="432"/>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3"/>
    </row>
    <row r="216" spans="1:51" ht="32.25" customHeight="1" x14ac:dyDescent="0.15">
      <c r="A216" s="425"/>
      <c r="B216" s="426"/>
      <c r="C216" s="428"/>
      <c r="D216" s="426"/>
      <c r="E216" s="164" t="s">
        <v>242</v>
      </c>
      <c r="F216" s="166"/>
      <c r="G216" s="145" t="s">
        <v>772</v>
      </c>
      <c r="H216" s="146"/>
      <c r="I216" s="146"/>
      <c r="J216" s="146"/>
      <c r="K216" s="146"/>
      <c r="L216" s="146"/>
      <c r="M216" s="146"/>
      <c r="N216" s="146"/>
      <c r="O216" s="146"/>
      <c r="P216" s="146"/>
      <c r="Q216" s="146"/>
      <c r="R216" s="146"/>
      <c r="S216" s="146"/>
      <c r="T216" s="146"/>
      <c r="U216" s="146"/>
      <c r="V216" s="147"/>
      <c r="W216" s="499" t="s">
        <v>668</v>
      </c>
      <c r="X216" s="500"/>
      <c r="Y216" s="500"/>
      <c r="Z216" s="500"/>
      <c r="AA216" s="501"/>
      <c r="AB216" s="502" t="s">
        <v>759</v>
      </c>
      <c r="AC216" s="503"/>
      <c r="AD216" s="503"/>
      <c r="AE216" s="503"/>
      <c r="AF216" s="503"/>
      <c r="AG216" s="503"/>
      <c r="AH216" s="503"/>
      <c r="AI216" s="503"/>
      <c r="AJ216" s="503"/>
      <c r="AK216" s="503"/>
      <c r="AL216" s="503"/>
      <c r="AM216" s="503"/>
      <c r="AN216" s="503"/>
      <c r="AO216" s="503"/>
      <c r="AP216" s="503"/>
      <c r="AQ216" s="503"/>
      <c r="AR216" s="503"/>
      <c r="AS216" s="503"/>
      <c r="AT216" s="503"/>
      <c r="AU216" s="503"/>
      <c r="AV216" s="503"/>
      <c r="AW216" s="503"/>
      <c r="AX216" s="504"/>
    </row>
    <row r="217" spans="1:51" ht="21" customHeight="1" x14ac:dyDescent="0.15">
      <c r="A217" s="425"/>
      <c r="B217" s="426"/>
      <c r="C217" s="428"/>
      <c r="D217" s="426"/>
      <c r="E217" s="172"/>
      <c r="F217" s="174"/>
      <c r="G217" s="151"/>
      <c r="H217" s="152"/>
      <c r="I217" s="152"/>
      <c r="J217" s="152"/>
      <c r="K217" s="152"/>
      <c r="L217" s="152"/>
      <c r="M217" s="152"/>
      <c r="N217" s="152"/>
      <c r="O217" s="152"/>
      <c r="P217" s="152"/>
      <c r="Q217" s="152"/>
      <c r="R217" s="152"/>
      <c r="S217" s="152"/>
      <c r="T217" s="152"/>
      <c r="U217" s="152"/>
      <c r="V217" s="153"/>
      <c r="W217" s="505" t="s">
        <v>669</v>
      </c>
      <c r="X217" s="506"/>
      <c r="Y217" s="506"/>
      <c r="Z217" s="506"/>
      <c r="AA217" s="507"/>
      <c r="AB217" s="502" t="s">
        <v>768</v>
      </c>
      <c r="AC217" s="503"/>
      <c r="AD217" s="503"/>
      <c r="AE217" s="503"/>
      <c r="AF217" s="503"/>
      <c r="AG217" s="503"/>
      <c r="AH217" s="503"/>
      <c r="AI217" s="503"/>
      <c r="AJ217" s="503"/>
      <c r="AK217" s="503"/>
      <c r="AL217" s="503"/>
      <c r="AM217" s="503"/>
      <c r="AN217" s="503"/>
      <c r="AO217" s="503"/>
      <c r="AP217" s="503"/>
      <c r="AQ217" s="503"/>
      <c r="AR217" s="503"/>
      <c r="AS217" s="503"/>
      <c r="AT217" s="503"/>
      <c r="AU217" s="503"/>
      <c r="AV217" s="503"/>
      <c r="AW217" s="503"/>
      <c r="AX217" s="504"/>
    </row>
    <row r="218" spans="1:51" ht="24.95" customHeight="1" x14ac:dyDescent="0.15">
      <c r="A218" s="425"/>
      <c r="B218" s="426"/>
      <c r="C218" s="508" t="s">
        <v>681</v>
      </c>
      <c r="D218" s="509"/>
      <c r="E218" s="164" t="s">
        <v>360</v>
      </c>
      <c r="F218" s="166"/>
      <c r="G218" s="489" t="s">
        <v>230</v>
      </c>
      <c r="H218" s="490"/>
      <c r="I218" s="490"/>
      <c r="J218" s="510" t="s">
        <v>698</v>
      </c>
      <c r="K218" s="511"/>
      <c r="L218" s="511"/>
      <c r="M218" s="511"/>
      <c r="N218" s="511"/>
      <c r="O218" s="511"/>
      <c r="P218" s="511"/>
      <c r="Q218" s="511"/>
      <c r="R218" s="511"/>
      <c r="S218" s="511"/>
      <c r="T218" s="512"/>
      <c r="U218" s="487" t="s">
        <v>731</v>
      </c>
      <c r="V218" s="487"/>
      <c r="W218" s="487"/>
      <c r="X218" s="487"/>
      <c r="Y218" s="487"/>
      <c r="Z218" s="487"/>
      <c r="AA218" s="487"/>
      <c r="AB218" s="487"/>
      <c r="AC218" s="487"/>
      <c r="AD218" s="487"/>
      <c r="AE218" s="487"/>
      <c r="AF218" s="487"/>
      <c r="AG218" s="487"/>
      <c r="AH218" s="487"/>
      <c r="AI218" s="487"/>
      <c r="AJ218" s="487"/>
      <c r="AK218" s="487"/>
      <c r="AL218" s="487"/>
      <c r="AM218" s="487"/>
      <c r="AN218" s="487"/>
      <c r="AO218" s="487"/>
      <c r="AP218" s="487"/>
      <c r="AQ218" s="487"/>
      <c r="AR218" s="487"/>
      <c r="AS218" s="487"/>
      <c r="AT218" s="487"/>
      <c r="AU218" s="487"/>
      <c r="AV218" s="487"/>
      <c r="AW218" s="487"/>
      <c r="AX218" s="488"/>
      <c r="AY218" s="85"/>
    </row>
    <row r="219" spans="1:51" ht="34.5" customHeight="1" x14ac:dyDescent="0.15">
      <c r="A219" s="425"/>
      <c r="B219" s="426"/>
      <c r="C219" s="428"/>
      <c r="D219" s="426"/>
      <c r="E219" s="167"/>
      <c r="F219" s="169"/>
      <c r="G219" s="489" t="s">
        <v>682</v>
      </c>
      <c r="H219" s="490"/>
      <c r="I219" s="490"/>
      <c r="J219" s="490"/>
      <c r="K219" s="490"/>
      <c r="L219" s="490"/>
      <c r="M219" s="490"/>
      <c r="N219" s="490"/>
      <c r="O219" s="490"/>
      <c r="P219" s="490"/>
      <c r="Q219" s="490"/>
      <c r="R219" s="490"/>
      <c r="S219" s="490"/>
      <c r="T219" s="490"/>
      <c r="U219" s="486" t="s">
        <v>731</v>
      </c>
      <c r="V219" s="487"/>
      <c r="W219" s="487"/>
      <c r="X219" s="487"/>
      <c r="Y219" s="487"/>
      <c r="Z219" s="487"/>
      <c r="AA219" s="487"/>
      <c r="AB219" s="487"/>
      <c r="AC219" s="487"/>
      <c r="AD219" s="487"/>
      <c r="AE219" s="487"/>
      <c r="AF219" s="487"/>
      <c r="AG219" s="487"/>
      <c r="AH219" s="487"/>
      <c r="AI219" s="487"/>
      <c r="AJ219" s="487"/>
      <c r="AK219" s="487"/>
      <c r="AL219" s="487"/>
      <c r="AM219" s="487"/>
      <c r="AN219" s="487"/>
      <c r="AO219" s="487"/>
      <c r="AP219" s="487"/>
      <c r="AQ219" s="487"/>
      <c r="AR219" s="487"/>
      <c r="AS219" s="487"/>
      <c r="AT219" s="487"/>
      <c r="AU219" s="487"/>
      <c r="AV219" s="487"/>
      <c r="AW219" s="487"/>
      <c r="AX219" s="488"/>
      <c r="AY219" s="85"/>
    </row>
    <row r="220" spans="1:51" ht="20.45" customHeight="1" thickBot="1" x14ac:dyDescent="0.2">
      <c r="A220" s="425"/>
      <c r="B220" s="426"/>
      <c r="C220" s="428"/>
      <c r="D220" s="426"/>
      <c r="E220" s="172"/>
      <c r="F220" s="174"/>
      <c r="G220" s="489" t="s">
        <v>669</v>
      </c>
      <c r="H220" s="490"/>
      <c r="I220" s="490"/>
      <c r="J220" s="490"/>
      <c r="K220" s="490"/>
      <c r="L220" s="490"/>
      <c r="M220" s="490"/>
      <c r="N220" s="490"/>
      <c r="O220" s="490"/>
      <c r="P220" s="490"/>
      <c r="Q220" s="490"/>
      <c r="R220" s="490"/>
      <c r="S220" s="490"/>
      <c r="T220" s="490"/>
      <c r="U220" s="827" t="s">
        <v>731</v>
      </c>
      <c r="V220" s="350"/>
      <c r="W220" s="350"/>
      <c r="X220" s="350"/>
      <c r="Y220" s="350"/>
      <c r="Z220" s="350"/>
      <c r="AA220" s="350"/>
      <c r="AB220" s="350"/>
      <c r="AC220" s="350"/>
      <c r="AD220" s="350"/>
      <c r="AE220" s="350"/>
      <c r="AF220" s="350"/>
      <c r="AG220" s="350"/>
      <c r="AH220" s="350"/>
      <c r="AI220" s="350"/>
      <c r="AJ220" s="350"/>
      <c r="AK220" s="350"/>
      <c r="AL220" s="350"/>
      <c r="AM220" s="350"/>
      <c r="AN220" s="350"/>
      <c r="AO220" s="350"/>
      <c r="AP220" s="350"/>
      <c r="AQ220" s="350"/>
      <c r="AR220" s="350"/>
      <c r="AS220" s="350"/>
      <c r="AT220" s="350"/>
      <c r="AU220" s="350"/>
      <c r="AV220" s="350"/>
      <c r="AW220" s="350"/>
      <c r="AX220" s="351"/>
      <c r="AY220" s="85"/>
    </row>
    <row r="221" spans="1:51" ht="27" customHeight="1" x14ac:dyDescent="0.15">
      <c r="A221" s="491" t="s">
        <v>45</v>
      </c>
      <c r="B221" s="492"/>
      <c r="C221" s="492"/>
      <c r="D221" s="492"/>
      <c r="E221" s="492"/>
      <c r="F221" s="492"/>
      <c r="G221" s="492"/>
      <c r="H221" s="492"/>
      <c r="I221" s="492"/>
      <c r="J221" s="492"/>
      <c r="K221" s="492"/>
      <c r="L221" s="492"/>
      <c r="M221" s="492"/>
      <c r="N221" s="492"/>
      <c r="O221" s="492"/>
      <c r="P221" s="492"/>
      <c r="Q221" s="492"/>
      <c r="R221" s="492"/>
      <c r="S221" s="492"/>
      <c r="T221" s="492"/>
      <c r="U221" s="492"/>
      <c r="V221" s="492"/>
      <c r="W221" s="492"/>
      <c r="X221" s="492"/>
      <c r="Y221" s="492"/>
      <c r="Z221" s="492"/>
      <c r="AA221" s="492"/>
      <c r="AB221" s="492"/>
      <c r="AC221" s="492"/>
      <c r="AD221" s="492"/>
      <c r="AE221" s="492"/>
      <c r="AF221" s="492"/>
      <c r="AG221" s="492"/>
      <c r="AH221" s="492"/>
      <c r="AI221" s="492"/>
      <c r="AJ221" s="492"/>
      <c r="AK221" s="492"/>
      <c r="AL221" s="492"/>
      <c r="AM221" s="492"/>
      <c r="AN221" s="492"/>
      <c r="AO221" s="492"/>
      <c r="AP221" s="492"/>
      <c r="AQ221" s="492"/>
      <c r="AR221" s="492"/>
      <c r="AS221" s="492"/>
      <c r="AT221" s="492"/>
      <c r="AU221" s="492"/>
      <c r="AV221" s="492"/>
      <c r="AW221" s="492"/>
      <c r="AX221" s="493"/>
    </row>
    <row r="222" spans="1:51" ht="27" customHeight="1" x14ac:dyDescent="0.15">
      <c r="A222" s="5"/>
      <c r="B222" s="6"/>
      <c r="C222" s="494" t="s">
        <v>30</v>
      </c>
      <c r="D222" s="495"/>
      <c r="E222" s="495"/>
      <c r="F222" s="495"/>
      <c r="G222" s="495"/>
      <c r="H222" s="495"/>
      <c r="I222" s="495"/>
      <c r="J222" s="495"/>
      <c r="K222" s="495"/>
      <c r="L222" s="495"/>
      <c r="M222" s="495"/>
      <c r="N222" s="495"/>
      <c r="O222" s="495"/>
      <c r="P222" s="495"/>
      <c r="Q222" s="495"/>
      <c r="R222" s="495"/>
      <c r="S222" s="495"/>
      <c r="T222" s="495"/>
      <c r="U222" s="495"/>
      <c r="V222" s="495"/>
      <c r="W222" s="495"/>
      <c r="X222" s="495"/>
      <c r="Y222" s="495"/>
      <c r="Z222" s="495"/>
      <c r="AA222" s="495"/>
      <c r="AB222" s="495"/>
      <c r="AC222" s="496"/>
      <c r="AD222" s="495" t="s">
        <v>34</v>
      </c>
      <c r="AE222" s="495"/>
      <c r="AF222" s="495"/>
      <c r="AG222" s="497" t="s">
        <v>29</v>
      </c>
      <c r="AH222" s="495"/>
      <c r="AI222" s="495"/>
      <c r="AJ222" s="495"/>
      <c r="AK222" s="495"/>
      <c r="AL222" s="495"/>
      <c r="AM222" s="495"/>
      <c r="AN222" s="495"/>
      <c r="AO222" s="495"/>
      <c r="AP222" s="495"/>
      <c r="AQ222" s="495"/>
      <c r="AR222" s="495"/>
      <c r="AS222" s="495"/>
      <c r="AT222" s="495"/>
      <c r="AU222" s="495"/>
      <c r="AV222" s="495"/>
      <c r="AW222" s="495"/>
      <c r="AX222" s="498"/>
    </row>
    <row r="223" spans="1:51" ht="73.5" customHeight="1" x14ac:dyDescent="0.15">
      <c r="A223" s="459" t="s">
        <v>134</v>
      </c>
      <c r="B223" s="460"/>
      <c r="C223" s="465" t="s">
        <v>135</v>
      </c>
      <c r="D223" s="466"/>
      <c r="E223" s="466"/>
      <c r="F223" s="466"/>
      <c r="G223" s="466"/>
      <c r="H223" s="466"/>
      <c r="I223" s="466"/>
      <c r="J223" s="466"/>
      <c r="K223" s="466"/>
      <c r="L223" s="466"/>
      <c r="M223" s="466"/>
      <c r="N223" s="466"/>
      <c r="O223" s="466"/>
      <c r="P223" s="466"/>
      <c r="Q223" s="466"/>
      <c r="R223" s="466"/>
      <c r="S223" s="466"/>
      <c r="T223" s="466"/>
      <c r="U223" s="466"/>
      <c r="V223" s="466"/>
      <c r="W223" s="466"/>
      <c r="X223" s="466"/>
      <c r="Y223" s="466"/>
      <c r="Z223" s="466"/>
      <c r="AA223" s="466"/>
      <c r="AB223" s="466"/>
      <c r="AC223" s="467"/>
      <c r="AD223" s="468" t="s">
        <v>725</v>
      </c>
      <c r="AE223" s="469"/>
      <c r="AF223" s="469"/>
      <c r="AG223" s="470" t="s">
        <v>735</v>
      </c>
      <c r="AH223" s="471"/>
      <c r="AI223" s="471"/>
      <c r="AJ223" s="471"/>
      <c r="AK223" s="471"/>
      <c r="AL223" s="471"/>
      <c r="AM223" s="471"/>
      <c r="AN223" s="471"/>
      <c r="AO223" s="471"/>
      <c r="AP223" s="471"/>
      <c r="AQ223" s="471"/>
      <c r="AR223" s="471"/>
      <c r="AS223" s="471"/>
      <c r="AT223" s="471"/>
      <c r="AU223" s="471"/>
      <c r="AV223" s="471"/>
      <c r="AW223" s="471"/>
      <c r="AX223" s="472"/>
    </row>
    <row r="224" spans="1:51" ht="45" customHeight="1" x14ac:dyDescent="0.15">
      <c r="A224" s="461"/>
      <c r="B224" s="462"/>
      <c r="C224" s="473" t="s">
        <v>35</v>
      </c>
      <c r="D224" s="474"/>
      <c r="E224" s="474"/>
      <c r="F224" s="474"/>
      <c r="G224" s="474"/>
      <c r="H224" s="474"/>
      <c r="I224" s="474"/>
      <c r="J224" s="474"/>
      <c r="K224" s="474"/>
      <c r="L224" s="474"/>
      <c r="M224" s="474"/>
      <c r="N224" s="474"/>
      <c r="O224" s="474"/>
      <c r="P224" s="474"/>
      <c r="Q224" s="474"/>
      <c r="R224" s="474"/>
      <c r="S224" s="474"/>
      <c r="T224" s="474"/>
      <c r="U224" s="474"/>
      <c r="V224" s="474"/>
      <c r="W224" s="474"/>
      <c r="X224" s="474"/>
      <c r="Y224" s="474"/>
      <c r="Z224" s="474"/>
      <c r="AA224" s="474"/>
      <c r="AB224" s="474"/>
      <c r="AC224" s="380"/>
      <c r="AD224" s="381" t="s">
        <v>725</v>
      </c>
      <c r="AE224" s="382"/>
      <c r="AF224" s="382"/>
      <c r="AG224" s="376" t="s">
        <v>736</v>
      </c>
      <c r="AH224" s="377"/>
      <c r="AI224" s="377"/>
      <c r="AJ224" s="377"/>
      <c r="AK224" s="377"/>
      <c r="AL224" s="377"/>
      <c r="AM224" s="377"/>
      <c r="AN224" s="377"/>
      <c r="AO224" s="377"/>
      <c r="AP224" s="377"/>
      <c r="AQ224" s="377"/>
      <c r="AR224" s="377"/>
      <c r="AS224" s="377"/>
      <c r="AT224" s="377"/>
      <c r="AU224" s="377"/>
      <c r="AV224" s="377"/>
      <c r="AW224" s="377"/>
      <c r="AX224" s="378"/>
    </row>
    <row r="225" spans="1:50" ht="33.75" customHeight="1" x14ac:dyDescent="0.15">
      <c r="A225" s="463"/>
      <c r="B225" s="464"/>
      <c r="C225" s="475" t="s">
        <v>136</v>
      </c>
      <c r="D225" s="476"/>
      <c r="E225" s="476"/>
      <c r="F225" s="476"/>
      <c r="G225" s="476"/>
      <c r="H225" s="476"/>
      <c r="I225" s="476"/>
      <c r="J225" s="476"/>
      <c r="K225" s="476"/>
      <c r="L225" s="476"/>
      <c r="M225" s="476"/>
      <c r="N225" s="476"/>
      <c r="O225" s="476"/>
      <c r="P225" s="476"/>
      <c r="Q225" s="476"/>
      <c r="R225" s="476"/>
      <c r="S225" s="476"/>
      <c r="T225" s="476"/>
      <c r="U225" s="476"/>
      <c r="V225" s="476"/>
      <c r="W225" s="476"/>
      <c r="X225" s="476"/>
      <c r="Y225" s="476"/>
      <c r="Z225" s="476"/>
      <c r="AA225" s="476"/>
      <c r="AB225" s="476"/>
      <c r="AC225" s="477"/>
      <c r="AD225" s="418" t="s">
        <v>725</v>
      </c>
      <c r="AE225" s="419"/>
      <c r="AF225" s="419"/>
      <c r="AG225" s="404" t="s">
        <v>737</v>
      </c>
      <c r="AH225" s="149"/>
      <c r="AI225" s="149"/>
      <c r="AJ225" s="149"/>
      <c r="AK225" s="149"/>
      <c r="AL225" s="149"/>
      <c r="AM225" s="149"/>
      <c r="AN225" s="149"/>
      <c r="AO225" s="149"/>
      <c r="AP225" s="149"/>
      <c r="AQ225" s="149"/>
      <c r="AR225" s="149"/>
      <c r="AS225" s="149"/>
      <c r="AT225" s="149"/>
      <c r="AU225" s="149"/>
      <c r="AV225" s="149"/>
      <c r="AW225" s="149"/>
      <c r="AX225" s="405"/>
    </row>
    <row r="226" spans="1:50" ht="27" customHeight="1" x14ac:dyDescent="0.15">
      <c r="A226" s="356" t="s">
        <v>37</v>
      </c>
      <c r="B226" s="439"/>
      <c r="C226" s="441" t="s">
        <v>39</v>
      </c>
      <c r="D226" s="398"/>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3"/>
      <c r="AD226" s="399" t="s">
        <v>725</v>
      </c>
      <c r="AE226" s="400"/>
      <c r="AF226" s="400"/>
      <c r="AG226" s="402" t="s">
        <v>738</v>
      </c>
      <c r="AH226" s="146"/>
      <c r="AI226" s="146"/>
      <c r="AJ226" s="146"/>
      <c r="AK226" s="146"/>
      <c r="AL226" s="146"/>
      <c r="AM226" s="146"/>
      <c r="AN226" s="146"/>
      <c r="AO226" s="146"/>
      <c r="AP226" s="146"/>
      <c r="AQ226" s="146"/>
      <c r="AR226" s="146"/>
      <c r="AS226" s="146"/>
      <c r="AT226" s="146"/>
      <c r="AU226" s="146"/>
      <c r="AV226" s="146"/>
      <c r="AW226" s="146"/>
      <c r="AX226" s="403"/>
    </row>
    <row r="227" spans="1:50" ht="35.25" customHeight="1" x14ac:dyDescent="0.15">
      <c r="A227" s="358"/>
      <c r="B227" s="440"/>
      <c r="C227" s="444"/>
      <c r="D227" s="445"/>
      <c r="E227" s="448" t="s">
        <v>342</v>
      </c>
      <c r="F227" s="449"/>
      <c r="G227" s="449"/>
      <c r="H227" s="449"/>
      <c r="I227" s="449"/>
      <c r="J227" s="449"/>
      <c r="K227" s="449"/>
      <c r="L227" s="449"/>
      <c r="M227" s="449"/>
      <c r="N227" s="449"/>
      <c r="O227" s="449"/>
      <c r="P227" s="449"/>
      <c r="Q227" s="449"/>
      <c r="R227" s="449"/>
      <c r="S227" s="449"/>
      <c r="T227" s="449"/>
      <c r="U227" s="449"/>
      <c r="V227" s="449"/>
      <c r="W227" s="449"/>
      <c r="X227" s="449"/>
      <c r="Y227" s="449"/>
      <c r="Z227" s="449"/>
      <c r="AA227" s="449"/>
      <c r="AB227" s="449"/>
      <c r="AC227" s="450"/>
      <c r="AD227" s="381" t="s">
        <v>732</v>
      </c>
      <c r="AE227" s="382"/>
      <c r="AF227" s="451"/>
      <c r="AG227" s="404"/>
      <c r="AH227" s="149"/>
      <c r="AI227" s="149"/>
      <c r="AJ227" s="149"/>
      <c r="AK227" s="149"/>
      <c r="AL227" s="149"/>
      <c r="AM227" s="149"/>
      <c r="AN227" s="149"/>
      <c r="AO227" s="149"/>
      <c r="AP227" s="149"/>
      <c r="AQ227" s="149"/>
      <c r="AR227" s="149"/>
      <c r="AS227" s="149"/>
      <c r="AT227" s="149"/>
      <c r="AU227" s="149"/>
      <c r="AV227" s="149"/>
      <c r="AW227" s="149"/>
      <c r="AX227" s="405"/>
    </row>
    <row r="228" spans="1:50" ht="26.25" customHeight="1" x14ac:dyDescent="0.15">
      <c r="A228" s="358"/>
      <c r="B228" s="440"/>
      <c r="C228" s="446"/>
      <c r="D228" s="447"/>
      <c r="E228" s="452" t="s">
        <v>293</v>
      </c>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c r="AC228" s="454"/>
      <c r="AD228" s="455" t="s">
        <v>733</v>
      </c>
      <c r="AE228" s="456"/>
      <c r="AF228" s="456"/>
      <c r="AG228" s="404"/>
      <c r="AH228" s="149"/>
      <c r="AI228" s="149"/>
      <c r="AJ228" s="149"/>
      <c r="AK228" s="149"/>
      <c r="AL228" s="149"/>
      <c r="AM228" s="149"/>
      <c r="AN228" s="149"/>
      <c r="AO228" s="149"/>
      <c r="AP228" s="149"/>
      <c r="AQ228" s="149"/>
      <c r="AR228" s="149"/>
      <c r="AS228" s="149"/>
      <c r="AT228" s="149"/>
      <c r="AU228" s="149"/>
      <c r="AV228" s="149"/>
      <c r="AW228" s="149"/>
      <c r="AX228" s="405"/>
    </row>
    <row r="229" spans="1:50" ht="49.5" customHeight="1" x14ac:dyDescent="0.15">
      <c r="A229" s="358"/>
      <c r="B229" s="359"/>
      <c r="C229" s="457" t="s">
        <v>40</v>
      </c>
      <c r="D229" s="458"/>
      <c r="E229" s="458"/>
      <c r="F229" s="458"/>
      <c r="G229" s="458"/>
      <c r="H229" s="458"/>
      <c r="I229" s="458"/>
      <c r="J229" s="458"/>
      <c r="K229" s="458"/>
      <c r="L229" s="458"/>
      <c r="M229" s="458"/>
      <c r="N229" s="458"/>
      <c r="O229" s="458"/>
      <c r="P229" s="458"/>
      <c r="Q229" s="458"/>
      <c r="R229" s="458"/>
      <c r="S229" s="458"/>
      <c r="T229" s="458"/>
      <c r="U229" s="458"/>
      <c r="V229" s="458"/>
      <c r="W229" s="458"/>
      <c r="X229" s="458"/>
      <c r="Y229" s="458"/>
      <c r="Z229" s="458"/>
      <c r="AA229" s="458"/>
      <c r="AB229" s="458"/>
      <c r="AC229" s="458"/>
      <c r="AD229" s="365" t="s">
        <v>725</v>
      </c>
      <c r="AE229" s="366"/>
      <c r="AF229" s="366"/>
      <c r="AG229" s="368" t="s">
        <v>763</v>
      </c>
      <c r="AH229" s="369"/>
      <c r="AI229" s="369"/>
      <c r="AJ229" s="369"/>
      <c r="AK229" s="369"/>
      <c r="AL229" s="369"/>
      <c r="AM229" s="369"/>
      <c r="AN229" s="369"/>
      <c r="AO229" s="369"/>
      <c r="AP229" s="369"/>
      <c r="AQ229" s="369"/>
      <c r="AR229" s="369"/>
      <c r="AS229" s="369"/>
      <c r="AT229" s="369"/>
      <c r="AU229" s="369"/>
      <c r="AV229" s="369"/>
      <c r="AW229" s="369"/>
      <c r="AX229" s="370"/>
    </row>
    <row r="230" spans="1:50" ht="26.25" customHeight="1" x14ac:dyDescent="0.15">
      <c r="A230" s="358"/>
      <c r="B230" s="359"/>
      <c r="C230" s="379" t="s">
        <v>137</v>
      </c>
      <c r="D230" s="380"/>
      <c r="E230" s="380"/>
      <c r="F230" s="380"/>
      <c r="G230" s="380"/>
      <c r="H230" s="380"/>
      <c r="I230" s="380"/>
      <c r="J230" s="380"/>
      <c r="K230" s="380"/>
      <c r="L230" s="380"/>
      <c r="M230" s="380"/>
      <c r="N230" s="380"/>
      <c r="O230" s="380"/>
      <c r="P230" s="380"/>
      <c r="Q230" s="380"/>
      <c r="R230" s="380"/>
      <c r="S230" s="380"/>
      <c r="T230" s="380"/>
      <c r="U230" s="380"/>
      <c r="V230" s="380"/>
      <c r="W230" s="380"/>
      <c r="X230" s="380"/>
      <c r="Y230" s="380"/>
      <c r="Z230" s="380"/>
      <c r="AA230" s="380"/>
      <c r="AB230" s="380"/>
      <c r="AC230" s="380"/>
      <c r="AD230" s="381" t="s">
        <v>725</v>
      </c>
      <c r="AE230" s="382"/>
      <c r="AF230" s="382"/>
      <c r="AG230" s="376" t="s">
        <v>779</v>
      </c>
      <c r="AH230" s="377"/>
      <c r="AI230" s="377"/>
      <c r="AJ230" s="377"/>
      <c r="AK230" s="377"/>
      <c r="AL230" s="377"/>
      <c r="AM230" s="377"/>
      <c r="AN230" s="377"/>
      <c r="AO230" s="377"/>
      <c r="AP230" s="377"/>
      <c r="AQ230" s="377"/>
      <c r="AR230" s="377"/>
      <c r="AS230" s="377"/>
      <c r="AT230" s="377"/>
      <c r="AU230" s="377"/>
      <c r="AV230" s="377"/>
      <c r="AW230" s="377"/>
      <c r="AX230" s="378"/>
    </row>
    <row r="231" spans="1:50" ht="26.25" customHeight="1" x14ac:dyDescent="0.15">
      <c r="A231" s="358"/>
      <c r="B231" s="359"/>
      <c r="C231" s="379" t="s">
        <v>36</v>
      </c>
      <c r="D231" s="380"/>
      <c r="E231" s="380"/>
      <c r="F231" s="380"/>
      <c r="G231" s="380"/>
      <c r="H231" s="380"/>
      <c r="I231" s="380"/>
      <c r="J231" s="380"/>
      <c r="K231" s="380"/>
      <c r="L231" s="380"/>
      <c r="M231" s="380"/>
      <c r="N231" s="380"/>
      <c r="O231" s="380"/>
      <c r="P231" s="380"/>
      <c r="Q231" s="380"/>
      <c r="R231" s="380"/>
      <c r="S231" s="380"/>
      <c r="T231" s="380"/>
      <c r="U231" s="380"/>
      <c r="V231" s="380"/>
      <c r="W231" s="380"/>
      <c r="X231" s="380"/>
      <c r="Y231" s="380"/>
      <c r="Z231" s="380"/>
      <c r="AA231" s="380"/>
      <c r="AB231" s="380"/>
      <c r="AC231" s="380"/>
      <c r="AD231" s="381" t="s">
        <v>734</v>
      </c>
      <c r="AE231" s="382"/>
      <c r="AF231" s="382"/>
      <c r="AG231" s="376" t="s">
        <v>731</v>
      </c>
      <c r="AH231" s="377"/>
      <c r="AI231" s="377"/>
      <c r="AJ231" s="377"/>
      <c r="AK231" s="377"/>
      <c r="AL231" s="377"/>
      <c r="AM231" s="377"/>
      <c r="AN231" s="377"/>
      <c r="AO231" s="377"/>
      <c r="AP231" s="377"/>
      <c r="AQ231" s="377"/>
      <c r="AR231" s="377"/>
      <c r="AS231" s="377"/>
      <c r="AT231" s="377"/>
      <c r="AU231" s="377"/>
      <c r="AV231" s="377"/>
      <c r="AW231" s="377"/>
      <c r="AX231" s="378"/>
    </row>
    <row r="232" spans="1:50" ht="49.5" customHeight="1" x14ac:dyDescent="0.15">
      <c r="A232" s="358"/>
      <c r="B232" s="359"/>
      <c r="C232" s="379" t="s">
        <v>41</v>
      </c>
      <c r="D232" s="380"/>
      <c r="E232" s="380"/>
      <c r="F232" s="380"/>
      <c r="G232" s="380"/>
      <c r="H232" s="380"/>
      <c r="I232" s="380"/>
      <c r="J232" s="380"/>
      <c r="K232" s="380"/>
      <c r="L232" s="380"/>
      <c r="M232" s="380"/>
      <c r="N232" s="380"/>
      <c r="O232" s="380"/>
      <c r="P232" s="380"/>
      <c r="Q232" s="380"/>
      <c r="R232" s="380"/>
      <c r="S232" s="380"/>
      <c r="T232" s="380"/>
      <c r="U232" s="380"/>
      <c r="V232" s="380"/>
      <c r="W232" s="380"/>
      <c r="X232" s="380"/>
      <c r="Y232" s="380"/>
      <c r="Z232" s="380"/>
      <c r="AA232" s="380"/>
      <c r="AB232" s="380"/>
      <c r="AC232" s="417"/>
      <c r="AD232" s="381" t="s">
        <v>725</v>
      </c>
      <c r="AE232" s="382"/>
      <c r="AF232" s="382"/>
      <c r="AG232" s="376" t="s">
        <v>739</v>
      </c>
      <c r="AH232" s="377"/>
      <c r="AI232" s="377"/>
      <c r="AJ232" s="377"/>
      <c r="AK232" s="377"/>
      <c r="AL232" s="377"/>
      <c r="AM232" s="377"/>
      <c r="AN232" s="377"/>
      <c r="AO232" s="377"/>
      <c r="AP232" s="377"/>
      <c r="AQ232" s="377"/>
      <c r="AR232" s="377"/>
      <c r="AS232" s="377"/>
      <c r="AT232" s="377"/>
      <c r="AU232" s="377"/>
      <c r="AV232" s="377"/>
      <c r="AW232" s="377"/>
      <c r="AX232" s="378"/>
    </row>
    <row r="233" spans="1:50" ht="26.25" customHeight="1" x14ac:dyDescent="0.15">
      <c r="A233" s="358"/>
      <c r="B233" s="359"/>
      <c r="C233" s="379" t="s">
        <v>312</v>
      </c>
      <c r="D233" s="380"/>
      <c r="E233" s="380"/>
      <c r="F233" s="380"/>
      <c r="G233" s="380"/>
      <c r="H233" s="380"/>
      <c r="I233" s="380"/>
      <c r="J233" s="380"/>
      <c r="K233" s="380"/>
      <c r="L233" s="380"/>
      <c r="M233" s="380"/>
      <c r="N233" s="380"/>
      <c r="O233" s="380"/>
      <c r="P233" s="380"/>
      <c r="Q233" s="380"/>
      <c r="R233" s="380"/>
      <c r="S233" s="380"/>
      <c r="T233" s="380"/>
      <c r="U233" s="380"/>
      <c r="V233" s="380"/>
      <c r="W233" s="380"/>
      <c r="X233" s="380"/>
      <c r="Y233" s="380"/>
      <c r="Z233" s="380"/>
      <c r="AA233" s="380"/>
      <c r="AB233" s="380"/>
      <c r="AC233" s="417"/>
      <c r="AD233" s="418" t="s">
        <v>734</v>
      </c>
      <c r="AE233" s="419"/>
      <c r="AF233" s="419"/>
      <c r="AG233" s="420" t="s">
        <v>783</v>
      </c>
      <c r="AH233" s="421"/>
      <c r="AI233" s="421"/>
      <c r="AJ233" s="421"/>
      <c r="AK233" s="421"/>
      <c r="AL233" s="421"/>
      <c r="AM233" s="421"/>
      <c r="AN233" s="421"/>
      <c r="AO233" s="421"/>
      <c r="AP233" s="421"/>
      <c r="AQ233" s="421"/>
      <c r="AR233" s="421"/>
      <c r="AS233" s="421"/>
      <c r="AT233" s="421"/>
      <c r="AU233" s="421"/>
      <c r="AV233" s="421"/>
      <c r="AW233" s="421"/>
      <c r="AX233" s="422"/>
    </row>
    <row r="234" spans="1:50" ht="26.25" customHeight="1" x14ac:dyDescent="0.15">
      <c r="A234" s="358"/>
      <c r="B234" s="359"/>
      <c r="C234" s="478" t="s">
        <v>313</v>
      </c>
      <c r="D234" s="479"/>
      <c r="E234" s="479"/>
      <c r="F234" s="479"/>
      <c r="G234" s="479"/>
      <c r="H234" s="479"/>
      <c r="I234" s="479"/>
      <c r="J234" s="479"/>
      <c r="K234" s="479"/>
      <c r="L234" s="479"/>
      <c r="M234" s="479"/>
      <c r="N234" s="479"/>
      <c r="O234" s="479"/>
      <c r="P234" s="479"/>
      <c r="Q234" s="479"/>
      <c r="R234" s="479"/>
      <c r="S234" s="479"/>
      <c r="T234" s="479"/>
      <c r="U234" s="479"/>
      <c r="V234" s="479"/>
      <c r="W234" s="479"/>
      <c r="X234" s="479"/>
      <c r="Y234" s="479"/>
      <c r="Z234" s="479"/>
      <c r="AA234" s="479"/>
      <c r="AB234" s="479"/>
      <c r="AC234" s="480"/>
      <c r="AD234" s="381" t="s">
        <v>734</v>
      </c>
      <c r="AE234" s="382"/>
      <c r="AF234" s="451"/>
      <c r="AG234" s="376" t="s">
        <v>783</v>
      </c>
      <c r="AH234" s="377"/>
      <c r="AI234" s="377"/>
      <c r="AJ234" s="377"/>
      <c r="AK234" s="377"/>
      <c r="AL234" s="377"/>
      <c r="AM234" s="377"/>
      <c r="AN234" s="377"/>
      <c r="AO234" s="377"/>
      <c r="AP234" s="377"/>
      <c r="AQ234" s="377"/>
      <c r="AR234" s="377"/>
      <c r="AS234" s="377"/>
      <c r="AT234" s="377"/>
      <c r="AU234" s="377"/>
      <c r="AV234" s="377"/>
      <c r="AW234" s="377"/>
      <c r="AX234" s="378"/>
    </row>
    <row r="235" spans="1:50" ht="26.25" customHeight="1" x14ac:dyDescent="0.15">
      <c r="A235" s="360"/>
      <c r="B235" s="361"/>
      <c r="C235" s="481" t="s">
        <v>300</v>
      </c>
      <c r="D235" s="482"/>
      <c r="E235" s="482"/>
      <c r="F235" s="482"/>
      <c r="G235" s="482"/>
      <c r="H235" s="482"/>
      <c r="I235" s="482"/>
      <c r="J235" s="482"/>
      <c r="K235" s="482"/>
      <c r="L235" s="482"/>
      <c r="M235" s="482"/>
      <c r="N235" s="482"/>
      <c r="O235" s="482"/>
      <c r="P235" s="482"/>
      <c r="Q235" s="482"/>
      <c r="R235" s="482"/>
      <c r="S235" s="482"/>
      <c r="T235" s="482"/>
      <c r="U235" s="482"/>
      <c r="V235" s="482"/>
      <c r="W235" s="482"/>
      <c r="X235" s="482"/>
      <c r="Y235" s="482"/>
      <c r="Z235" s="482"/>
      <c r="AA235" s="482"/>
      <c r="AB235" s="482"/>
      <c r="AC235" s="483"/>
      <c r="AD235" s="411" t="s">
        <v>734</v>
      </c>
      <c r="AE235" s="412"/>
      <c r="AF235" s="413"/>
      <c r="AG235" s="414" t="s">
        <v>731</v>
      </c>
      <c r="AH235" s="415"/>
      <c r="AI235" s="415"/>
      <c r="AJ235" s="415"/>
      <c r="AK235" s="415"/>
      <c r="AL235" s="415"/>
      <c r="AM235" s="415"/>
      <c r="AN235" s="415"/>
      <c r="AO235" s="415"/>
      <c r="AP235" s="415"/>
      <c r="AQ235" s="415"/>
      <c r="AR235" s="415"/>
      <c r="AS235" s="415"/>
      <c r="AT235" s="415"/>
      <c r="AU235" s="415"/>
      <c r="AV235" s="415"/>
      <c r="AW235" s="415"/>
      <c r="AX235" s="416"/>
    </row>
    <row r="236" spans="1:50" ht="23.45" customHeight="1" x14ac:dyDescent="0.15">
      <c r="A236" s="356" t="s">
        <v>38</v>
      </c>
      <c r="B236" s="357"/>
      <c r="C236" s="362" t="s">
        <v>301</v>
      </c>
      <c r="D236" s="363"/>
      <c r="E236" s="363"/>
      <c r="F236" s="363"/>
      <c r="G236" s="363"/>
      <c r="H236" s="363"/>
      <c r="I236" s="363"/>
      <c r="J236" s="363"/>
      <c r="K236" s="363"/>
      <c r="L236" s="363"/>
      <c r="M236" s="363"/>
      <c r="N236" s="363"/>
      <c r="O236" s="363"/>
      <c r="P236" s="363"/>
      <c r="Q236" s="363"/>
      <c r="R236" s="363"/>
      <c r="S236" s="363"/>
      <c r="T236" s="363"/>
      <c r="U236" s="363"/>
      <c r="V236" s="363"/>
      <c r="W236" s="363"/>
      <c r="X236" s="363"/>
      <c r="Y236" s="363"/>
      <c r="Z236" s="363"/>
      <c r="AA236" s="363"/>
      <c r="AB236" s="363"/>
      <c r="AC236" s="364"/>
      <c r="AD236" s="365" t="s">
        <v>725</v>
      </c>
      <c r="AE236" s="366"/>
      <c r="AF236" s="367"/>
      <c r="AG236" s="368" t="s">
        <v>780</v>
      </c>
      <c r="AH236" s="369"/>
      <c r="AI236" s="369"/>
      <c r="AJ236" s="369"/>
      <c r="AK236" s="369"/>
      <c r="AL236" s="369"/>
      <c r="AM236" s="369"/>
      <c r="AN236" s="369"/>
      <c r="AO236" s="369"/>
      <c r="AP236" s="369"/>
      <c r="AQ236" s="369"/>
      <c r="AR236" s="369"/>
      <c r="AS236" s="369"/>
      <c r="AT236" s="369"/>
      <c r="AU236" s="369"/>
      <c r="AV236" s="369"/>
      <c r="AW236" s="369"/>
      <c r="AX236" s="370"/>
    </row>
    <row r="237" spans="1:50" ht="30.95" customHeight="1" x14ac:dyDescent="0.15">
      <c r="A237" s="358"/>
      <c r="B237" s="359"/>
      <c r="C237" s="371" t="s">
        <v>43</v>
      </c>
      <c r="D237" s="372"/>
      <c r="E237" s="372"/>
      <c r="F237" s="372"/>
      <c r="G237" s="372"/>
      <c r="H237" s="372"/>
      <c r="I237" s="372"/>
      <c r="J237" s="372"/>
      <c r="K237" s="372"/>
      <c r="L237" s="372"/>
      <c r="M237" s="372"/>
      <c r="N237" s="372"/>
      <c r="O237" s="372"/>
      <c r="P237" s="372"/>
      <c r="Q237" s="372"/>
      <c r="R237" s="372"/>
      <c r="S237" s="372"/>
      <c r="T237" s="372"/>
      <c r="U237" s="372"/>
      <c r="V237" s="372"/>
      <c r="W237" s="372"/>
      <c r="X237" s="372"/>
      <c r="Y237" s="372"/>
      <c r="Z237" s="372"/>
      <c r="AA237" s="372"/>
      <c r="AB237" s="372"/>
      <c r="AC237" s="373"/>
      <c r="AD237" s="374" t="s">
        <v>725</v>
      </c>
      <c r="AE237" s="375"/>
      <c r="AF237" s="375"/>
      <c r="AG237" s="376" t="s">
        <v>784</v>
      </c>
      <c r="AH237" s="377"/>
      <c r="AI237" s="377"/>
      <c r="AJ237" s="377"/>
      <c r="AK237" s="377"/>
      <c r="AL237" s="377"/>
      <c r="AM237" s="377"/>
      <c r="AN237" s="377"/>
      <c r="AO237" s="377"/>
      <c r="AP237" s="377"/>
      <c r="AQ237" s="377"/>
      <c r="AR237" s="377"/>
      <c r="AS237" s="377"/>
      <c r="AT237" s="377"/>
      <c r="AU237" s="377"/>
      <c r="AV237" s="377"/>
      <c r="AW237" s="377"/>
      <c r="AX237" s="378"/>
    </row>
    <row r="238" spans="1:50" ht="44.25" customHeight="1" x14ac:dyDescent="0.15">
      <c r="A238" s="358"/>
      <c r="B238" s="359"/>
      <c r="C238" s="379" t="s">
        <v>228</v>
      </c>
      <c r="D238" s="380"/>
      <c r="E238" s="380"/>
      <c r="F238" s="380"/>
      <c r="G238" s="380"/>
      <c r="H238" s="380"/>
      <c r="I238" s="380"/>
      <c r="J238" s="380"/>
      <c r="K238" s="380"/>
      <c r="L238" s="380"/>
      <c r="M238" s="380"/>
      <c r="N238" s="380"/>
      <c r="O238" s="380"/>
      <c r="P238" s="380"/>
      <c r="Q238" s="380"/>
      <c r="R238" s="380"/>
      <c r="S238" s="380"/>
      <c r="T238" s="380"/>
      <c r="U238" s="380"/>
      <c r="V238" s="380"/>
      <c r="W238" s="380"/>
      <c r="X238" s="380"/>
      <c r="Y238" s="380"/>
      <c r="Z238" s="380"/>
      <c r="AA238" s="380"/>
      <c r="AB238" s="380"/>
      <c r="AC238" s="380"/>
      <c r="AD238" s="381" t="s">
        <v>725</v>
      </c>
      <c r="AE238" s="382"/>
      <c r="AF238" s="382"/>
      <c r="AG238" s="376" t="s">
        <v>781</v>
      </c>
      <c r="AH238" s="377"/>
      <c r="AI238" s="377"/>
      <c r="AJ238" s="377"/>
      <c r="AK238" s="377"/>
      <c r="AL238" s="377"/>
      <c r="AM238" s="377"/>
      <c r="AN238" s="377"/>
      <c r="AO238" s="377"/>
      <c r="AP238" s="377"/>
      <c r="AQ238" s="377"/>
      <c r="AR238" s="377"/>
      <c r="AS238" s="377"/>
      <c r="AT238" s="377"/>
      <c r="AU238" s="377"/>
      <c r="AV238" s="377"/>
      <c r="AW238" s="377"/>
      <c r="AX238" s="378"/>
    </row>
    <row r="239" spans="1:50" ht="50.25" customHeight="1" x14ac:dyDescent="0.15">
      <c r="A239" s="360"/>
      <c r="B239" s="361"/>
      <c r="C239" s="379" t="s">
        <v>42</v>
      </c>
      <c r="D239" s="380"/>
      <c r="E239" s="380"/>
      <c r="F239" s="380"/>
      <c r="G239" s="380"/>
      <c r="H239" s="380"/>
      <c r="I239" s="380"/>
      <c r="J239" s="380"/>
      <c r="K239" s="380"/>
      <c r="L239" s="380"/>
      <c r="M239" s="380"/>
      <c r="N239" s="380"/>
      <c r="O239" s="380"/>
      <c r="P239" s="380"/>
      <c r="Q239" s="380"/>
      <c r="R239" s="380"/>
      <c r="S239" s="380"/>
      <c r="T239" s="380"/>
      <c r="U239" s="380"/>
      <c r="V239" s="380"/>
      <c r="W239" s="380"/>
      <c r="X239" s="380"/>
      <c r="Y239" s="380"/>
      <c r="Z239" s="380"/>
      <c r="AA239" s="380"/>
      <c r="AB239" s="380"/>
      <c r="AC239" s="380"/>
      <c r="AD239" s="381" t="s">
        <v>725</v>
      </c>
      <c r="AE239" s="382"/>
      <c r="AF239" s="382"/>
      <c r="AG239" s="406" t="s">
        <v>782</v>
      </c>
      <c r="AH239" s="152"/>
      <c r="AI239" s="152"/>
      <c r="AJ239" s="152"/>
      <c r="AK239" s="152"/>
      <c r="AL239" s="152"/>
      <c r="AM239" s="152"/>
      <c r="AN239" s="152"/>
      <c r="AO239" s="152"/>
      <c r="AP239" s="152"/>
      <c r="AQ239" s="152"/>
      <c r="AR239" s="152"/>
      <c r="AS239" s="152"/>
      <c r="AT239" s="152"/>
      <c r="AU239" s="152"/>
      <c r="AV239" s="152"/>
      <c r="AW239" s="152"/>
      <c r="AX239" s="407"/>
    </row>
    <row r="240" spans="1:50" ht="33" customHeight="1" x14ac:dyDescent="0.15">
      <c r="A240" s="390" t="s">
        <v>55</v>
      </c>
      <c r="B240" s="391"/>
      <c r="C240" s="396" t="s">
        <v>138</v>
      </c>
      <c r="D240" s="397"/>
      <c r="E240" s="397"/>
      <c r="F240" s="397"/>
      <c r="G240" s="397"/>
      <c r="H240" s="397"/>
      <c r="I240" s="397"/>
      <c r="J240" s="397"/>
      <c r="K240" s="397"/>
      <c r="L240" s="397"/>
      <c r="M240" s="397"/>
      <c r="N240" s="397"/>
      <c r="O240" s="397"/>
      <c r="P240" s="397"/>
      <c r="Q240" s="397"/>
      <c r="R240" s="397"/>
      <c r="S240" s="397"/>
      <c r="T240" s="397"/>
      <c r="U240" s="397"/>
      <c r="V240" s="397"/>
      <c r="W240" s="397"/>
      <c r="X240" s="397"/>
      <c r="Y240" s="397"/>
      <c r="Z240" s="397"/>
      <c r="AA240" s="397"/>
      <c r="AB240" s="397"/>
      <c r="AC240" s="398"/>
      <c r="AD240" s="399" t="s">
        <v>725</v>
      </c>
      <c r="AE240" s="400"/>
      <c r="AF240" s="401"/>
      <c r="AG240" s="402" t="s">
        <v>740</v>
      </c>
      <c r="AH240" s="146"/>
      <c r="AI240" s="146"/>
      <c r="AJ240" s="146"/>
      <c r="AK240" s="146"/>
      <c r="AL240" s="146"/>
      <c r="AM240" s="146"/>
      <c r="AN240" s="146"/>
      <c r="AO240" s="146"/>
      <c r="AP240" s="146"/>
      <c r="AQ240" s="146"/>
      <c r="AR240" s="146"/>
      <c r="AS240" s="146"/>
      <c r="AT240" s="146"/>
      <c r="AU240" s="146"/>
      <c r="AV240" s="146"/>
      <c r="AW240" s="146"/>
      <c r="AX240" s="403"/>
    </row>
    <row r="241" spans="1:50" ht="19.7" customHeight="1" x14ac:dyDescent="0.15">
      <c r="A241" s="392"/>
      <c r="B241" s="393"/>
      <c r="C241" s="906" t="s">
        <v>0</v>
      </c>
      <c r="D241" s="907"/>
      <c r="E241" s="907"/>
      <c r="F241" s="907"/>
      <c r="G241" s="907"/>
      <c r="H241" s="907"/>
      <c r="I241" s="907"/>
      <c r="J241" s="907"/>
      <c r="K241" s="907"/>
      <c r="L241" s="907"/>
      <c r="M241" s="907"/>
      <c r="N241" s="907"/>
      <c r="O241" s="903" t="s">
        <v>687</v>
      </c>
      <c r="P241" s="904"/>
      <c r="Q241" s="904"/>
      <c r="R241" s="904"/>
      <c r="S241" s="904"/>
      <c r="T241" s="904"/>
      <c r="U241" s="904"/>
      <c r="V241" s="904"/>
      <c r="W241" s="904"/>
      <c r="X241" s="904"/>
      <c r="Y241" s="904"/>
      <c r="Z241" s="904"/>
      <c r="AA241" s="904"/>
      <c r="AB241" s="904"/>
      <c r="AC241" s="904"/>
      <c r="AD241" s="904"/>
      <c r="AE241" s="904"/>
      <c r="AF241" s="905"/>
      <c r="AG241" s="404"/>
      <c r="AH241" s="149"/>
      <c r="AI241" s="149"/>
      <c r="AJ241" s="149"/>
      <c r="AK241" s="149"/>
      <c r="AL241" s="149"/>
      <c r="AM241" s="149"/>
      <c r="AN241" s="149"/>
      <c r="AO241" s="149"/>
      <c r="AP241" s="149"/>
      <c r="AQ241" s="149"/>
      <c r="AR241" s="149"/>
      <c r="AS241" s="149"/>
      <c r="AT241" s="149"/>
      <c r="AU241" s="149"/>
      <c r="AV241" s="149"/>
      <c r="AW241" s="149"/>
      <c r="AX241" s="405"/>
    </row>
    <row r="242" spans="1:50" ht="18.95" customHeight="1" x14ac:dyDescent="0.15">
      <c r="A242" s="392"/>
      <c r="B242" s="393"/>
      <c r="C242" s="890">
        <v>2022</v>
      </c>
      <c r="D242" s="891"/>
      <c r="E242" s="385" t="s">
        <v>726</v>
      </c>
      <c r="F242" s="385"/>
      <c r="G242" s="385"/>
      <c r="H242" s="386">
        <v>21</v>
      </c>
      <c r="I242" s="386"/>
      <c r="J242" s="892">
        <v>548</v>
      </c>
      <c r="K242" s="892"/>
      <c r="L242" s="892"/>
      <c r="M242" s="386"/>
      <c r="N242" s="893"/>
      <c r="O242" s="894" t="s">
        <v>714</v>
      </c>
      <c r="P242" s="895"/>
      <c r="Q242" s="895"/>
      <c r="R242" s="895"/>
      <c r="S242" s="895"/>
      <c r="T242" s="895"/>
      <c r="U242" s="895"/>
      <c r="V242" s="895"/>
      <c r="W242" s="895"/>
      <c r="X242" s="895"/>
      <c r="Y242" s="895"/>
      <c r="Z242" s="895"/>
      <c r="AA242" s="895"/>
      <c r="AB242" s="895"/>
      <c r="AC242" s="895"/>
      <c r="AD242" s="895"/>
      <c r="AE242" s="895"/>
      <c r="AF242" s="896"/>
      <c r="AG242" s="404"/>
      <c r="AH242" s="149"/>
      <c r="AI242" s="149"/>
      <c r="AJ242" s="149"/>
      <c r="AK242" s="149"/>
      <c r="AL242" s="149"/>
      <c r="AM242" s="149"/>
      <c r="AN242" s="149"/>
      <c r="AO242" s="149"/>
      <c r="AP242" s="149"/>
      <c r="AQ242" s="149"/>
      <c r="AR242" s="149"/>
      <c r="AS242" s="149"/>
      <c r="AT242" s="149"/>
      <c r="AU242" s="149"/>
      <c r="AV242" s="149"/>
      <c r="AW242" s="149"/>
      <c r="AX242" s="405"/>
    </row>
    <row r="243" spans="1:50" ht="18.95" customHeight="1" x14ac:dyDescent="0.15">
      <c r="A243" s="392"/>
      <c r="B243" s="393"/>
      <c r="C243" s="383">
        <v>2022</v>
      </c>
      <c r="D243" s="384"/>
      <c r="E243" s="385" t="s">
        <v>726</v>
      </c>
      <c r="F243" s="385"/>
      <c r="G243" s="385"/>
      <c r="H243" s="386">
        <v>21</v>
      </c>
      <c r="I243" s="386"/>
      <c r="J243" s="387">
        <v>550</v>
      </c>
      <c r="K243" s="387"/>
      <c r="L243" s="387"/>
      <c r="M243" s="388"/>
      <c r="N243" s="389"/>
      <c r="O243" s="897" t="s">
        <v>715</v>
      </c>
      <c r="P243" s="898"/>
      <c r="Q243" s="898"/>
      <c r="R243" s="898"/>
      <c r="S243" s="898"/>
      <c r="T243" s="898"/>
      <c r="U243" s="898"/>
      <c r="V243" s="898"/>
      <c r="W243" s="898"/>
      <c r="X243" s="898"/>
      <c r="Y243" s="898"/>
      <c r="Z243" s="898"/>
      <c r="AA243" s="898"/>
      <c r="AB243" s="898"/>
      <c r="AC243" s="898"/>
      <c r="AD243" s="898"/>
      <c r="AE243" s="898"/>
      <c r="AF243" s="899"/>
      <c r="AG243" s="404"/>
      <c r="AH243" s="149"/>
      <c r="AI243" s="149"/>
      <c r="AJ243" s="149"/>
      <c r="AK243" s="149"/>
      <c r="AL243" s="149"/>
      <c r="AM243" s="149"/>
      <c r="AN243" s="149"/>
      <c r="AO243" s="149"/>
      <c r="AP243" s="149"/>
      <c r="AQ243" s="149"/>
      <c r="AR243" s="149"/>
      <c r="AS243" s="149"/>
      <c r="AT243" s="149"/>
      <c r="AU243" s="149"/>
      <c r="AV243" s="149"/>
      <c r="AW243" s="149"/>
      <c r="AX243" s="405"/>
    </row>
    <row r="244" spans="1:50" ht="18.95" customHeight="1" x14ac:dyDescent="0.15">
      <c r="A244" s="392"/>
      <c r="B244" s="393"/>
      <c r="C244" s="383">
        <v>2022</v>
      </c>
      <c r="D244" s="384"/>
      <c r="E244" s="385" t="s">
        <v>726</v>
      </c>
      <c r="F244" s="385"/>
      <c r="G244" s="385"/>
      <c r="H244" s="386">
        <v>21</v>
      </c>
      <c r="I244" s="386"/>
      <c r="J244" s="387">
        <v>551</v>
      </c>
      <c r="K244" s="387"/>
      <c r="L244" s="387"/>
      <c r="M244" s="388"/>
      <c r="N244" s="389"/>
      <c r="O244" s="897" t="s">
        <v>716</v>
      </c>
      <c r="P244" s="898"/>
      <c r="Q244" s="898"/>
      <c r="R244" s="898"/>
      <c r="S244" s="898"/>
      <c r="T244" s="898"/>
      <c r="U244" s="898"/>
      <c r="V244" s="898"/>
      <c r="W244" s="898"/>
      <c r="X244" s="898"/>
      <c r="Y244" s="898"/>
      <c r="Z244" s="898"/>
      <c r="AA244" s="898"/>
      <c r="AB244" s="898"/>
      <c r="AC244" s="898"/>
      <c r="AD244" s="898"/>
      <c r="AE244" s="898"/>
      <c r="AF244" s="899"/>
      <c r="AG244" s="404"/>
      <c r="AH244" s="149"/>
      <c r="AI244" s="149"/>
      <c r="AJ244" s="149"/>
      <c r="AK244" s="149"/>
      <c r="AL244" s="149"/>
      <c r="AM244" s="149"/>
      <c r="AN244" s="149"/>
      <c r="AO244" s="149"/>
      <c r="AP244" s="149"/>
      <c r="AQ244" s="149"/>
      <c r="AR244" s="149"/>
      <c r="AS244" s="149"/>
      <c r="AT244" s="149"/>
      <c r="AU244" s="149"/>
      <c r="AV244" s="149"/>
      <c r="AW244" s="149"/>
      <c r="AX244" s="405"/>
    </row>
    <row r="245" spans="1:50" ht="18.95" customHeight="1" x14ac:dyDescent="0.15">
      <c r="A245" s="392"/>
      <c r="B245" s="393"/>
      <c r="C245" s="383">
        <v>2022</v>
      </c>
      <c r="D245" s="384"/>
      <c r="E245" s="385" t="s">
        <v>726</v>
      </c>
      <c r="F245" s="385"/>
      <c r="G245" s="385"/>
      <c r="H245" s="386">
        <v>21</v>
      </c>
      <c r="I245" s="386"/>
      <c r="J245" s="387">
        <v>552</v>
      </c>
      <c r="K245" s="387"/>
      <c r="L245" s="387"/>
      <c r="M245" s="388"/>
      <c r="N245" s="389"/>
      <c r="O245" s="897" t="s">
        <v>741</v>
      </c>
      <c r="P245" s="898"/>
      <c r="Q245" s="898"/>
      <c r="R245" s="898"/>
      <c r="S245" s="898"/>
      <c r="T245" s="898"/>
      <c r="U245" s="898"/>
      <c r="V245" s="898"/>
      <c r="W245" s="898"/>
      <c r="X245" s="898"/>
      <c r="Y245" s="898"/>
      <c r="Z245" s="898"/>
      <c r="AA245" s="898"/>
      <c r="AB245" s="898"/>
      <c r="AC245" s="898"/>
      <c r="AD245" s="898"/>
      <c r="AE245" s="898"/>
      <c r="AF245" s="899"/>
      <c r="AG245" s="404"/>
      <c r="AH245" s="149"/>
      <c r="AI245" s="149"/>
      <c r="AJ245" s="149"/>
      <c r="AK245" s="149"/>
      <c r="AL245" s="149"/>
      <c r="AM245" s="149"/>
      <c r="AN245" s="149"/>
      <c r="AO245" s="149"/>
      <c r="AP245" s="149"/>
      <c r="AQ245" s="149"/>
      <c r="AR245" s="149"/>
      <c r="AS245" s="149"/>
      <c r="AT245" s="149"/>
      <c r="AU245" s="149"/>
      <c r="AV245" s="149"/>
      <c r="AW245" s="149"/>
      <c r="AX245" s="405"/>
    </row>
    <row r="246" spans="1:50" ht="5.0999999999999996" customHeight="1" x14ac:dyDescent="0.15">
      <c r="A246" s="394"/>
      <c r="B246" s="395"/>
      <c r="C246" s="408"/>
      <c r="D246" s="409"/>
      <c r="E246" s="385"/>
      <c r="F246" s="385"/>
      <c r="G246" s="385"/>
      <c r="H246" s="386"/>
      <c r="I246" s="386"/>
      <c r="J246" s="410"/>
      <c r="K246" s="410"/>
      <c r="L246" s="410"/>
      <c r="M246" s="888"/>
      <c r="N246" s="889"/>
      <c r="O246" s="900"/>
      <c r="P246" s="901"/>
      <c r="Q246" s="901"/>
      <c r="R246" s="901"/>
      <c r="S246" s="901"/>
      <c r="T246" s="901"/>
      <c r="U246" s="901"/>
      <c r="V246" s="901"/>
      <c r="W246" s="901"/>
      <c r="X246" s="901"/>
      <c r="Y246" s="901"/>
      <c r="Z246" s="901"/>
      <c r="AA246" s="901"/>
      <c r="AB246" s="901"/>
      <c r="AC246" s="901"/>
      <c r="AD246" s="901"/>
      <c r="AE246" s="901"/>
      <c r="AF246" s="902"/>
      <c r="AG246" s="406"/>
      <c r="AH246" s="152"/>
      <c r="AI246" s="152"/>
      <c r="AJ246" s="152"/>
      <c r="AK246" s="152"/>
      <c r="AL246" s="152"/>
      <c r="AM246" s="152"/>
      <c r="AN246" s="152"/>
      <c r="AO246" s="152"/>
      <c r="AP246" s="152"/>
      <c r="AQ246" s="152"/>
      <c r="AR246" s="152"/>
      <c r="AS246" s="152"/>
      <c r="AT246" s="152"/>
      <c r="AU246" s="152"/>
      <c r="AV246" s="152"/>
      <c r="AW246" s="152"/>
      <c r="AX246" s="407"/>
    </row>
    <row r="247" spans="1:50" ht="42.6" customHeight="1" x14ac:dyDescent="0.15">
      <c r="A247" s="356" t="s">
        <v>46</v>
      </c>
      <c r="B247" s="918"/>
      <c r="C247" s="315" t="s">
        <v>50</v>
      </c>
      <c r="D247" s="737"/>
      <c r="E247" s="737"/>
      <c r="F247" s="738"/>
      <c r="G247" s="921" t="s">
        <v>806</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45.95" customHeight="1" thickBot="1" x14ac:dyDescent="0.2">
      <c r="A248" s="919"/>
      <c r="B248" s="920"/>
      <c r="C248" s="923" t="s">
        <v>54</v>
      </c>
      <c r="D248" s="924"/>
      <c r="E248" s="924"/>
      <c r="F248" s="925"/>
      <c r="G248" s="926" t="s">
        <v>807</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32.25" customHeight="1" thickBot="1" x14ac:dyDescent="0.2">
      <c r="A250" s="911" t="s">
        <v>769</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22.5" customHeight="1" thickBot="1" x14ac:dyDescent="0.2">
      <c r="A252" s="340" t="s">
        <v>132</v>
      </c>
      <c r="B252" s="341"/>
      <c r="C252" s="341"/>
      <c r="D252" s="341"/>
      <c r="E252" s="342"/>
      <c r="F252" s="917" t="s">
        <v>802</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24" customHeight="1" thickBot="1" x14ac:dyDescent="0.2">
      <c r="A254" s="340" t="s">
        <v>809</v>
      </c>
      <c r="B254" s="341"/>
      <c r="C254" s="341"/>
      <c r="D254" s="341"/>
      <c r="E254" s="342"/>
      <c r="F254" s="343" t="s">
        <v>808</v>
      </c>
      <c r="G254" s="344"/>
      <c r="H254" s="344"/>
      <c r="I254" s="344"/>
      <c r="J254" s="344"/>
      <c r="K254" s="344"/>
      <c r="L254" s="344"/>
      <c r="M254" s="344"/>
      <c r="N254" s="344"/>
      <c r="O254" s="344"/>
      <c r="P254" s="344"/>
      <c r="Q254" s="344"/>
      <c r="R254" s="344"/>
      <c r="S254" s="344"/>
      <c r="T254" s="344"/>
      <c r="U254" s="344"/>
      <c r="V254" s="344"/>
      <c r="W254" s="344"/>
      <c r="X254" s="344"/>
      <c r="Y254" s="344"/>
      <c r="Z254" s="344"/>
      <c r="AA254" s="344"/>
      <c r="AB254" s="344"/>
      <c r="AC254" s="344"/>
      <c r="AD254" s="344"/>
      <c r="AE254" s="344"/>
      <c r="AF254" s="344"/>
      <c r="AG254" s="344"/>
      <c r="AH254" s="344"/>
      <c r="AI254" s="344"/>
      <c r="AJ254" s="344"/>
      <c r="AK254" s="344"/>
      <c r="AL254" s="344"/>
      <c r="AM254" s="344"/>
      <c r="AN254" s="344"/>
      <c r="AO254" s="344"/>
      <c r="AP254" s="344"/>
      <c r="AQ254" s="344"/>
      <c r="AR254" s="344"/>
      <c r="AS254" s="344"/>
      <c r="AT254" s="344"/>
      <c r="AU254" s="344"/>
      <c r="AV254" s="344"/>
      <c r="AW254" s="344"/>
      <c r="AX254" s="345"/>
    </row>
    <row r="255" spans="1:50" ht="24.75" customHeight="1" x14ac:dyDescent="0.15">
      <c r="A255" s="346" t="s">
        <v>33</v>
      </c>
      <c r="B255" s="347"/>
      <c r="C255" s="347"/>
      <c r="D255" s="347"/>
      <c r="E255" s="347"/>
      <c r="F255" s="347"/>
      <c r="G255" s="347"/>
      <c r="H255" s="347"/>
      <c r="I255" s="347"/>
      <c r="J255" s="347"/>
      <c r="K255" s="347"/>
      <c r="L255" s="347"/>
      <c r="M255" s="347"/>
      <c r="N255" s="347"/>
      <c r="O255" s="347"/>
      <c r="P255" s="347"/>
      <c r="Q255" s="347"/>
      <c r="R255" s="347"/>
      <c r="S255" s="347"/>
      <c r="T255" s="347"/>
      <c r="U255" s="347"/>
      <c r="V255" s="347"/>
      <c r="W255" s="347"/>
      <c r="X255" s="347"/>
      <c r="Y255" s="347"/>
      <c r="Z255" s="347"/>
      <c r="AA255" s="347"/>
      <c r="AB255" s="347"/>
      <c r="AC255" s="347"/>
      <c r="AD255" s="347"/>
      <c r="AE255" s="347"/>
      <c r="AF255" s="347"/>
      <c r="AG255" s="347"/>
      <c r="AH255" s="347"/>
      <c r="AI255" s="347"/>
      <c r="AJ255" s="347"/>
      <c r="AK255" s="347"/>
      <c r="AL255" s="347"/>
      <c r="AM255" s="347"/>
      <c r="AN255" s="347"/>
      <c r="AO255" s="347"/>
      <c r="AP255" s="347"/>
      <c r="AQ255" s="347"/>
      <c r="AR255" s="347"/>
      <c r="AS255" s="347"/>
      <c r="AT255" s="347"/>
      <c r="AU255" s="347"/>
      <c r="AV255" s="347"/>
      <c r="AW255" s="347"/>
      <c r="AX255" s="348"/>
    </row>
    <row r="256" spans="1:50" ht="18.75" customHeight="1" thickBot="1" x14ac:dyDescent="0.2">
      <c r="A256" s="349"/>
      <c r="B256" s="350"/>
      <c r="C256" s="350"/>
      <c r="D256" s="350"/>
      <c r="E256" s="350"/>
      <c r="F256" s="350"/>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1"/>
    </row>
    <row r="257" spans="1:52" ht="24.75" customHeight="1" x14ac:dyDescent="0.15">
      <c r="A257" s="352" t="s">
        <v>316</v>
      </c>
      <c r="B257" s="353"/>
      <c r="C257" s="353"/>
      <c r="D257" s="353"/>
      <c r="E257" s="353"/>
      <c r="F257" s="353"/>
      <c r="G257" s="353"/>
      <c r="H257" s="35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353"/>
      <c r="AM257" s="353"/>
      <c r="AN257" s="353"/>
      <c r="AO257" s="353"/>
      <c r="AP257" s="353"/>
      <c r="AQ257" s="353"/>
      <c r="AR257" s="353"/>
      <c r="AS257" s="353"/>
      <c r="AT257" s="353"/>
      <c r="AU257" s="353"/>
      <c r="AV257" s="353"/>
      <c r="AW257" s="353"/>
      <c r="AX257" s="354"/>
      <c r="AZ257" s="10"/>
    </row>
    <row r="258" spans="1:52" ht="18.95" customHeight="1" x14ac:dyDescent="0.15">
      <c r="A258" s="355" t="s">
        <v>358</v>
      </c>
      <c r="B258" s="105"/>
      <c r="C258" s="105"/>
      <c r="D258" s="106"/>
      <c r="E258" s="336" t="s">
        <v>717</v>
      </c>
      <c r="F258" s="337"/>
      <c r="G258" s="337"/>
      <c r="H258" s="337"/>
      <c r="I258" s="337"/>
      <c r="J258" s="337"/>
      <c r="K258" s="337"/>
      <c r="L258" s="337"/>
      <c r="M258" s="337"/>
      <c r="N258" s="337"/>
      <c r="O258" s="337"/>
      <c r="P258" s="338"/>
      <c r="Q258" s="336"/>
      <c r="R258" s="337"/>
      <c r="S258" s="337"/>
      <c r="T258" s="337"/>
      <c r="U258" s="337"/>
      <c r="V258" s="337"/>
      <c r="W258" s="337"/>
      <c r="X258" s="337"/>
      <c r="Y258" s="337"/>
      <c r="Z258" s="337"/>
      <c r="AA258" s="337"/>
      <c r="AB258" s="338"/>
      <c r="AC258" s="336"/>
      <c r="AD258" s="337"/>
      <c r="AE258" s="337"/>
      <c r="AF258" s="337"/>
      <c r="AG258" s="337"/>
      <c r="AH258" s="337"/>
      <c r="AI258" s="337"/>
      <c r="AJ258" s="337"/>
      <c r="AK258" s="337"/>
      <c r="AL258" s="337"/>
      <c r="AM258" s="337"/>
      <c r="AN258" s="338"/>
      <c r="AO258" s="336"/>
      <c r="AP258" s="337"/>
      <c r="AQ258" s="337"/>
      <c r="AR258" s="337"/>
      <c r="AS258" s="337"/>
      <c r="AT258" s="337"/>
      <c r="AU258" s="337"/>
      <c r="AV258" s="337"/>
      <c r="AW258" s="337"/>
      <c r="AX258" s="339"/>
      <c r="AY258" s="89"/>
    </row>
    <row r="259" spans="1:52" ht="18.95" customHeight="1" x14ac:dyDescent="0.15">
      <c r="A259" s="271" t="s">
        <v>357</v>
      </c>
      <c r="B259" s="271"/>
      <c r="C259" s="271"/>
      <c r="D259" s="271"/>
      <c r="E259" s="336" t="s">
        <v>718</v>
      </c>
      <c r="F259" s="337"/>
      <c r="G259" s="337"/>
      <c r="H259" s="337"/>
      <c r="I259" s="337"/>
      <c r="J259" s="337"/>
      <c r="K259" s="337"/>
      <c r="L259" s="337"/>
      <c r="M259" s="337"/>
      <c r="N259" s="337"/>
      <c r="O259" s="337"/>
      <c r="P259" s="338"/>
      <c r="Q259" s="336"/>
      <c r="R259" s="337"/>
      <c r="S259" s="337"/>
      <c r="T259" s="337"/>
      <c r="U259" s="337"/>
      <c r="V259" s="337"/>
      <c r="W259" s="337"/>
      <c r="X259" s="337"/>
      <c r="Y259" s="337"/>
      <c r="Z259" s="337"/>
      <c r="AA259" s="337"/>
      <c r="AB259" s="338"/>
      <c r="AC259" s="336"/>
      <c r="AD259" s="337"/>
      <c r="AE259" s="337"/>
      <c r="AF259" s="337"/>
      <c r="AG259" s="337"/>
      <c r="AH259" s="337"/>
      <c r="AI259" s="337"/>
      <c r="AJ259" s="337"/>
      <c r="AK259" s="337"/>
      <c r="AL259" s="337"/>
      <c r="AM259" s="337"/>
      <c r="AN259" s="338"/>
      <c r="AO259" s="336"/>
      <c r="AP259" s="337"/>
      <c r="AQ259" s="337"/>
      <c r="AR259" s="337"/>
      <c r="AS259" s="337"/>
      <c r="AT259" s="337"/>
      <c r="AU259" s="337"/>
      <c r="AV259" s="337"/>
      <c r="AW259" s="337"/>
      <c r="AX259" s="339"/>
    </row>
    <row r="260" spans="1:52" ht="18.95" customHeight="1" x14ac:dyDescent="0.15">
      <c r="A260" s="271" t="s">
        <v>356</v>
      </c>
      <c r="B260" s="271"/>
      <c r="C260" s="271"/>
      <c r="D260" s="271"/>
      <c r="E260" s="336" t="s">
        <v>719</v>
      </c>
      <c r="F260" s="337"/>
      <c r="G260" s="337"/>
      <c r="H260" s="337"/>
      <c r="I260" s="337"/>
      <c r="J260" s="337"/>
      <c r="K260" s="337"/>
      <c r="L260" s="337"/>
      <c r="M260" s="337"/>
      <c r="N260" s="337"/>
      <c r="O260" s="337"/>
      <c r="P260" s="338"/>
      <c r="Q260" s="336"/>
      <c r="R260" s="337"/>
      <c r="S260" s="337"/>
      <c r="T260" s="337"/>
      <c r="U260" s="337"/>
      <c r="V260" s="337"/>
      <c r="W260" s="337"/>
      <c r="X260" s="337"/>
      <c r="Y260" s="337"/>
      <c r="Z260" s="337"/>
      <c r="AA260" s="337"/>
      <c r="AB260" s="338"/>
      <c r="AC260" s="336"/>
      <c r="AD260" s="337"/>
      <c r="AE260" s="337"/>
      <c r="AF260" s="337"/>
      <c r="AG260" s="337"/>
      <c r="AH260" s="337"/>
      <c r="AI260" s="337"/>
      <c r="AJ260" s="337"/>
      <c r="AK260" s="337"/>
      <c r="AL260" s="337"/>
      <c r="AM260" s="337"/>
      <c r="AN260" s="338"/>
      <c r="AO260" s="336"/>
      <c r="AP260" s="337"/>
      <c r="AQ260" s="337"/>
      <c r="AR260" s="337"/>
      <c r="AS260" s="337"/>
      <c r="AT260" s="337"/>
      <c r="AU260" s="337"/>
      <c r="AV260" s="337"/>
      <c r="AW260" s="337"/>
      <c r="AX260" s="339"/>
    </row>
    <row r="261" spans="1:52" ht="18.95" customHeight="1" x14ac:dyDescent="0.15">
      <c r="A261" s="271" t="s">
        <v>355</v>
      </c>
      <c r="B261" s="271"/>
      <c r="C261" s="271"/>
      <c r="D261" s="271"/>
      <c r="E261" s="336" t="s">
        <v>720</v>
      </c>
      <c r="F261" s="337"/>
      <c r="G261" s="337"/>
      <c r="H261" s="337"/>
      <c r="I261" s="337"/>
      <c r="J261" s="337"/>
      <c r="K261" s="337"/>
      <c r="L261" s="337"/>
      <c r="M261" s="337"/>
      <c r="N261" s="337"/>
      <c r="O261" s="337"/>
      <c r="P261" s="338"/>
      <c r="Q261" s="336"/>
      <c r="R261" s="337"/>
      <c r="S261" s="337"/>
      <c r="T261" s="337"/>
      <c r="U261" s="337"/>
      <c r="V261" s="337"/>
      <c r="W261" s="337"/>
      <c r="X261" s="337"/>
      <c r="Y261" s="337"/>
      <c r="Z261" s="337"/>
      <c r="AA261" s="337"/>
      <c r="AB261" s="338"/>
      <c r="AC261" s="336"/>
      <c r="AD261" s="337"/>
      <c r="AE261" s="337"/>
      <c r="AF261" s="337"/>
      <c r="AG261" s="337"/>
      <c r="AH261" s="337"/>
      <c r="AI261" s="337"/>
      <c r="AJ261" s="337"/>
      <c r="AK261" s="337"/>
      <c r="AL261" s="337"/>
      <c r="AM261" s="337"/>
      <c r="AN261" s="338"/>
      <c r="AO261" s="336"/>
      <c r="AP261" s="337"/>
      <c r="AQ261" s="337"/>
      <c r="AR261" s="337"/>
      <c r="AS261" s="337"/>
      <c r="AT261" s="337"/>
      <c r="AU261" s="337"/>
      <c r="AV261" s="337"/>
      <c r="AW261" s="337"/>
      <c r="AX261" s="339"/>
    </row>
    <row r="262" spans="1:52" ht="18.95" customHeight="1" x14ac:dyDescent="0.15">
      <c r="A262" s="271" t="s">
        <v>354</v>
      </c>
      <c r="B262" s="271"/>
      <c r="C262" s="271"/>
      <c r="D262" s="271"/>
      <c r="E262" s="336" t="s">
        <v>721</v>
      </c>
      <c r="F262" s="337"/>
      <c r="G262" s="337"/>
      <c r="H262" s="337"/>
      <c r="I262" s="337"/>
      <c r="J262" s="337"/>
      <c r="K262" s="337"/>
      <c r="L262" s="337"/>
      <c r="M262" s="337"/>
      <c r="N262" s="337"/>
      <c r="O262" s="337"/>
      <c r="P262" s="338"/>
      <c r="Q262" s="336"/>
      <c r="R262" s="337"/>
      <c r="S262" s="337"/>
      <c r="T262" s="337"/>
      <c r="U262" s="337"/>
      <c r="V262" s="337"/>
      <c r="W262" s="337"/>
      <c r="X262" s="337"/>
      <c r="Y262" s="337"/>
      <c r="Z262" s="337"/>
      <c r="AA262" s="337"/>
      <c r="AB262" s="338"/>
      <c r="AC262" s="336"/>
      <c r="AD262" s="337"/>
      <c r="AE262" s="337"/>
      <c r="AF262" s="337"/>
      <c r="AG262" s="337"/>
      <c r="AH262" s="337"/>
      <c r="AI262" s="337"/>
      <c r="AJ262" s="337"/>
      <c r="AK262" s="337"/>
      <c r="AL262" s="337"/>
      <c r="AM262" s="337"/>
      <c r="AN262" s="338"/>
      <c r="AO262" s="336"/>
      <c r="AP262" s="337"/>
      <c r="AQ262" s="337"/>
      <c r="AR262" s="337"/>
      <c r="AS262" s="337"/>
      <c r="AT262" s="337"/>
      <c r="AU262" s="337"/>
      <c r="AV262" s="337"/>
      <c r="AW262" s="337"/>
      <c r="AX262" s="339"/>
    </row>
    <row r="263" spans="1:52" ht="18.95" customHeight="1" x14ac:dyDescent="0.15">
      <c r="A263" s="271" t="s">
        <v>353</v>
      </c>
      <c r="B263" s="271"/>
      <c r="C263" s="271"/>
      <c r="D263" s="271"/>
      <c r="E263" s="336" t="s">
        <v>722</v>
      </c>
      <c r="F263" s="337"/>
      <c r="G263" s="337"/>
      <c r="H263" s="337"/>
      <c r="I263" s="337"/>
      <c r="J263" s="337"/>
      <c r="K263" s="337"/>
      <c r="L263" s="337"/>
      <c r="M263" s="337"/>
      <c r="N263" s="337"/>
      <c r="O263" s="337"/>
      <c r="P263" s="338"/>
      <c r="Q263" s="336"/>
      <c r="R263" s="337"/>
      <c r="S263" s="337"/>
      <c r="T263" s="337"/>
      <c r="U263" s="337"/>
      <c r="V263" s="337"/>
      <c r="W263" s="337"/>
      <c r="X263" s="337"/>
      <c r="Y263" s="337"/>
      <c r="Z263" s="337"/>
      <c r="AA263" s="337"/>
      <c r="AB263" s="338"/>
      <c r="AC263" s="336"/>
      <c r="AD263" s="337"/>
      <c r="AE263" s="337"/>
      <c r="AF263" s="337"/>
      <c r="AG263" s="337"/>
      <c r="AH263" s="337"/>
      <c r="AI263" s="337"/>
      <c r="AJ263" s="337"/>
      <c r="AK263" s="337"/>
      <c r="AL263" s="337"/>
      <c r="AM263" s="337"/>
      <c r="AN263" s="338"/>
      <c r="AO263" s="336"/>
      <c r="AP263" s="337"/>
      <c r="AQ263" s="337"/>
      <c r="AR263" s="337"/>
      <c r="AS263" s="337"/>
      <c r="AT263" s="337"/>
      <c r="AU263" s="337"/>
      <c r="AV263" s="337"/>
      <c r="AW263" s="337"/>
      <c r="AX263" s="339"/>
    </row>
    <row r="264" spans="1:52" ht="18.95" customHeight="1" x14ac:dyDescent="0.15">
      <c r="A264" s="271" t="s">
        <v>352</v>
      </c>
      <c r="B264" s="271"/>
      <c r="C264" s="271"/>
      <c r="D264" s="271"/>
      <c r="E264" s="336" t="s">
        <v>723</v>
      </c>
      <c r="F264" s="337"/>
      <c r="G264" s="337"/>
      <c r="H264" s="337"/>
      <c r="I264" s="337"/>
      <c r="J264" s="337"/>
      <c r="K264" s="337"/>
      <c r="L264" s="337"/>
      <c r="M264" s="337"/>
      <c r="N264" s="337"/>
      <c r="O264" s="337"/>
      <c r="P264" s="338"/>
      <c r="Q264" s="336"/>
      <c r="R264" s="337"/>
      <c r="S264" s="337"/>
      <c r="T264" s="337"/>
      <c r="U264" s="337"/>
      <c r="V264" s="337"/>
      <c r="W264" s="337"/>
      <c r="X264" s="337"/>
      <c r="Y264" s="337"/>
      <c r="Z264" s="337"/>
      <c r="AA264" s="337"/>
      <c r="AB264" s="338"/>
      <c r="AC264" s="336"/>
      <c r="AD264" s="337"/>
      <c r="AE264" s="337"/>
      <c r="AF264" s="337"/>
      <c r="AG264" s="337"/>
      <c r="AH264" s="337"/>
      <c r="AI264" s="337"/>
      <c r="AJ264" s="337"/>
      <c r="AK264" s="337"/>
      <c r="AL264" s="337"/>
      <c r="AM264" s="337"/>
      <c r="AN264" s="338"/>
      <c r="AO264" s="336"/>
      <c r="AP264" s="337"/>
      <c r="AQ264" s="337"/>
      <c r="AR264" s="337"/>
      <c r="AS264" s="337"/>
      <c r="AT264" s="337"/>
      <c r="AU264" s="337"/>
      <c r="AV264" s="337"/>
      <c r="AW264" s="337"/>
      <c r="AX264" s="339"/>
    </row>
    <row r="265" spans="1:52" ht="18.95" customHeight="1" x14ac:dyDescent="0.15">
      <c r="A265" s="271" t="s">
        <v>351</v>
      </c>
      <c r="B265" s="271"/>
      <c r="C265" s="271"/>
      <c r="D265" s="271"/>
      <c r="E265" s="336" t="s">
        <v>724</v>
      </c>
      <c r="F265" s="337"/>
      <c r="G265" s="337"/>
      <c r="H265" s="337"/>
      <c r="I265" s="337"/>
      <c r="J265" s="337"/>
      <c r="K265" s="337"/>
      <c r="L265" s="337"/>
      <c r="M265" s="337"/>
      <c r="N265" s="337"/>
      <c r="O265" s="337"/>
      <c r="P265" s="338"/>
      <c r="Q265" s="336"/>
      <c r="R265" s="337"/>
      <c r="S265" s="337"/>
      <c r="T265" s="337"/>
      <c r="U265" s="337"/>
      <c r="V265" s="337"/>
      <c r="W265" s="337"/>
      <c r="X265" s="337"/>
      <c r="Y265" s="337"/>
      <c r="Z265" s="337"/>
      <c r="AA265" s="337"/>
      <c r="AB265" s="338"/>
      <c r="AC265" s="336"/>
      <c r="AD265" s="337"/>
      <c r="AE265" s="337"/>
      <c r="AF265" s="337"/>
      <c r="AG265" s="337"/>
      <c r="AH265" s="337"/>
      <c r="AI265" s="337"/>
      <c r="AJ265" s="337"/>
      <c r="AK265" s="337"/>
      <c r="AL265" s="337"/>
      <c r="AM265" s="337"/>
      <c r="AN265" s="338"/>
      <c r="AO265" s="336"/>
      <c r="AP265" s="337"/>
      <c r="AQ265" s="337"/>
      <c r="AR265" s="337"/>
      <c r="AS265" s="337"/>
      <c r="AT265" s="337"/>
      <c r="AU265" s="337"/>
      <c r="AV265" s="337"/>
      <c r="AW265" s="337"/>
      <c r="AX265" s="339"/>
    </row>
    <row r="266" spans="1:52" ht="18.95" customHeight="1" x14ac:dyDescent="0.15">
      <c r="A266" s="271" t="s">
        <v>498</v>
      </c>
      <c r="B266" s="271"/>
      <c r="C266" s="271"/>
      <c r="D266" s="271"/>
      <c r="E266" s="115" t="s">
        <v>689</v>
      </c>
      <c r="F266" s="101"/>
      <c r="G266" s="101"/>
      <c r="H266" s="92" t="str">
        <f>IF(E266="","","-")</f>
        <v>-</v>
      </c>
      <c r="I266" s="101"/>
      <c r="J266" s="101"/>
      <c r="K266" s="92" t="str">
        <f>IF(I266="","","-")</f>
        <v/>
      </c>
      <c r="L266" s="116">
        <v>488</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678</v>
      </c>
      <c r="B267" s="271"/>
      <c r="C267" s="271"/>
      <c r="D267" s="271"/>
      <c r="E267" s="115" t="s">
        <v>689</v>
      </c>
      <c r="F267" s="101"/>
      <c r="G267" s="101"/>
      <c r="H267" s="92"/>
      <c r="I267" s="101"/>
      <c r="J267" s="101"/>
      <c r="K267" s="92"/>
      <c r="L267" s="116">
        <v>489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466</v>
      </c>
      <c r="B268" s="271"/>
      <c r="C268" s="271"/>
      <c r="D268" s="271"/>
      <c r="E268" s="99">
        <v>2021</v>
      </c>
      <c r="F268" s="100"/>
      <c r="G268" s="101" t="s">
        <v>726</v>
      </c>
      <c r="H268" s="101"/>
      <c r="I268" s="101"/>
      <c r="J268" s="100">
        <v>20</v>
      </c>
      <c r="K268" s="100"/>
      <c r="L268" s="116">
        <v>545</v>
      </c>
      <c r="M268" s="116"/>
      <c r="N268" s="116"/>
      <c r="O268" s="100"/>
      <c r="P268" s="100"/>
      <c r="Q268" s="99"/>
      <c r="R268" s="100"/>
      <c r="S268" s="101"/>
      <c r="T268" s="101"/>
      <c r="U268" s="101"/>
      <c r="V268" s="100"/>
      <c r="W268" s="100"/>
      <c r="X268" s="116"/>
      <c r="Y268" s="116"/>
      <c r="Z268" s="116"/>
      <c r="AA268" s="100"/>
      <c r="AB268" s="323"/>
      <c r="AC268" s="99"/>
      <c r="AD268" s="100"/>
      <c r="AE268" s="101"/>
      <c r="AF268" s="101"/>
      <c r="AG268" s="101"/>
      <c r="AH268" s="100"/>
      <c r="AI268" s="100"/>
      <c r="AJ268" s="116"/>
      <c r="AK268" s="116"/>
      <c r="AL268" s="116"/>
      <c r="AM268" s="100"/>
      <c r="AN268" s="323"/>
      <c r="AO268" s="99"/>
      <c r="AP268" s="100"/>
      <c r="AQ268" s="101"/>
      <c r="AR268" s="101"/>
      <c r="AS268" s="101"/>
      <c r="AT268" s="100"/>
      <c r="AU268" s="100"/>
      <c r="AV268" s="116"/>
      <c r="AW268" s="116"/>
      <c r="AX268" s="95"/>
    </row>
    <row r="269" spans="1:52" ht="15.95" customHeight="1" x14ac:dyDescent="0.15">
      <c r="A269" s="324" t="s">
        <v>345</v>
      </c>
      <c r="B269" s="325"/>
      <c r="C269" s="325"/>
      <c r="D269" s="325"/>
      <c r="E269" s="325"/>
      <c r="F269" s="326"/>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3.6" customHeight="1" x14ac:dyDescent="0.15">
      <c r="A270" s="324"/>
      <c r="B270" s="325"/>
      <c r="C270" s="325"/>
      <c r="D270" s="325"/>
      <c r="E270" s="325"/>
      <c r="F270" s="326"/>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18" customHeight="1" x14ac:dyDescent="0.15">
      <c r="A271" s="324"/>
      <c r="B271" s="325"/>
      <c r="C271" s="325"/>
      <c r="D271" s="325"/>
      <c r="E271" s="325"/>
      <c r="F271" s="326"/>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4"/>
      <c r="B272" s="325"/>
      <c r="C272" s="325"/>
      <c r="D272" s="325"/>
      <c r="E272" s="325"/>
      <c r="F272" s="326"/>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4"/>
      <c r="B273" s="325"/>
      <c r="C273" s="325"/>
      <c r="D273" s="325"/>
      <c r="E273" s="325"/>
      <c r="F273" s="326"/>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18.600000000000001" customHeight="1" x14ac:dyDescent="0.15">
      <c r="A274" s="324"/>
      <c r="B274" s="325"/>
      <c r="C274" s="325"/>
      <c r="D274" s="325"/>
      <c r="E274" s="325"/>
      <c r="F274" s="326"/>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4"/>
      <c r="B275" s="325"/>
      <c r="C275" s="325"/>
      <c r="D275" s="325"/>
      <c r="E275" s="325"/>
      <c r="F275" s="326"/>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17.45" customHeight="1" x14ac:dyDescent="0.15">
      <c r="A276" s="324"/>
      <c r="B276" s="325"/>
      <c r="C276" s="325"/>
      <c r="D276" s="325"/>
      <c r="E276" s="325"/>
      <c r="F276" s="326"/>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4"/>
      <c r="B277" s="325"/>
      <c r="C277" s="325"/>
      <c r="D277" s="325"/>
      <c r="E277" s="325"/>
      <c r="F277" s="326"/>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4"/>
      <c r="B278" s="325"/>
      <c r="C278" s="325"/>
      <c r="D278" s="325"/>
      <c r="E278" s="325"/>
      <c r="F278" s="326"/>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4"/>
      <c r="B279" s="325"/>
      <c r="C279" s="325"/>
      <c r="D279" s="325"/>
      <c r="E279" s="325"/>
      <c r="F279" s="326"/>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4"/>
      <c r="B280" s="325"/>
      <c r="C280" s="325"/>
      <c r="D280" s="325"/>
      <c r="E280" s="325"/>
      <c r="F280" s="326"/>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4"/>
      <c r="B281" s="325"/>
      <c r="C281" s="325"/>
      <c r="D281" s="325"/>
      <c r="E281" s="325"/>
      <c r="F281" s="326"/>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4"/>
      <c r="B282" s="325"/>
      <c r="C282" s="325"/>
      <c r="D282" s="325"/>
      <c r="E282" s="325"/>
      <c r="F282" s="326"/>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18.95" customHeight="1" x14ac:dyDescent="0.15">
      <c r="A283" s="324"/>
      <c r="B283" s="325"/>
      <c r="C283" s="325"/>
      <c r="D283" s="325"/>
      <c r="E283" s="325"/>
      <c r="F283" s="326"/>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4"/>
      <c r="B284" s="325"/>
      <c r="C284" s="325"/>
      <c r="D284" s="325"/>
      <c r="E284" s="325"/>
      <c r="F284" s="326"/>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4"/>
      <c r="B285" s="325"/>
      <c r="C285" s="325"/>
      <c r="D285" s="325"/>
      <c r="E285" s="325"/>
      <c r="F285" s="326"/>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9.9499999999999993" customHeight="1" x14ac:dyDescent="0.15">
      <c r="A286" s="324"/>
      <c r="B286" s="325"/>
      <c r="C286" s="325"/>
      <c r="D286" s="325"/>
      <c r="E286" s="325"/>
      <c r="F286" s="326"/>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4"/>
      <c r="B287" s="325"/>
      <c r="C287" s="325"/>
      <c r="D287" s="325"/>
      <c r="E287" s="325"/>
      <c r="F287" s="326"/>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4"/>
      <c r="B288" s="325"/>
      <c r="C288" s="325"/>
      <c r="D288" s="325"/>
      <c r="E288" s="325"/>
      <c r="F288" s="326"/>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4"/>
      <c r="B289" s="325"/>
      <c r="C289" s="325"/>
      <c r="D289" s="325"/>
      <c r="E289" s="325"/>
      <c r="F289" s="326"/>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4"/>
      <c r="B290" s="325"/>
      <c r="C290" s="325"/>
      <c r="D290" s="325"/>
      <c r="E290" s="325"/>
      <c r="F290" s="326"/>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6" customHeight="1" thickBot="1" x14ac:dyDescent="0.2">
      <c r="A291" s="324"/>
      <c r="B291" s="325"/>
      <c r="C291" s="325"/>
      <c r="D291" s="325"/>
      <c r="E291" s="325"/>
      <c r="F291" s="326"/>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4"/>
      <c r="B292" s="325"/>
      <c r="C292" s="325"/>
      <c r="D292" s="325"/>
      <c r="E292" s="325"/>
      <c r="F292" s="326"/>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4"/>
      <c r="B293" s="325"/>
      <c r="C293" s="325"/>
      <c r="D293" s="325"/>
      <c r="E293" s="325"/>
      <c r="F293" s="326"/>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4"/>
      <c r="B294" s="325"/>
      <c r="C294" s="325"/>
      <c r="D294" s="325"/>
      <c r="E294" s="325"/>
      <c r="F294" s="326"/>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4"/>
      <c r="B295" s="325"/>
      <c r="C295" s="325"/>
      <c r="D295" s="325"/>
      <c r="E295" s="325"/>
      <c r="F295" s="326"/>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4"/>
      <c r="B296" s="325"/>
      <c r="C296" s="325"/>
      <c r="D296" s="325"/>
      <c r="E296" s="325"/>
      <c r="F296" s="326"/>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4"/>
      <c r="B297" s="325"/>
      <c r="C297" s="325"/>
      <c r="D297" s="325"/>
      <c r="E297" s="325"/>
      <c r="F297" s="326"/>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4"/>
      <c r="B298" s="325"/>
      <c r="C298" s="325"/>
      <c r="D298" s="325"/>
      <c r="E298" s="325"/>
      <c r="F298" s="326"/>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4"/>
      <c r="B299" s="325"/>
      <c r="C299" s="325"/>
      <c r="D299" s="325"/>
      <c r="E299" s="325"/>
      <c r="F299" s="326"/>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4"/>
      <c r="B300" s="325"/>
      <c r="C300" s="325"/>
      <c r="D300" s="325"/>
      <c r="E300" s="325"/>
      <c r="F300" s="326"/>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4"/>
      <c r="B301" s="325"/>
      <c r="C301" s="325"/>
      <c r="D301" s="325"/>
      <c r="E301" s="325"/>
      <c r="F301" s="326"/>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4"/>
      <c r="B302" s="325"/>
      <c r="C302" s="325"/>
      <c r="D302" s="325"/>
      <c r="E302" s="325"/>
      <c r="F302" s="326"/>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4"/>
      <c r="B303" s="325"/>
      <c r="C303" s="325"/>
      <c r="D303" s="325"/>
      <c r="E303" s="325"/>
      <c r="F303" s="326"/>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4"/>
      <c r="B304" s="325"/>
      <c r="C304" s="325"/>
      <c r="D304" s="325"/>
      <c r="E304" s="325"/>
      <c r="F304" s="326"/>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4"/>
      <c r="B305" s="325"/>
      <c r="C305" s="325"/>
      <c r="D305" s="325"/>
      <c r="E305" s="325"/>
      <c r="F305" s="326"/>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4"/>
      <c r="B306" s="325"/>
      <c r="C306" s="325"/>
      <c r="D306" s="325"/>
      <c r="E306" s="325"/>
      <c r="F306" s="326"/>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27"/>
      <c r="B307" s="328"/>
      <c r="C307" s="328"/>
      <c r="D307" s="328"/>
      <c r="E307" s="328"/>
      <c r="F307" s="32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0" t="s">
        <v>347</v>
      </c>
      <c r="B308" s="331"/>
      <c r="C308" s="331"/>
      <c r="D308" s="331"/>
      <c r="E308" s="331"/>
      <c r="F308" s="332"/>
      <c r="G308" s="311" t="s">
        <v>785</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754</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3"/>
      <c r="B309" s="334"/>
      <c r="C309" s="334"/>
      <c r="D309" s="334"/>
      <c r="E309" s="334"/>
      <c r="F309" s="335"/>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3"/>
      <c r="B310" s="334"/>
      <c r="C310" s="334"/>
      <c r="D310" s="334"/>
      <c r="E310" s="334"/>
      <c r="F310" s="335"/>
      <c r="G310" s="301" t="s">
        <v>786</v>
      </c>
      <c r="H310" s="302"/>
      <c r="I310" s="302"/>
      <c r="J310" s="302"/>
      <c r="K310" s="303"/>
      <c r="L310" s="304"/>
      <c r="M310" s="305"/>
      <c r="N310" s="305"/>
      <c r="O310" s="305"/>
      <c r="P310" s="305"/>
      <c r="Q310" s="305"/>
      <c r="R310" s="305"/>
      <c r="S310" s="305"/>
      <c r="T310" s="305"/>
      <c r="U310" s="305"/>
      <c r="V310" s="305"/>
      <c r="W310" s="305"/>
      <c r="X310" s="306"/>
      <c r="Y310" s="307">
        <v>48</v>
      </c>
      <c r="Z310" s="308"/>
      <c r="AA310" s="308"/>
      <c r="AB310" s="309"/>
      <c r="AC310" s="301" t="s">
        <v>744</v>
      </c>
      <c r="AD310" s="302"/>
      <c r="AE310" s="302"/>
      <c r="AF310" s="302"/>
      <c r="AG310" s="303"/>
      <c r="AH310" s="304" t="s">
        <v>755</v>
      </c>
      <c r="AI310" s="305"/>
      <c r="AJ310" s="305"/>
      <c r="AK310" s="305"/>
      <c r="AL310" s="305"/>
      <c r="AM310" s="305"/>
      <c r="AN310" s="305"/>
      <c r="AO310" s="305"/>
      <c r="AP310" s="305"/>
      <c r="AQ310" s="305"/>
      <c r="AR310" s="305"/>
      <c r="AS310" s="305"/>
      <c r="AT310" s="306"/>
      <c r="AU310" s="307">
        <v>68</v>
      </c>
      <c r="AV310" s="308"/>
      <c r="AW310" s="308"/>
      <c r="AX310" s="310"/>
    </row>
    <row r="311" spans="1:50" ht="24.75" customHeight="1" x14ac:dyDescent="0.15">
      <c r="A311" s="333"/>
      <c r="B311" s="334"/>
      <c r="C311" s="334"/>
      <c r="D311" s="334"/>
      <c r="E311" s="334"/>
      <c r="F311" s="335"/>
      <c r="G311" s="291" t="s">
        <v>787</v>
      </c>
      <c r="H311" s="292"/>
      <c r="I311" s="292"/>
      <c r="J311" s="292"/>
      <c r="K311" s="293"/>
      <c r="L311" s="294"/>
      <c r="M311" s="295"/>
      <c r="N311" s="295"/>
      <c r="O311" s="295"/>
      <c r="P311" s="295"/>
      <c r="Q311" s="295"/>
      <c r="R311" s="295"/>
      <c r="S311" s="295"/>
      <c r="T311" s="295"/>
      <c r="U311" s="295"/>
      <c r="V311" s="295"/>
      <c r="W311" s="295"/>
      <c r="X311" s="296"/>
      <c r="Y311" s="297">
        <v>7</v>
      </c>
      <c r="Z311" s="298"/>
      <c r="AA311" s="298"/>
      <c r="AB311" s="299"/>
      <c r="AC311" s="291" t="s">
        <v>745</v>
      </c>
      <c r="AD311" s="292"/>
      <c r="AE311" s="292"/>
      <c r="AF311" s="292"/>
      <c r="AG311" s="293"/>
      <c r="AH311" s="294" t="s">
        <v>756</v>
      </c>
      <c r="AI311" s="295"/>
      <c r="AJ311" s="295"/>
      <c r="AK311" s="295"/>
      <c r="AL311" s="295"/>
      <c r="AM311" s="295"/>
      <c r="AN311" s="295"/>
      <c r="AO311" s="295"/>
      <c r="AP311" s="295"/>
      <c r="AQ311" s="295"/>
      <c r="AR311" s="295"/>
      <c r="AS311" s="295"/>
      <c r="AT311" s="296"/>
      <c r="AU311" s="297">
        <v>64</v>
      </c>
      <c r="AV311" s="298"/>
      <c r="AW311" s="298"/>
      <c r="AX311" s="300"/>
    </row>
    <row r="312" spans="1:50" ht="24.75" customHeight="1" x14ac:dyDescent="0.15">
      <c r="A312" s="333"/>
      <c r="B312" s="334"/>
      <c r="C312" s="334"/>
      <c r="D312" s="334"/>
      <c r="E312" s="334"/>
      <c r="F312" s="335"/>
      <c r="G312" s="291" t="s">
        <v>788</v>
      </c>
      <c r="H312" s="292"/>
      <c r="I312" s="292"/>
      <c r="J312" s="292"/>
      <c r="K312" s="293"/>
      <c r="L312" s="294"/>
      <c r="M312" s="295"/>
      <c r="N312" s="295"/>
      <c r="O312" s="295"/>
      <c r="P312" s="295"/>
      <c r="Q312" s="295"/>
      <c r="R312" s="295"/>
      <c r="S312" s="295"/>
      <c r="T312" s="295"/>
      <c r="U312" s="295"/>
      <c r="V312" s="295"/>
      <c r="W312" s="295"/>
      <c r="X312" s="296"/>
      <c r="Y312" s="297">
        <v>1</v>
      </c>
      <c r="Z312" s="298"/>
      <c r="AA312" s="298"/>
      <c r="AB312" s="299"/>
      <c r="AC312" s="291" t="s">
        <v>746</v>
      </c>
      <c r="AD312" s="292"/>
      <c r="AE312" s="292"/>
      <c r="AF312" s="292"/>
      <c r="AG312" s="293"/>
      <c r="AH312" s="294"/>
      <c r="AI312" s="295"/>
      <c r="AJ312" s="295"/>
      <c r="AK312" s="295"/>
      <c r="AL312" s="295"/>
      <c r="AM312" s="295"/>
      <c r="AN312" s="295"/>
      <c r="AO312" s="295"/>
      <c r="AP312" s="295"/>
      <c r="AQ312" s="295"/>
      <c r="AR312" s="295"/>
      <c r="AS312" s="295"/>
      <c r="AT312" s="296"/>
      <c r="AU312" s="297">
        <v>13</v>
      </c>
      <c r="AV312" s="298"/>
      <c r="AW312" s="298"/>
      <c r="AX312" s="300"/>
    </row>
    <row r="313" spans="1:50" ht="24.75" customHeight="1" x14ac:dyDescent="0.15">
      <c r="A313" s="333"/>
      <c r="B313" s="334"/>
      <c r="C313" s="334"/>
      <c r="D313" s="334"/>
      <c r="E313" s="334"/>
      <c r="F313" s="335"/>
      <c r="G313" s="291"/>
      <c r="H313" s="292"/>
      <c r="I313" s="292"/>
      <c r="J313" s="292"/>
      <c r="K313" s="293"/>
      <c r="L313" s="294"/>
      <c r="M313" s="295"/>
      <c r="N313" s="295"/>
      <c r="O313" s="295"/>
      <c r="P313" s="295"/>
      <c r="Q313" s="295"/>
      <c r="R313" s="295"/>
      <c r="S313" s="295"/>
      <c r="T313" s="295"/>
      <c r="U313" s="295"/>
      <c r="V313" s="295"/>
      <c r="W313" s="295"/>
      <c r="X313" s="296"/>
      <c r="Y313" s="297"/>
      <c r="Z313" s="298"/>
      <c r="AA313" s="298"/>
      <c r="AB313" s="299"/>
      <c r="AC313" s="291" t="s">
        <v>747</v>
      </c>
      <c r="AD313" s="292"/>
      <c r="AE313" s="292"/>
      <c r="AF313" s="292"/>
      <c r="AG313" s="293"/>
      <c r="AH313" s="294"/>
      <c r="AI313" s="295"/>
      <c r="AJ313" s="295"/>
      <c r="AK313" s="295"/>
      <c r="AL313" s="295"/>
      <c r="AM313" s="295"/>
      <c r="AN313" s="295"/>
      <c r="AO313" s="295"/>
      <c r="AP313" s="295"/>
      <c r="AQ313" s="295"/>
      <c r="AR313" s="295"/>
      <c r="AS313" s="295"/>
      <c r="AT313" s="296"/>
      <c r="AU313" s="297">
        <v>15</v>
      </c>
      <c r="AV313" s="298"/>
      <c r="AW313" s="298"/>
      <c r="AX313" s="300"/>
    </row>
    <row r="314" spans="1:50" ht="24.75" hidden="1" customHeight="1" x14ac:dyDescent="0.15">
      <c r="A314" s="333"/>
      <c r="B314" s="334"/>
      <c r="C314" s="334"/>
      <c r="D314" s="334"/>
      <c r="E314" s="334"/>
      <c r="F314" s="335"/>
      <c r="G314" s="291"/>
      <c r="H314" s="292"/>
      <c r="I314" s="292"/>
      <c r="J314" s="292"/>
      <c r="K314" s="293"/>
      <c r="L314" s="294"/>
      <c r="M314" s="295"/>
      <c r="N314" s="295"/>
      <c r="O314" s="295"/>
      <c r="P314" s="295"/>
      <c r="Q314" s="295"/>
      <c r="R314" s="295"/>
      <c r="S314" s="295"/>
      <c r="T314" s="295"/>
      <c r="U314" s="295"/>
      <c r="V314" s="295"/>
      <c r="W314" s="295"/>
      <c r="X314" s="296"/>
      <c r="Y314" s="297"/>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hidden="1" customHeight="1" x14ac:dyDescent="0.15">
      <c r="A315" s="333"/>
      <c r="B315" s="334"/>
      <c r="C315" s="334"/>
      <c r="D315" s="334"/>
      <c r="E315" s="334"/>
      <c r="F315" s="335"/>
      <c r="G315" s="291"/>
      <c r="H315" s="292"/>
      <c r="I315" s="292"/>
      <c r="J315" s="292"/>
      <c r="K315" s="293"/>
      <c r="L315" s="294"/>
      <c r="M315" s="295"/>
      <c r="N315" s="295"/>
      <c r="O315" s="295"/>
      <c r="P315" s="295"/>
      <c r="Q315" s="295"/>
      <c r="R315" s="295"/>
      <c r="S315" s="295"/>
      <c r="T315" s="295"/>
      <c r="U315" s="295"/>
      <c r="V315" s="295"/>
      <c r="W315" s="295"/>
      <c r="X315" s="296"/>
      <c r="Y315" s="297"/>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hidden="1" customHeight="1" x14ac:dyDescent="0.15">
      <c r="A316" s="333"/>
      <c r="B316" s="334"/>
      <c r="C316" s="334"/>
      <c r="D316" s="334"/>
      <c r="E316" s="334"/>
      <c r="F316" s="335"/>
      <c r="G316" s="291"/>
      <c r="H316" s="292"/>
      <c r="I316" s="292"/>
      <c r="J316" s="292"/>
      <c r="K316" s="293"/>
      <c r="L316" s="294"/>
      <c r="M316" s="295"/>
      <c r="N316" s="295"/>
      <c r="O316" s="295"/>
      <c r="P316" s="295"/>
      <c r="Q316" s="295"/>
      <c r="R316" s="295"/>
      <c r="S316" s="295"/>
      <c r="T316" s="295"/>
      <c r="U316" s="295"/>
      <c r="V316" s="295"/>
      <c r="W316" s="295"/>
      <c r="X316" s="296"/>
      <c r="Y316" s="297"/>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hidden="1" customHeight="1" x14ac:dyDescent="0.15">
      <c r="A317" s="333"/>
      <c r="B317" s="334"/>
      <c r="C317" s="334"/>
      <c r="D317" s="334"/>
      <c r="E317" s="334"/>
      <c r="F317" s="335"/>
      <c r="G317" s="291"/>
      <c r="H317" s="292"/>
      <c r="I317" s="292"/>
      <c r="J317" s="292"/>
      <c r="K317" s="293"/>
      <c r="L317" s="294"/>
      <c r="M317" s="295"/>
      <c r="N317" s="295"/>
      <c r="O317" s="295"/>
      <c r="P317" s="295"/>
      <c r="Q317" s="295"/>
      <c r="R317" s="295"/>
      <c r="S317" s="295"/>
      <c r="T317" s="295"/>
      <c r="U317" s="295"/>
      <c r="V317" s="295"/>
      <c r="W317" s="295"/>
      <c r="X317" s="296"/>
      <c r="Y317" s="297"/>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hidden="1" customHeight="1" x14ac:dyDescent="0.15">
      <c r="A318" s="333"/>
      <c r="B318" s="334"/>
      <c r="C318" s="334"/>
      <c r="D318" s="334"/>
      <c r="E318" s="334"/>
      <c r="F318" s="335"/>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hidden="1" customHeight="1" x14ac:dyDescent="0.15">
      <c r="A319" s="333"/>
      <c r="B319" s="334"/>
      <c r="C319" s="334"/>
      <c r="D319" s="334"/>
      <c r="E319" s="334"/>
      <c r="F319" s="335"/>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thickBot="1" x14ac:dyDescent="0.2">
      <c r="A320" s="333"/>
      <c r="B320" s="334"/>
      <c r="C320" s="334"/>
      <c r="D320" s="334"/>
      <c r="E320" s="334"/>
      <c r="F320" s="335"/>
      <c r="G320" s="282" t="s">
        <v>18</v>
      </c>
      <c r="H320" s="283"/>
      <c r="I320" s="283"/>
      <c r="J320" s="283"/>
      <c r="K320" s="283"/>
      <c r="L320" s="284"/>
      <c r="M320" s="285"/>
      <c r="N320" s="285"/>
      <c r="O320" s="285"/>
      <c r="P320" s="285"/>
      <c r="Q320" s="285"/>
      <c r="R320" s="285"/>
      <c r="S320" s="285"/>
      <c r="T320" s="285"/>
      <c r="U320" s="285"/>
      <c r="V320" s="285"/>
      <c r="W320" s="285"/>
      <c r="X320" s="286"/>
      <c r="Y320" s="287">
        <f>SUM(Y310:AB319)</f>
        <v>56</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160</v>
      </c>
      <c r="AV320" s="288"/>
      <c r="AW320" s="288"/>
      <c r="AX320" s="290"/>
    </row>
    <row r="321" spans="1:51" ht="24.75" customHeight="1" x14ac:dyDescent="0.15">
      <c r="A321" s="333"/>
      <c r="B321" s="334"/>
      <c r="C321" s="334"/>
      <c r="D321" s="334"/>
      <c r="E321" s="334"/>
      <c r="F321" s="335"/>
      <c r="G321" s="311" t="s">
        <v>742</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743</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2</v>
      </c>
    </row>
    <row r="322" spans="1:51" ht="24.75" customHeight="1" x14ac:dyDescent="0.15">
      <c r="A322" s="333"/>
      <c r="B322" s="334"/>
      <c r="C322" s="334"/>
      <c r="D322" s="334"/>
      <c r="E322" s="334"/>
      <c r="F322" s="335"/>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2</v>
      </c>
    </row>
    <row r="323" spans="1:51" ht="24.75" customHeight="1" x14ac:dyDescent="0.15">
      <c r="A323" s="333"/>
      <c r="B323" s="334"/>
      <c r="C323" s="334"/>
      <c r="D323" s="334"/>
      <c r="E323" s="334"/>
      <c r="F323" s="335"/>
      <c r="G323" s="301" t="s">
        <v>745</v>
      </c>
      <c r="H323" s="302"/>
      <c r="I323" s="302"/>
      <c r="J323" s="302"/>
      <c r="K323" s="303"/>
      <c r="L323" s="304" t="s">
        <v>804</v>
      </c>
      <c r="M323" s="305"/>
      <c r="N323" s="305"/>
      <c r="O323" s="305"/>
      <c r="P323" s="305"/>
      <c r="Q323" s="305"/>
      <c r="R323" s="305"/>
      <c r="S323" s="305"/>
      <c r="T323" s="305"/>
      <c r="U323" s="305"/>
      <c r="V323" s="305"/>
      <c r="W323" s="305"/>
      <c r="X323" s="306"/>
      <c r="Y323" s="307">
        <v>15</v>
      </c>
      <c r="Z323" s="308"/>
      <c r="AA323" s="308"/>
      <c r="AB323" s="309"/>
      <c r="AC323" s="301" t="s">
        <v>744</v>
      </c>
      <c r="AD323" s="302"/>
      <c r="AE323" s="302"/>
      <c r="AF323" s="302"/>
      <c r="AG323" s="303"/>
      <c r="AH323" s="304" t="s">
        <v>748</v>
      </c>
      <c r="AI323" s="305"/>
      <c r="AJ323" s="305"/>
      <c r="AK323" s="305"/>
      <c r="AL323" s="305"/>
      <c r="AM323" s="305"/>
      <c r="AN323" s="305"/>
      <c r="AO323" s="305"/>
      <c r="AP323" s="305"/>
      <c r="AQ323" s="305"/>
      <c r="AR323" s="305"/>
      <c r="AS323" s="305"/>
      <c r="AT323" s="306"/>
      <c r="AU323" s="307">
        <v>14</v>
      </c>
      <c r="AV323" s="308"/>
      <c r="AW323" s="308"/>
      <c r="AX323" s="310"/>
      <c r="AY323">
        <f t="shared" si="11"/>
        <v>2</v>
      </c>
    </row>
    <row r="324" spans="1:51" ht="24.75" customHeight="1" x14ac:dyDescent="0.15">
      <c r="A324" s="333"/>
      <c r="B324" s="334"/>
      <c r="C324" s="334"/>
      <c r="D324" s="334"/>
      <c r="E324" s="334"/>
      <c r="F324" s="335"/>
      <c r="G324" s="291" t="s">
        <v>744</v>
      </c>
      <c r="H324" s="292"/>
      <c r="I324" s="292"/>
      <c r="J324" s="292"/>
      <c r="K324" s="293"/>
      <c r="L324" s="294" t="s">
        <v>805</v>
      </c>
      <c r="M324" s="295"/>
      <c r="N324" s="295"/>
      <c r="O324" s="295"/>
      <c r="P324" s="295"/>
      <c r="Q324" s="295"/>
      <c r="R324" s="295"/>
      <c r="S324" s="295"/>
      <c r="T324" s="295"/>
      <c r="U324" s="295"/>
      <c r="V324" s="295"/>
      <c r="W324" s="295"/>
      <c r="X324" s="296"/>
      <c r="Y324" s="297">
        <v>2</v>
      </c>
      <c r="Z324" s="298"/>
      <c r="AA324" s="298"/>
      <c r="AB324" s="299"/>
      <c r="AC324" s="291" t="s">
        <v>746</v>
      </c>
      <c r="AD324" s="292"/>
      <c r="AE324" s="292"/>
      <c r="AF324" s="292"/>
      <c r="AG324" s="293"/>
      <c r="AH324" s="294"/>
      <c r="AI324" s="295"/>
      <c r="AJ324" s="295"/>
      <c r="AK324" s="295"/>
      <c r="AL324" s="295"/>
      <c r="AM324" s="295"/>
      <c r="AN324" s="295"/>
      <c r="AO324" s="295"/>
      <c r="AP324" s="295"/>
      <c r="AQ324" s="295"/>
      <c r="AR324" s="295"/>
      <c r="AS324" s="295"/>
      <c r="AT324" s="296"/>
      <c r="AU324" s="297">
        <v>1</v>
      </c>
      <c r="AV324" s="298"/>
      <c r="AW324" s="298"/>
      <c r="AX324" s="300"/>
      <c r="AY324">
        <f t="shared" si="11"/>
        <v>2</v>
      </c>
    </row>
    <row r="325" spans="1:51" ht="24.75" customHeight="1" x14ac:dyDescent="0.15">
      <c r="A325" s="333"/>
      <c r="B325" s="334"/>
      <c r="C325" s="334"/>
      <c r="D325" s="334"/>
      <c r="E325" s="334"/>
      <c r="F325" s="335"/>
      <c r="G325" s="291" t="s">
        <v>746</v>
      </c>
      <c r="H325" s="292"/>
      <c r="I325" s="292"/>
      <c r="J325" s="292"/>
      <c r="K325" s="293"/>
      <c r="L325" s="294"/>
      <c r="M325" s="295"/>
      <c r="N325" s="295"/>
      <c r="O325" s="295"/>
      <c r="P325" s="295"/>
      <c r="Q325" s="295"/>
      <c r="R325" s="295"/>
      <c r="S325" s="295"/>
      <c r="T325" s="295"/>
      <c r="U325" s="295"/>
      <c r="V325" s="295"/>
      <c r="W325" s="295"/>
      <c r="X325" s="296"/>
      <c r="Y325" s="297">
        <v>2</v>
      </c>
      <c r="Z325" s="298"/>
      <c r="AA325" s="298"/>
      <c r="AB325" s="299"/>
      <c r="AC325" s="291" t="s">
        <v>747</v>
      </c>
      <c r="AD325" s="292"/>
      <c r="AE325" s="292"/>
      <c r="AF325" s="292"/>
      <c r="AG325" s="293"/>
      <c r="AH325" s="294"/>
      <c r="AI325" s="295"/>
      <c r="AJ325" s="295"/>
      <c r="AK325" s="295"/>
      <c r="AL325" s="295"/>
      <c r="AM325" s="295"/>
      <c r="AN325" s="295"/>
      <c r="AO325" s="295"/>
      <c r="AP325" s="295"/>
      <c r="AQ325" s="295"/>
      <c r="AR325" s="295"/>
      <c r="AS325" s="295"/>
      <c r="AT325" s="296"/>
      <c r="AU325" s="297">
        <v>2</v>
      </c>
      <c r="AV325" s="298"/>
      <c r="AW325" s="298"/>
      <c r="AX325" s="300"/>
      <c r="AY325">
        <f t="shared" si="11"/>
        <v>2</v>
      </c>
    </row>
    <row r="326" spans="1:51" ht="24.75" customHeight="1" x14ac:dyDescent="0.15">
      <c r="A326" s="333"/>
      <c r="B326" s="334"/>
      <c r="C326" s="334"/>
      <c r="D326" s="334"/>
      <c r="E326" s="334"/>
      <c r="F326" s="335"/>
      <c r="G326" s="291" t="s">
        <v>747</v>
      </c>
      <c r="H326" s="292"/>
      <c r="I326" s="292"/>
      <c r="J326" s="292"/>
      <c r="K326" s="293"/>
      <c r="L326" s="294"/>
      <c r="M326" s="295"/>
      <c r="N326" s="295"/>
      <c r="O326" s="295"/>
      <c r="P326" s="295"/>
      <c r="Q326" s="295"/>
      <c r="R326" s="295"/>
      <c r="S326" s="295"/>
      <c r="T326" s="295"/>
      <c r="U326" s="295"/>
      <c r="V326" s="295"/>
      <c r="W326" s="295"/>
      <c r="X326" s="296"/>
      <c r="Y326" s="297">
        <v>2</v>
      </c>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2</v>
      </c>
    </row>
    <row r="327" spans="1:51" ht="24.75" hidden="1" customHeight="1" x14ac:dyDescent="0.15">
      <c r="A327" s="333"/>
      <c r="B327" s="334"/>
      <c r="C327" s="334"/>
      <c r="D327" s="334"/>
      <c r="E327" s="334"/>
      <c r="F327" s="335"/>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2</v>
      </c>
    </row>
    <row r="328" spans="1:51" ht="24.75" hidden="1" customHeight="1" x14ac:dyDescent="0.15">
      <c r="A328" s="333"/>
      <c r="B328" s="334"/>
      <c r="C328" s="334"/>
      <c r="D328" s="334"/>
      <c r="E328" s="334"/>
      <c r="F328" s="335"/>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2</v>
      </c>
    </row>
    <row r="329" spans="1:51" ht="24.75" hidden="1" customHeight="1" x14ac:dyDescent="0.15">
      <c r="A329" s="333"/>
      <c r="B329" s="334"/>
      <c r="C329" s="334"/>
      <c r="D329" s="334"/>
      <c r="E329" s="334"/>
      <c r="F329" s="335"/>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2</v>
      </c>
    </row>
    <row r="330" spans="1:51" ht="24.75" hidden="1" customHeight="1" x14ac:dyDescent="0.15">
      <c r="A330" s="333"/>
      <c r="B330" s="334"/>
      <c r="C330" s="334"/>
      <c r="D330" s="334"/>
      <c r="E330" s="334"/>
      <c r="F330" s="335"/>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2</v>
      </c>
    </row>
    <row r="331" spans="1:51" ht="24.75" hidden="1" customHeight="1" x14ac:dyDescent="0.15">
      <c r="A331" s="333"/>
      <c r="B331" s="334"/>
      <c r="C331" s="334"/>
      <c r="D331" s="334"/>
      <c r="E331" s="334"/>
      <c r="F331" s="335"/>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2</v>
      </c>
    </row>
    <row r="332" spans="1:51" ht="24.75" hidden="1" customHeight="1" x14ac:dyDescent="0.15">
      <c r="A332" s="333"/>
      <c r="B332" s="334"/>
      <c r="C332" s="334"/>
      <c r="D332" s="334"/>
      <c r="E332" s="334"/>
      <c r="F332" s="335"/>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2</v>
      </c>
    </row>
    <row r="333" spans="1:51" ht="24.75" customHeight="1" x14ac:dyDescent="0.15">
      <c r="A333" s="333"/>
      <c r="B333" s="334"/>
      <c r="C333" s="334"/>
      <c r="D333" s="334"/>
      <c r="E333" s="334"/>
      <c r="F333" s="335"/>
      <c r="G333" s="282" t="s">
        <v>18</v>
      </c>
      <c r="H333" s="283"/>
      <c r="I333" s="283"/>
      <c r="J333" s="283"/>
      <c r="K333" s="283"/>
      <c r="L333" s="284"/>
      <c r="M333" s="285"/>
      <c r="N333" s="285"/>
      <c r="O333" s="285"/>
      <c r="P333" s="285"/>
      <c r="Q333" s="285"/>
      <c r="R333" s="285"/>
      <c r="S333" s="285"/>
      <c r="T333" s="285"/>
      <c r="U333" s="285"/>
      <c r="V333" s="285"/>
      <c r="W333" s="285"/>
      <c r="X333" s="286"/>
      <c r="Y333" s="287">
        <f>SUM(Y323:AB332)</f>
        <v>21</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17</v>
      </c>
      <c r="AV333" s="288"/>
      <c r="AW333" s="288"/>
      <c r="AX333" s="290"/>
      <c r="AY333">
        <f t="shared" si="11"/>
        <v>2</v>
      </c>
    </row>
    <row r="334" spans="1:51" ht="24.75" hidden="1" customHeight="1" x14ac:dyDescent="0.15">
      <c r="A334" s="333"/>
      <c r="B334" s="334"/>
      <c r="C334" s="334"/>
      <c r="D334" s="334"/>
      <c r="E334" s="334"/>
      <c r="F334" s="335"/>
      <c r="G334" s="311" t="s">
        <v>295</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296</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3"/>
      <c r="B335" s="334"/>
      <c r="C335" s="334"/>
      <c r="D335" s="334"/>
      <c r="E335" s="334"/>
      <c r="F335" s="335"/>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3"/>
      <c r="B336" s="334"/>
      <c r="C336" s="334"/>
      <c r="D336" s="334"/>
      <c r="E336" s="334"/>
      <c r="F336" s="335"/>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3"/>
      <c r="B337" s="334"/>
      <c r="C337" s="334"/>
      <c r="D337" s="334"/>
      <c r="E337" s="334"/>
      <c r="F337" s="335"/>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3"/>
      <c r="B338" s="334"/>
      <c r="C338" s="334"/>
      <c r="D338" s="334"/>
      <c r="E338" s="334"/>
      <c r="F338" s="335"/>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3"/>
      <c r="B339" s="334"/>
      <c r="C339" s="334"/>
      <c r="D339" s="334"/>
      <c r="E339" s="334"/>
      <c r="F339" s="335"/>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3"/>
      <c r="B340" s="334"/>
      <c r="C340" s="334"/>
      <c r="D340" s="334"/>
      <c r="E340" s="334"/>
      <c r="F340" s="335"/>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3"/>
      <c r="B341" s="334"/>
      <c r="C341" s="334"/>
      <c r="D341" s="334"/>
      <c r="E341" s="334"/>
      <c r="F341" s="335"/>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3"/>
      <c r="B342" s="334"/>
      <c r="C342" s="334"/>
      <c r="D342" s="334"/>
      <c r="E342" s="334"/>
      <c r="F342" s="335"/>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3"/>
      <c r="B343" s="334"/>
      <c r="C343" s="334"/>
      <c r="D343" s="334"/>
      <c r="E343" s="334"/>
      <c r="F343" s="335"/>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3"/>
      <c r="B344" s="334"/>
      <c r="C344" s="334"/>
      <c r="D344" s="334"/>
      <c r="E344" s="334"/>
      <c r="F344" s="335"/>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3"/>
      <c r="B345" s="334"/>
      <c r="C345" s="334"/>
      <c r="D345" s="334"/>
      <c r="E345" s="334"/>
      <c r="F345" s="335"/>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3"/>
      <c r="B346" s="334"/>
      <c r="C346" s="334"/>
      <c r="D346" s="334"/>
      <c r="E346" s="334"/>
      <c r="F346" s="335"/>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3"/>
      <c r="B347" s="334"/>
      <c r="C347" s="334"/>
      <c r="D347" s="334"/>
      <c r="E347" s="334"/>
      <c r="F347" s="335"/>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3"/>
      <c r="B348" s="334"/>
      <c r="C348" s="334"/>
      <c r="D348" s="334"/>
      <c r="E348" s="334"/>
      <c r="F348" s="335"/>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3"/>
      <c r="B349" s="334"/>
      <c r="C349" s="334"/>
      <c r="D349" s="334"/>
      <c r="E349" s="334"/>
      <c r="F349" s="335"/>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3"/>
      <c r="B350" s="334"/>
      <c r="C350" s="334"/>
      <c r="D350" s="334"/>
      <c r="E350" s="334"/>
      <c r="F350" s="335"/>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3"/>
      <c r="B351" s="334"/>
      <c r="C351" s="334"/>
      <c r="D351" s="334"/>
      <c r="E351" s="334"/>
      <c r="F351" s="335"/>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3"/>
      <c r="B352" s="334"/>
      <c r="C352" s="334"/>
      <c r="D352" s="334"/>
      <c r="E352" s="334"/>
      <c r="F352" s="335"/>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3"/>
      <c r="B353" s="334"/>
      <c r="C353" s="334"/>
      <c r="D353" s="334"/>
      <c r="E353" s="334"/>
      <c r="F353" s="335"/>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3"/>
      <c r="B354" s="334"/>
      <c r="C354" s="334"/>
      <c r="D354" s="334"/>
      <c r="E354" s="334"/>
      <c r="F354" s="335"/>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3"/>
      <c r="B355" s="334"/>
      <c r="C355" s="334"/>
      <c r="D355" s="334"/>
      <c r="E355" s="334"/>
      <c r="F355" s="335"/>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3"/>
      <c r="B356" s="334"/>
      <c r="C356" s="334"/>
      <c r="D356" s="334"/>
      <c r="E356" s="334"/>
      <c r="F356" s="335"/>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3"/>
      <c r="B357" s="334"/>
      <c r="C357" s="334"/>
      <c r="D357" s="334"/>
      <c r="E357" s="334"/>
      <c r="F357" s="335"/>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3"/>
      <c r="B358" s="334"/>
      <c r="C358" s="334"/>
      <c r="D358" s="334"/>
      <c r="E358" s="334"/>
      <c r="F358" s="335"/>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3"/>
      <c r="B359" s="334"/>
      <c r="C359" s="334"/>
      <c r="D359" s="334"/>
      <c r="E359" s="334"/>
      <c r="F359" s="335"/>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659</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310</v>
      </c>
      <c r="AM360" s="281"/>
      <c r="AN360" s="281"/>
      <c r="AO360" s="94" t="s">
        <v>309</v>
      </c>
      <c r="AP360" s="21"/>
      <c r="AQ360" s="21"/>
      <c r="AR360" s="21"/>
      <c r="AS360" s="21"/>
      <c r="AT360" s="21"/>
      <c r="AU360" s="21"/>
      <c r="AV360" s="21"/>
      <c r="AW360" s="21"/>
      <c r="AX360" s="22"/>
      <c r="AY360">
        <f>COUNTIF($AO$360,"☑")</f>
        <v>0</v>
      </c>
    </row>
    <row r="361" spans="1:51" ht="3.6"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500000000000002"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322</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308</v>
      </c>
      <c r="AD365" s="256"/>
      <c r="AE365" s="256"/>
      <c r="AF365" s="256"/>
      <c r="AG365" s="256"/>
      <c r="AH365" s="272" t="s">
        <v>328</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789</v>
      </c>
      <c r="D366" s="266"/>
      <c r="E366" s="266"/>
      <c r="F366" s="266"/>
      <c r="G366" s="266"/>
      <c r="H366" s="266"/>
      <c r="I366" s="266"/>
      <c r="J366" s="248" t="s">
        <v>801</v>
      </c>
      <c r="K366" s="249"/>
      <c r="L366" s="249"/>
      <c r="M366" s="249"/>
      <c r="N366" s="249"/>
      <c r="O366" s="249"/>
      <c r="P366" s="250" t="s">
        <v>799</v>
      </c>
      <c r="Q366" s="250"/>
      <c r="R366" s="250"/>
      <c r="S366" s="250"/>
      <c r="T366" s="250"/>
      <c r="U366" s="250"/>
      <c r="V366" s="250"/>
      <c r="W366" s="250"/>
      <c r="X366" s="250"/>
      <c r="Y366" s="251">
        <v>56</v>
      </c>
      <c r="Z366" s="252"/>
      <c r="AA366" s="252"/>
      <c r="AB366" s="253"/>
      <c r="AC366" s="237" t="s">
        <v>76</v>
      </c>
      <c r="AD366" s="238"/>
      <c r="AE366" s="238"/>
      <c r="AF366" s="238"/>
      <c r="AG366" s="238"/>
      <c r="AH366" s="268" t="s">
        <v>800</v>
      </c>
      <c r="AI366" s="269"/>
      <c r="AJ366" s="269"/>
      <c r="AK366" s="269"/>
      <c r="AL366" s="241" t="s">
        <v>800</v>
      </c>
      <c r="AM366" s="242"/>
      <c r="AN366" s="242"/>
      <c r="AO366" s="243"/>
      <c r="AP366" s="244" t="s">
        <v>800</v>
      </c>
      <c r="AQ366" s="244"/>
      <c r="AR366" s="244"/>
      <c r="AS366" s="244"/>
      <c r="AT366" s="244"/>
      <c r="AU366" s="244"/>
      <c r="AV366" s="244"/>
      <c r="AW366" s="244"/>
      <c r="AX366" s="244"/>
    </row>
    <row r="367" spans="1:51" ht="30" customHeight="1" x14ac:dyDescent="0.15">
      <c r="A367" s="245">
        <v>2</v>
      </c>
      <c r="B367" s="245">
        <v>1</v>
      </c>
      <c r="C367" s="267" t="s">
        <v>790</v>
      </c>
      <c r="D367" s="266"/>
      <c r="E367" s="266"/>
      <c r="F367" s="266"/>
      <c r="G367" s="266"/>
      <c r="H367" s="266"/>
      <c r="I367" s="266"/>
      <c r="J367" s="248" t="s">
        <v>801</v>
      </c>
      <c r="K367" s="249"/>
      <c r="L367" s="249"/>
      <c r="M367" s="249"/>
      <c r="N367" s="249"/>
      <c r="O367" s="249"/>
      <c r="P367" s="250" t="s">
        <v>799</v>
      </c>
      <c r="Q367" s="250"/>
      <c r="R367" s="250"/>
      <c r="S367" s="250"/>
      <c r="T367" s="250"/>
      <c r="U367" s="250"/>
      <c r="V367" s="250"/>
      <c r="W367" s="250"/>
      <c r="X367" s="250"/>
      <c r="Y367" s="251">
        <v>32</v>
      </c>
      <c r="Z367" s="252"/>
      <c r="AA367" s="252"/>
      <c r="AB367" s="253"/>
      <c r="AC367" s="237" t="s">
        <v>76</v>
      </c>
      <c r="AD367" s="238"/>
      <c r="AE367" s="238"/>
      <c r="AF367" s="238"/>
      <c r="AG367" s="238"/>
      <c r="AH367" s="268" t="s">
        <v>800</v>
      </c>
      <c r="AI367" s="269"/>
      <c r="AJ367" s="269"/>
      <c r="AK367" s="269"/>
      <c r="AL367" s="241" t="s">
        <v>800</v>
      </c>
      <c r="AM367" s="242"/>
      <c r="AN367" s="242"/>
      <c r="AO367" s="243"/>
      <c r="AP367" s="244" t="s">
        <v>800</v>
      </c>
      <c r="AQ367" s="244"/>
      <c r="AR367" s="244"/>
      <c r="AS367" s="244"/>
      <c r="AT367" s="244"/>
      <c r="AU367" s="244"/>
      <c r="AV367" s="244"/>
      <c r="AW367" s="244"/>
      <c r="AX367" s="244"/>
      <c r="AY367">
        <f>COUNTA($C$367)</f>
        <v>1</v>
      </c>
    </row>
    <row r="368" spans="1:51" ht="30" customHeight="1" x14ac:dyDescent="0.15">
      <c r="A368" s="245">
        <v>3</v>
      </c>
      <c r="B368" s="245">
        <v>1</v>
      </c>
      <c r="C368" s="267" t="s">
        <v>791</v>
      </c>
      <c r="D368" s="266"/>
      <c r="E368" s="266"/>
      <c r="F368" s="266"/>
      <c r="G368" s="266"/>
      <c r="H368" s="266"/>
      <c r="I368" s="266"/>
      <c r="J368" s="248" t="s">
        <v>801</v>
      </c>
      <c r="K368" s="249"/>
      <c r="L368" s="249"/>
      <c r="M368" s="249"/>
      <c r="N368" s="249"/>
      <c r="O368" s="249"/>
      <c r="P368" s="260" t="s">
        <v>799</v>
      </c>
      <c r="Q368" s="250"/>
      <c r="R368" s="250"/>
      <c r="S368" s="250"/>
      <c r="T368" s="250"/>
      <c r="U368" s="250"/>
      <c r="V368" s="250"/>
      <c r="W368" s="250"/>
      <c r="X368" s="250"/>
      <c r="Y368" s="251">
        <v>30</v>
      </c>
      <c r="Z368" s="252"/>
      <c r="AA368" s="252"/>
      <c r="AB368" s="253"/>
      <c r="AC368" s="237" t="s">
        <v>76</v>
      </c>
      <c r="AD368" s="238"/>
      <c r="AE368" s="238"/>
      <c r="AF368" s="238"/>
      <c r="AG368" s="238"/>
      <c r="AH368" s="268" t="s">
        <v>800</v>
      </c>
      <c r="AI368" s="269"/>
      <c r="AJ368" s="269"/>
      <c r="AK368" s="269"/>
      <c r="AL368" s="241" t="s">
        <v>800</v>
      </c>
      <c r="AM368" s="242"/>
      <c r="AN368" s="242"/>
      <c r="AO368" s="243"/>
      <c r="AP368" s="244" t="s">
        <v>800</v>
      </c>
      <c r="AQ368" s="244"/>
      <c r="AR368" s="244"/>
      <c r="AS368" s="244"/>
      <c r="AT368" s="244"/>
      <c r="AU368" s="244"/>
      <c r="AV368" s="244"/>
      <c r="AW368" s="244"/>
      <c r="AX368" s="244"/>
      <c r="AY368">
        <f>COUNTA($C$368)</f>
        <v>1</v>
      </c>
    </row>
    <row r="369" spans="1:51" ht="30" customHeight="1" x14ac:dyDescent="0.15">
      <c r="A369" s="245">
        <v>4</v>
      </c>
      <c r="B369" s="245">
        <v>1</v>
      </c>
      <c r="C369" s="267" t="s">
        <v>792</v>
      </c>
      <c r="D369" s="266"/>
      <c r="E369" s="266"/>
      <c r="F369" s="266"/>
      <c r="G369" s="266"/>
      <c r="H369" s="266"/>
      <c r="I369" s="266"/>
      <c r="J369" s="248" t="s">
        <v>801</v>
      </c>
      <c r="K369" s="249"/>
      <c r="L369" s="249"/>
      <c r="M369" s="249"/>
      <c r="N369" s="249"/>
      <c r="O369" s="249"/>
      <c r="P369" s="260" t="s">
        <v>799</v>
      </c>
      <c r="Q369" s="250"/>
      <c r="R369" s="250"/>
      <c r="S369" s="250"/>
      <c r="T369" s="250"/>
      <c r="U369" s="250"/>
      <c r="V369" s="250"/>
      <c r="W369" s="250"/>
      <c r="X369" s="250"/>
      <c r="Y369" s="251">
        <v>24</v>
      </c>
      <c r="Z369" s="252"/>
      <c r="AA369" s="252"/>
      <c r="AB369" s="253"/>
      <c r="AC369" s="237" t="s">
        <v>76</v>
      </c>
      <c r="AD369" s="238"/>
      <c r="AE369" s="238"/>
      <c r="AF369" s="238"/>
      <c r="AG369" s="238"/>
      <c r="AH369" s="268" t="s">
        <v>800</v>
      </c>
      <c r="AI369" s="269"/>
      <c r="AJ369" s="269"/>
      <c r="AK369" s="269"/>
      <c r="AL369" s="241" t="s">
        <v>800</v>
      </c>
      <c r="AM369" s="242"/>
      <c r="AN369" s="242"/>
      <c r="AO369" s="243"/>
      <c r="AP369" s="244" t="s">
        <v>800</v>
      </c>
      <c r="AQ369" s="244"/>
      <c r="AR369" s="244"/>
      <c r="AS369" s="244"/>
      <c r="AT369" s="244"/>
      <c r="AU369" s="244"/>
      <c r="AV369" s="244"/>
      <c r="AW369" s="244"/>
      <c r="AX369" s="244"/>
      <c r="AY369">
        <f>COUNTA($C$369)</f>
        <v>1</v>
      </c>
    </row>
    <row r="370" spans="1:51" ht="30" customHeight="1" x14ac:dyDescent="0.15">
      <c r="A370" s="245">
        <v>5</v>
      </c>
      <c r="B370" s="245">
        <v>1</v>
      </c>
      <c r="C370" s="267" t="s">
        <v>793</v>
      </c>
      <c r="D370" s="266"/>
      <c r="E370" s="266"/>
      <c r="F370" s="266"/>
      <c r="G370" s="266"/>
      <c r="H370" s="266"/>
      <c r="I370" s="266"/>
      <c r="J370" s="248" t="s">
        <v>801</v>
      </c>
      <c r="K370" s="249"/>
      <c r="L370" s="249"/>
      <c r="M370" s="249"/>
      <c r="N370" s="249"/>
      <c r="O370" s="249"/>
      <c r="P370" s="250" t="s">
        <v>799</v>
      </c>
      <c r="Q370" s="250"/>
      <c r="R370" s="250"/>
      <c r="S370" s="250"/>
      <c r="T370" s="250"/>
      <c r="U370" s="250"/>
      <c r="V370" s="250"/>
      <c r="W370" s="250"/>
      <c r="X370" s="250"/>
      <c r="Y370" s="251">
        <v>21</v>
      </c>
      <c r="Z370" s="252"/>
      <c r="AA370" s="252"/>
      <c r="AB370" s="253"/>
      <c r="AC370" s="237" t="s">
        <v>76</v>
      </c>
      <c r="AD370" s="238"/>
      <c r="AE370" s="238"/>
      <c r="AF370" s="238"/>
      <c r="AG370" s="238"/>
      <c r="AH370" s="268" t="s">
        <v>800</v>
      </c>
      <c r="AI370" s="269"/>
      <c r="AJ370" s="269"/>
      <c r="AK370" s="269"/>
      <c r="AL370" s="241" t="s">
        <v>800</v>
      </c>
      <c r="AM370" s="242"/>
      <c r="AN370" s="242"/>
      <c r="AO370" s="243"/>
      <c r="AP370" s="244" t="s">
        <v>800</v>
      </c>
      <c r="AQ370" s="244"/>
      <c r="AR370" s="244"/>
      <c r="AS370" s="244"/>
      <c r="AT370" s="244"/>
      <c r="AU370" s="244"/>
      <c r="AV370" s="244"/>
      <c r="AW370" s="244"/>
      <c r="AX370" s="244"/>
      <c r="AY370">
        <f>COUNTA($C$370)</f>
        <v>1</v>
      </c>
    </row>
    <row r="371" spans="1:51" ht="30" customHeight="1" x14ac:dyDescent="0.15">
      <c r="A371" s="245">
        <v>6</v>
      </c>
      <c r="B371" s="245">
        <v>1</v>
      </c>
      <c r="C371" s="267" t="s">
        <v>794</v>
      </c>
      <c r="D371" s="266"/>
      <c r="E371" s="266"/>
      <c r="F371" s="266"/>
      <c r="G371" s="266"/>
      <c r="H371" s="266"/>
      <c r="I371" s="266"/>
      <c r="J371" s="248" t="s">
        <v>801</v>
      </c>
      <c r="K371" s="249"/>
      <c r="L371" s="249"/>
      <c r="M371" s="249"/>
      <c r="N371" s="249"/>
      <c r="O371" s="249"/>
      <c r="P371" s="250" t="s">
        <v>799</v>
      </c>
      <c r="Q371" s="250"/>
      <c r="R371" s="250"/>
      <c r="S371" s="250"/>
      <c r="T371" s="250"/>
      <c r="U371" s="250"/>
      <c r="V371" s="250"/>
      <c r="W371" s="250"/>
      <c r="X371" s="250"/>
      <c r="Y371" s="251">
        <v>20</v>
      </c>
      <c r="Z371" s="252"/>
      <c r="AA371" s="252"/>
      <c r="AB371" s="253"/>
      <c r="AC371" s="237" t="s">
        <v>76</v>
      </c>
      <c r="AD371" s="238"/>
      <c r="AE371" s="238"/>
      <c r="AF371" s="238"/>
      <c r="AG371" s="238"/>
      <c r="AH371" s="268" t="s">
        <v>800</v>
      </c>
      <c r="AI371" s="269"/>
      <c r="AJ371" s="269"/>
      <c r="AK371" s="269"/>
      <c r="AL371" s="241" t="s">
        <v>800</v>
      </c>
      <c r="AM371" s="242"/>
      <c r="AN371" s="242"/>
      <c r="AO371" s="243"/>
      <c r="AP371" s="244" t="s">
        <v>800</v>
      </c>
      <c r="AQ371" s="244"/>
      <c r="AR371" s="244"/>
      <c r="AS371" s="244"/>
      <c r="AT371" s="244"/>
      <c r="AU371" s="244"/>
      <c r="AV371" s="244"/>
      <c r="AW371" s="244"/>
      <c r="AX371" s="244"/>
      <c r="AY371">
        <f>COUNTA($C$371)</f>
        <v>1</v>
      </c>
    </row>
    <row r="372" spans="1:51" ht="30" customHeight="1" x14ac:dyDescent="0.15">
      <c r="A372" s="245">
        <v>7</v>
      </c>
      <c r="B372" s="245">
        <v>1</v>
      </c>
      <c r="C372" s="267" t="s">
        <v>795</v>
      </c>
      <c r="D372" s="266"/>
      <c r="E372" s="266"/>
      <c r="F372" s="266"/>
      <c r="G372" s="266"/>
      <c r="H372" s="266"/>
      <c r="I372" s="266"/>
      <c r="J372" s="248" t="s">
        <v>801</v>
      </c>
      <c r="K372" s="249"/>
      <c r="L372" s="249"/>
      <c r="M372" s="249"/>
      <c r="N372" s="249"/>
      <c r="O372" s="249"/>
      <c r="P372" s="250" t="s">
        <v>799</v>
      </c>
      <c r="Q372" s="250"/>
      <c r="R372" s="250"/>
      <c r="S372" s="250"/>
      <c r="T372" s="250"/>
      <c r="U372" s="250"/>
      <c r="V372" s="250"/>
      <c r="W372" s="250"/>
      <c r="X372" s="250"/>
      <c r="Y372" s="251">
        <v>20</v>
      </c>
      <c r="Z372" s="252"/>
      <c r="AA372" s="252"/>
      <c r="AB372" s="253"/>
      <c r="AC372" s="237" t="s">
        <v>76</v>
      </c>
      <c r="AD372" s="238"/>
      <c r="AE372" s="238"/>
      <c r="AF372" s="238"/>
      <c r="AG372" s="238"/>
      <c r="AH372" s="268" t="s">
        <v>800</v>
      </c>
      <c r="AI372" s="269"/>
      <c r="AJ372" s="269"/>
      <c r="AK372" s="269"/>
      <c r="AL372" s="241" t="s">
        <v>800</v>
      </c>
      <c r="AM372" s="242"/>
      <c r="AN372" s="242"/>
      <c r="AO372" s="243"/>
      <c r="AP372" s="244" t="s">
        <v>800</v>
      </c>
      <c r="AQ372" s="244"/>
      <c r="AR372" s="244"/>
      <c r="AS372" s="244"/>
      <c r="AT372" s="244"/>
      <c r="AU372" s="244"/>
      <c r="AV372" s="244"/>
      <c r="AW372" s="244"/>
      <c r="AX372" s="244"/>
      <c r="AY372">
        <f>COUNTA($C$372)</f>
        <v>1</v>
      </c>
    </row>
    <row r="373" spans="1:51" ht="30" customHeight="1" x14ac:dyDescent="0.15">
      <c r="A373" s="245">
        <v>8</v>
      </c>
      <c r="B373" s="245">
        <v>1</v>
      </c>
      <c r="C373" s="267" t="s">
        <v>796</v>
      </c>
      <c r="D373" s="266"/>
      <c r="E373" s="266"/>
      <c r="F373" s="266"/>
      <c r="G373" s="266"/>
      <c r="H373" s="266"/>
      <c r="I373" s="266"/>
      <c r="J373" s="248" t="s">
        <v>801</v>
      </c>
      <c r="K373" s="249"/>
      <c r="L373" s="249"/>
      <c r="M373" s="249"/>
      <c r="N373" s="249"/>
      <c r="O373" s="249"/>
      <c r="P373" s="250" t="s">
        <v>799</v>
      </c>
      <c r="Q373" s="250"/>
      <c r="R373" s="250"/>
      <c r="S373" s="250"/>
      <c r="T373" s="250"/>
      <c r="U373" s="250"/>
      <c r="V373" s="250"/>
      <c r="W373" s="250"/>
      <c r="X373" s="250"/>
      <c r="Y373" s="251">
        <v>19</v>
      </c>
      <c r="Z373" s="252"/>
      <c r="AA373" s="252"/>
      <c r="AB373" s="253"/>
      <c r="AC373" s="237" t="s">
        <v>76</v>
      </c>
      <c r="AD373" s="238"/>
      <c r="AE373" s="238"/>
      <c r="AF373" s="238"/>
      <c r="AG373" s="238"/>
      <c r="AH373" s="268" t="s">
        <v>800</v>
      </c>
      <c r="AI373" s="269"/>
      <c r="AJ373" s="269"/>
      <c r="AK373" s="269"/>
      <c r="AL373" s="241" t="s">
        <v>800</v>
      </c>
      <c r="AM373" s="242"/>
      <c r="AN373" s="242"/>
      <c r="AO373" s="243"/>
      <c r="AP373" s="244" t="s">
        <v>800</v>
      </c>
      <c r="AQ373" s="244"/>
      <c r="AR373" s="244"/>
      <c r="AS373" s="244"/>
      <c r="AT373" s="244"/>
      <c r="AU373" s="244"/>
      <c r="AV373" s="244"/>
      <c r="AW373" s="244"/>
      <c r="AX373" s="244"/>
      <c r="AY373">
        <f>COUNTA($C$373)</f>
        <v>1</v>
      </c>
    </row>
    <row r="374" spans="1:51" ht="30" customHeight="1" x14ac:dyDescent="0.15">
      <c r="A374" s="245">
        <v>9</v>
      </c>
      <c r="B374" s="245">
        <v>1</v>
      </c>
      <c r="C374" s="267" t="s">
        <v>797</v>
      </c>
      <c r="D374" s="266"/>
      <c r="E374" s="266"/>
      <c r="F374" s="266"/>
      <c r="G374" s="266"/>
      <c r="H374" s="266"/>
      <c r="I374" s="266"/>
      <c r="J374" s="248" t="s">
        <v>801</v>
      </c>
      <c r="K374" s="249"/>
      <c r="L374" s="249"/>
      <c r="M374" s="249"/>
      <c r="N374" s="249"/>
      <c r="O374" s="249"/>
      <c r="P374" s="250" t="s">
        <v>799</v>
      </c>
      <c r="Q374" s="250"/>
      <c r="R374" s="250"/>
      <c r="S374" s="250"/>
      <c r="T374" s="250"/>
      <c r="U374" s="250"/>
      <c r="V374" s="250"/>
      <c r="W374" s="250"/>
      <c r="X374" s="250"/>
      <c r="Y374" s="251">
        <v>19</v>
      </c>
      <c r="Z374" s="252"/>
      <c r="AA374" s="252"/>
      <c r="AB374" s="253"/>
      <c r="AC374" s="237" t="s">
        <v>76</v>
      </c>
      <c r="AD374" s="238"/>
      <c r="AE374" s="238"/>
      <c r="AF374" s="238"/>
      <c r="AG374" s="238"/>
      <c r="AH374" s="268" t="s">
        <v>800</v>
      </c>
      <c r="AI374" s="269"/>
      <c r="AJ374" s="269"/>
      <c r="AK374" s="269"/>
      <c r="AL374" s="241" t="s">
        <v>800</v>
      </c>
      <c r="AM374" s="242"/>
      <c r="AN374" s="242"/>
      <c r="AO374" s="243"/>
      <c r="AP374" s="244" t="s">
        <v>800</v>
      </c>
      <c r="AQ374" s="244"/>
      <c r="AR374" s="244"/>
      <c r="AS374" s="244"/>
      <c r="AT374" s="244"/>
      <c r="AU374" s="244"/>
      <c r="AV374" s="244"/>
      <c r="AW374" s="244"/>
      <c r="AX374" s="244"/>
      <c r="AY374">
        <f>COUNTA($C$374)</f>
        <v>1</v>
      </c>
    </row>
    <row r="375" spans="1:51" ht="30" customHeight="1" x14ac:dyDescent="0.15">
      <c r="A375" s="245">
        <v>10</v>
      </c>
      <c r="B375" s="245">
        <v>1</v>
      </c>
      <c r="C375" s="267" t="s">
        <v>798</v>
      </c>
      <c r="D375" s="266"/>
      <c r="E375" s="266"/>
      <c r="F375" s="266"/>
      <c r="G375" s="266"/>
      <c r="H375" s="266"/>
      <c r="I375" s="266"/>
      <c r="J375" s="248" t="s">
        <v>801</v>
      </c>
      <c r="K375" s="249"/>
      <c r="L375" s="249"/>
      <c r="M375" s="249"/>
      <c r="N375" s="249"/>
      <c r="O375" s="249"/>
      <c r="P375" s="250" t="s">
        <v>799</v>
      </c>
      <c r="Q375" s="250"/>
      <c r="R375" s="250"/>
      <c r="S375" s="250"/>
      <c r="T375" s="250"/>
      <c r="U375" s="250"/>
      <c r="V375" s="250"/>
      <c r="W375" s="250"/>
      <c r="X375" s="250"/>
      <c r="Y375" s="251">
        <v>19</v>
      </c>
      <c r="Z375" s="252"/>
      <c r="AA375" s="252"/>
      <c r="AB375" s="253"/>
      <c r="AC375" s="237" t="s">
        <v>76</v>
      </c>
      <c r="AD375" s="238"/>
      <c r="AE375" s="238"/>
      <c r="AF375" s="238"/>
      <c r="AG375" s="238"/>
      <c r="AH375" s="268" t="s">
        <v>800</v>
      </c>
      <c r="AI375" s="269"/>
      <c r="AJ375" s="269"/>
      <c r="AK375" s="269"/>
      <c r="AL375" s="241" t="s">
        <v>800</v>
      </c>
      <c r="AM375" s="242"/>
      <c r="AN375" s="242"/>
      <c r="AO375" s="243"/>
      <c r="AP375" s="244" t="s">
        <v>800</v>
      </c>
      <c r="AQ375" s="244"/>
      <c r="AR375" s="244"/>
      <c r="AS375" s="244"/>
      <c r="AT375" s="244"/>
      <c r="AU375" s="244"/>
      <c r="AV375" s="244"/>
      <c r="AW375" s="244"/>
      <c r="AX375" s="244"/>
      <c r="AY375">
        <f>COUNTA($C$375)</f>
        <v>1</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5.4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18.60000000000000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308</v>
      </c>
      <c r="AD398" s="256"/>
      <c r="AE398" s="256"/>
      <c r="AF398" s="256"/>
      <c r="AG398" s="256"/>
      <c r="AH398" s="272" t="s">
        <v>328</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49.5" customHeight="1" x14ac:dyDescent="0.15">
      <c r="A399" s="245">
        <v>1</v>
      </c>
      <c r="B399" s="245">
        <v>1</v>
      </c>
      <c r="C399" s="267" t="s">
        <v>757</v>
      </c>
      <c r="D399" s="266"/>
      <c r="E399" s="266"/>
      <c r="F399" s="266"/>
      <c r="G399" s="266"/>
      <c r="H399" s="266"/>
      <c r="I399" s="266"/>
      <c r="J399" s="248">
        <v>1010001067359</v>
      </c>
      <c r="K399" s="249"/>
      <c r="L399" s="249"/>
      <c r="M399" s="249"/>
      <c r="N399" s="249"/>
      <c r="O399" s="249"/>
      <c r="P399" s="275" t="s">
        <v>758</v>
      </c>
      <c r="Q399" s="276"/>
      <c r="R399" s="276"/>
      <c r="S399" s="276"/>
      <c r="T399" s="276"/>
      <c r="U399" s="276"/>
      <c r="V399" s="276"/>
      <c r="W399" s="276"/>
      <c r="X399" s="276"/>
      <c r="Y399" s="251">
        <v>160</v>
      </c>
      <c r="Z399" s="252"/>
      <c r="AA399" s="252"/>
      <c r="AB399" s="253"/>
      <c r="AC399" s="237" t="s">
        <v>334</v>
      </c>
      <c r="AD399" s="238"/>
      <c r="AE399" s="238"/>
      <c r="AF399" s="238"/>
      <c r="AG399" s="238"/>
      <c r="AH399" s="268">
        <v>1</v>
      </c>
      <c r="AI399" s="269"/>
      <c r="AJ399" s="269"/>
      <c r="AK399" s="269"/>
      <c r="AL399" s="241">
        <v>86.49</v>
      </c>
      <c r="AM399" s="242"/>
      <c r="AN399" s="242"/>
      <c r="AO399" s="243"/>
      <c r="AP399" s="244" t="s">
        <v>752</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297</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308</v>
      </c>
      <c r="AD431" s="256"/>
      <c r="AE431" s="256"/>
      <c r="AF431" s="256"/>
      <c r="AG431" s="256"/>
      <c r="AH431" s="272" t="s">
        <v>328</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51.95" customHeight="1" x14ac:dyDescent="0.15">
      <c r="A432" s="245">
        <v>1</v>
      </c>
      <c r="B432" s="245">
        <v>1</v>
      </c>
      <c r="C432" s="267" t="s">
        <v>749</v>
      </c>
      <c r="D432" s="266"/>
      <c r="E432" s="266"/>
      <c r="F432" s="266"/>
      <c r="G432" s="266"/>
      <c r="H432" s="266"/>
      <c r="I432" s="266"/>
      <c r="J432" s="248">
        <v>3010401011971</v>
      </c>
      <c r="K432" s="249"/>
      <c r="L432" s="249"/>
      <c r="M432" s="249"/>
      <c r="N432" s="249"/>
      <c r="O432" s="249"/>
      <c r="P432" s="260" t="s">
        <v>767</v>
      </c>
      <c r="Q432" s="250"/>
      <c r="R432" s="250"/>
      <c r="S432" s="250"/>
      <c r="T432" s="250"/>
      <c r="U432" s="250"/>
      <c r="V432" s="250"/>
      <c r="W432" s="250"/>
      <c r="X432" s="250"/>
      <c r="Y432" s="251">
        <v>21</v>
      </c>
      <c r="Z432" s="252"/>
      <c r="AA432" s="252"/>
      <c r="AB432" s="253"/>
      <c r="AC432" s="237" t="s">
        <v>334</v>
      </c>
      <c r="AD432" s="238"/>
      <c r="AE432" s="238"/>
      <c r="AF432" s="238"/>
      <c r="AG432" s="238"/>
      <c r="AH432" s="268">
        <v>1</v>
      </c>
      <c r="AI432" s="269"/>
      <c r="AJ432" s="269"/>
      <c r="AK432" s="269"/>
      <c r="AL432" s="241">
        <v>78.900000000000006</v>
      </c>
      <c r="AM432" s="242"/>
      <c r="AN432" s="242"/>
      <c r="AO432" s="243"/>
      <c r="AP432" s="244" t="s">
        <v>766</v>
      </c>
      <c r="AQ432" s="244"/>
      <c r="AR432" s="244"/>
      <c r="AS432" s="244"/>
      <c r="AT432" s="244"/>
      <c r="AU432" s="244"/>
      <c r="AV432" s="244"/>
      <c r="AW432" s="244"/>
      <c r="AX432" s="244"/>
      <c r="AY432">
        <f>$AY$429</f>
        <v>1</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v>78.900000000000006</v>
      </c>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6.9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308</v>
      </c>
      <c r="AD464" s="256"/>
      <c r="AE464" s="256"/>
      <c r="AF464" s="256"/>
      <c r="AG464" s="256"/>
      <c r="AH464" s="272" t="s">
        <v>328</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57" customHeight="1" x14ac:dyDescent="0.15">
      <c r="A465" s="245">
        <v>1</v>
      </c>
      <c r="B465" s="245">
        <v>1</v>
      </c>
      <c r="C465" s="267" t="s">
        <v>750</v>
      </c>
      <c r="D465" s="266"/>
      <c r="E465" s="266"/>
      <c r="F465" s="266"/>
      <c r="G465" s="266"/>
      <c r="H465" s="266"/>
      <c r="I465" s="266"/>
      <c r="J465" s="248">
        <v>3120001071843</v>
      </c>
      <c r="K465" s="249"/>
      <c r="L465" s="249"/>
      <c r="M465" s="249"/>
      <c r="N465" s="249"/>
      <c r="O465" s="249"/>
      <c r="P465" s="260" t="s">
        <v>751</v>
      </c>
      <c r="Q465" s="250"/>
      <c r="R465" s="250"/>
      <c r="S465" s="250"/>
      <c r="T465" s="250"/>
      <c r="U465" s="250"/>
      <c r="V465" s="250"/>
      <c r="W465" s="250"/>
      <c r="X465" s="250"/>
      <c r="Y465" s="251">
        <v>17</v>
      </c>
      <c r="Z465" s="252"/>
      <c r="AA465" s="252"/>
      <c r="AB465" s="253"/>
      <c r="AC465" s="237" t="s">
        <v>334</v>
      </c>
      <c r="AD465" s="238"/>
      <c r="AE465" s="238"/>
      <c r="AF465" s="238"/>
      <c r="AG465" s="238"/>
      <c r="AH465" s="268">
        <v>2</v>
      </c>
      <c r="AI465" s="269"/>
      <c r="AJ465" s="269"/>
      <c r="AK465" s="269"/>
      <c r="AL465" s="241">
        <v>57.5</v>
      </c>
      <c r="AM465" s="242"/>
      <c r="AN465" s="242"/>
      <c r="AO465" s="243"/>
      <c r="AP465" s="244" t="s">
        <v>766</v>
      </c>
      <c r="AQ465" s="244"/>
      <c r="AR465" s="244"/>
      <c r="AS465" s="244"/>
      <c r="AT465" s="244"/>
      <c r="AU465" s="244"/>
      <c r="AV465" s="244"/>
      <c r="AW465" s="244"/>
      <c r="AX465" s="244"/>
      <c r="AY465">
        <f>$AY$462</f>
        <v>1</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5.0999999999999996"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308</v>
      </c>
      <c r="AD497" s="256"/>
      <c r="AE497" s="256"/>
      <c r="AF497" s="256"/>
      <c r="AG497" s="256"/>
      <c r="AH497" s="272" t="s">
        <v>328</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308</v>
      </c>
      <c r="AD530" s="256"/>
      <c r="AE530" s="256"/>
      <c r="AF530" s="256"/>
      <c r="AG530" s="256"/>
      <c r="AH530" s="272" t="s">
        <v>328</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308</v>
      </c>
      <c r="AD563" s="256"/>
      <c r="AE563" s="256"/>
      <c r="AF563" s="256"/>
      <c r="AG563" s="256"/>
      <c r="AH563" s="272" t="s">
        <v>328</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308</v>
      </c>
      <c r="AD596" s="256"/>
      <c r="AE596" s="256"/>
      <c r="AF596" s="256"/>
      <c r="AG596" s="256"/>
      <c r="AH596" s="272" t="s">
        <v>328</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660</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310</v>
      </c>
      <c r="AM627" s="265"/>
      <c r="AN627" s="265"/>
      <c r="AO627" s="75"/>
      <c r="AP627" s="65"/>
      <c r="AQ627" s="65"/>
      <c r="AR627" s="65"/>
      <c r="AS627" s="65"/>
      <c r="AT627" s="65"/>
      <c r="AU627" s="65"/>
      <c r="AV627" s="65"/>
      <c r="AW627" s="65"/>
      <c r="AX627" s="66"/>
      <c r="AY627">
        <f>COUNTIF($AO$627,"☑")</f>
        <v>0</v>
      </c>
    </row>
    <row r="628" spans="1:51" ht="0.9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0.4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304</v>
      </c>
      <c r="AQ630" s="259"/>
      <c r="AR630" s="259"/>
      <c r="AS630" s="259"/>
      <c r="AT630" s="259"/>
      <c r="AU630" s="259"/>
      <c r="AV630" s="259"/>
      <c r="AW630" s="259"/>
      <c r="AX630" s="259"/>
    </row>
    <row r="631" spans="1:51" ht="25.5" customHeight="1" x14ac:dyDescent="0.15">
      <c r="A631" s="245">
        <v>1</v>
      </c>
      <c r="B631" s="245">
        <v>1</v>
      </c>
      <c r="C631" s="246"/>
      <c r="D631" s="246"/>
      <c r="E631" s="255" t="s">
        <v>731</v>
      </c>
      <c r="F631" s="247"/>
      <c r="G631" s="247"/>
      <c r="H631" s="247"/>
      <c r="I631" s="247"/>
      <c r="J631" s="248" t="s">
        <v>731</v>
      </c>
      <c r="K631" s="249"/>
      <c r="L631" s="249"/>
      <c r="M631" s="249"/>
      <c r="N631" s="249"/>
      <c r="O631" s="249"/>
      <c r="P631" s="260" t="s">
        <v>731</v>
      </c>
      <c r="Q631" s="250"/>
      <c r="R631" s="250"/>
      <c r="S631" s="250"/>
      <c r="T631" s="250"/>
      <c r="U631" s="250"/>
      <c r="V631" s="250"/>
      <c r="W631" s="250"/>
      <c r="X631" s="250"/>
      <c r="Y631" s="251" t="s">
        <v>731</v>
      </c>
      <c r="Z631" s="252"/>
      <c r="AA631" s="252"/>
      <c r="AB631" s="253"/>
      <c r="AC631" s="237"/>
      <c r="AD631" s="238"/>
      <c r="AE631" s="238"/>
      <c r="AF631" s="238"/>
      <c r="AG631" s="238"/>
      <c r="AH631" s="239" t="s">
        <v>731</v>
      </c>
      <c r="AI631" s="240"/>
      <c r="AJ631" s="240"/>
      <c r="AK631" s="240"/>
      <c r="AL631" s="241" t="s">
        <v>731</v>
      </c>
      <c r="AM631" s="242"/>
      <c r="AN631" s="242"/>
      <c r="AO631" s="243"/>
      <c r="AP631" s="244" t="s">
        <v>731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495" priority="909">
      <formula>IF(RIGHT(TEXT(P14,"0.#"),1)=".",FALSE,TRUE)</formula>
    </cfRule>
    <cfRule type="expression" dxfId="1494" priority="910">
      <formula>IF(RIGHT(TEXT(P14,"0.#"),1)=".",TRUE,FALSE)</formula>
    </cfRule>
  </conditionalFormatting>
  <conditionalFormatting sqref="P18:AX18">
    <cfRule type="expression" dxfId="1493" priority="907">
      <formula>IF(RIGHT(TEXT(P18,"0.#"),1)=".",FALSE,TRUE)</formula>
    </cfRule>
    <cfRule type="expression" dxfId="1492" priority="908">
      <formula>IF(RIGHT(TEXT(P18,"0.#"),1)=".",TRUE,FALSE)</formula>
    </cfRule>
  </conditionalFormatting>
  <conditionalFormatting sqref="Y311">
    <cfRule type="expression" dxfId="1491" priority="905">
      <formula>IF(RIGHT(TEXT(Y311,"0.#"),1)=".",FALSE,TRUE)</formula>
    </cfRule>
    <cfRule type="expression" dxfId="1490" priority="906">
      <formula>IF(RIGHT(TEXT(Y311,"0.#"),1)=".",TRUE,FALSE)</formula>
    </cfRule>
  </conditionalFormatting>
  <conditionalFormatting sqref="Y320">
    <cfRule type="expression" dxfId="1489" priority="903">
      <formula>IF(RIGHT(TEXT(Y320,"0.#"),1)=".",FALSE,TRUE)</formula>
    </cfRule>
    <cfRule type="expression" dxfId="1488" priority="904">
      <formula>IF(RIGHT(TEXT(Y320,"0.#"),1)=".",TRUE,FALSE)</formula>
    </cfRule>
  </conditionalFormatting>
  <conditionalFormatting sqref="Y351:Y358 Y349 Y338:Y345 Y336 Y325:Y332 Y323">
    <cfRule type="expression" dxfId="1487" priority="883">
      <formula>IF(RIGHT(TEXT(Y323,"0.#"),1)=".",FALSE,TRUE)</formula>
    </cfRule>
    <cfRule type="expression" dxfId="1486" priority="884">
      <formula>IF(RIGHT(TEXT(Y323,"0.#"),1)=".",TRUE,FALSE)</formula>
    </cfRule>
  </conditionalFormatting>
  <conditionalFormatting sqref="P13:AX13 AR15:AX15 P15:AQ17">
    <cfRule type="expression" dxfId="1485" priority="901">
      <formula>IF(RIGHT(TEXT(P13,"0.#"),1)=".",FALSE,TRUE)</formula>
    </cfRule>
    <cfRule type="expression" dxfId="1484" priority="902">
      <formula>IF(RIGHT(TEXT(P13,"0.#"),1)=".",TRUE,FALSE)</formula>
    </cfRule>
  </conditionalFormatting>
  <conditionalFormatting sqref="P19:AJ19">
    <cfRule type="expression" dxfId="1483" priority="899">
      <formula>IF(RIGHT(TEXT(P19,"0.#"),1)=".",FALSE,TRUE)</formula>
    </cfRule>
    <cfRule type="expression" dxfId="1482" priority="900">
      <formula>IF(RIGHT(TEXT(P19,"0.#"),1)=".",TRUE,FALSE)</formula>
    </cfRule>
  </conditionalFormatting>
  <conditionalFormatting sqref="AE32 AQ32 AU32">
    <cfRule type="expression" dxfId="1481" priority="897">
      <formula>IF(RIGHT(TEXT(AE32,"0.#"),1)=".",FALSE,TRUE)</formula>
    </cfRule>
    <cfRule type="expression" dxfId="1480" priority="898">
      <formula>IF(RIGHT(TEXT(AE32,"0.#"),1)=".",TRUE,FALSE)</formula>
    </cfRule>
  </conditionalFormatting>
  <conditionalFormatting sqref="Y312:Y319 Y310">
    <cfRule type="expression" dxfId="1479" priority="895">
      <formula>IF(RIGHT(TEXT(Y310,"0.#"),1)=".",FALSE,TRUE)</formula>
    </cfRule>
    <cfRule type="expression" dxfId="1478" priority="896">
      <formula>IF(RIGHT(TEXT(Y310,"0.#"),1)=".",TRUE,FALSE)</formula>
    </cfRule>
  </conditionalFormatting>
  <conditionalFormatting sqref="AU311">
    <cfRule type="expression" dxfId="1477" priority="893">
      <formula>IF(RIGHT(TEXT(AU311,"0.#"),1)=".",FALSE,TRUE)</formula>
    </cfRule>
    <cfRule type="expression" dxfId="1476" priority="894">
      <formula>IF(RIGHT(TEXT(AU311,"0.#"),1)=".",TRUE,FALSE)</formula>
    </cfRule>
  </conditionalFormatting>
  <conditionalFormatting sqref="AU320">
    <cfRule type="expression" dxfId="1475" priority="891">
      <formula>IF(RIGHT(TEXT(AU320,"0.#"),1)=".",FALSE,TRUE)</formula>
    </cfRule>
    <cfRule type="expression" dxfId="1474" priority="892">
      <formula>IF(RIGHT(TEXT(AU320,"0.#"),1)=".",TRUE,FALSE)</formula>
    </cfRule>
  </conditionalFormatting>
  <conditionalFormatting sqref="AU312:AU319 AU310">
    <cfRule type="expression" dxfId="1473" priority="889">
      <formula>IF(RIGHT(TEXT(AU310,"0.#"),1)=".",FALSE,TRUE)</formula>
    </cfRule>
    <cfRule type="expression" dxfId="1472" priority="890">
      <formula>IF(RIGHT(TEXT(AU310,"0.#"),1)=".",TRUE,FALSE)</formula>
    </cfRule>
  </conditionalFormatting>
  <conditionalFormatting sqref="Y350 Y337 Y324">
    <cfRule type="expression" dxfId="1471" priority="887">
      <formula>IF(RIGHT(TEXT(Y324,"0.#"),1)=".",FALSE,TRUE)</formula>
    </cfRule>
    <cfRule type="expression" dxfId="1470" priority="888">
      <formula>IF(RIGHT(TEXT(Y324,"0.#"),1)=".",TRUE,FALSE)</formula>
    </cfRule>
  </conditionalFormatting>
  <conditionalFormatting sqref="Y359 Y346 Y333">
    <cfRule type="expression" dxfId="1469" priority="885">
      <formula>IF(RIGHT(TEXT(Y333,"0.#"),1)=".",FALSE,TRUE)</formula>
    </cfRule>
    <cfRule type="expression" dxfId="1468" priority="886">
      <formula>IF(RIGHT(TEXT(Y333,"0.#"),1)=".",TRUE,FALSE)</formula>
    </cfRule>
  </conditionalFormatting>
  <conditionalFormatting sqref="AU350 AU337 AU324">
    <cfRule type="expression" dxfId="1467" priority="881">
      <formula>IF(RIGHT(TEXT(AU324,"0.#"),1)=".",FALSE,TRUE)</formula>
    </cfRule>
    <cfRule type="expression" dxfId="1466" priority="882">
      <formula>IF(RIGHT(TEXT(AU324,"0.#"),1)=".",TRUE,FALSE)</formula>
    </cfRule>
  </conditionalFormatting>
  <conditionalFormatting sqref="AU359 AU346 AU333">
    <cfRule type="expression" dxfId="1465" priority="879">
      <formula>IF(RIGHT(TEXT(AU333,"0.#"),1)=".",FALSE,TRUE)</formula>
    </cfRule>
    <cfRule type="expression" dxfId="1464" priority="880">
      <formula>IF(RIGHT(TEXT(AU333,"0.#"),1)=".",TRUE,FALSE)</formula>
    </cfRule>
  </conditionalFormatting>
  <conditionalFormatting sqref="AU351:AU358 AU349 AU338:AU345 AU336 AU325:AU332 AU323">
    <cfRule type="expression" dxfId="1463" priority="877">
      <formula>IF(RIGHT(TEXT(AU323,"0.#"),1)=".",FALSE,TRUE)</formula>
    </cfRule>
    <cfRule type="expression" dxfId="1462" priority="878">
      <formula>IF(RIGHT(TEXT(AU323,"0.#"),1)=".",TRUE,FALSE)</formula>
    </cfRule>
  </conditionalFormatting>
  <conditionalFormatting sqref="AI32">
    <cfRule type="expression" dxfId="1461" priority="875">
      <formula>IF(RIGHT(TEXT(AI32,"0.#"),1)=".",FALSE,TRUE)</formula>
    </cfRule>
    <cfRule type="expression" dxfId="1460" priority="876">
      <formula>IF(RIGHT(TEXT(AI32,"0.#"),1)=".",TRUE,FALSE)</formula>
    </cfRule>
  </conditionalFormatting>
  <conditionalFormatting sqref="AM32">
    <cfRule type="expression" dxfId="1459" priority="873">
      <formula>IF(RIGHT(TEXT(AM32,"0.#"),1)=".",FALSE,TRUE)</formula>
    </cfRule>
    <cfRule type="expression" dxfId="1458" priority="874">
      <formula>IF(RIGHT(TEXT(AM32,"0.#"),1)=".",TRUE,FALSE)</formula>
    </cfRule>
  </conditionalFormatting>
  <conditionalFormatting sqref="AE33">
    <cfRule type="expression" dxfId="1457" priority="871">
      <formula>IF(RIGHT(TEXT(AE33,"0.#"),1)=".",FALSE,TRUE)</formula>
    </cfRule>
    <cfRule type="expression" dxfId="1456" priority="872">
      <formula>IF(RIGHT(TEXT(AE33,"0.#"),1)=".",TRUE,FALSE)</formula>
    </cfRule>
  </conditionalFormatting>
  <conditionalFormatting sqref="AI33 AM33 AQ33 AU33">
    <cfRule type="expression" dxfId="1455" priority="869">
      <formula>IF(RIGHT(TEXT(AI33,"0.#"),1)=".",FALSE,TRUE)</formula>
    </cfRule>
    <cfRule type="expression" dxfId="1454" priority="870">
      <formula>IF(RIGHT(TEXT(AI33,"0.#"),1)=".",TRUE,FALSE)</formula>
    </cfRule>
  </conditionalFormatting>
  <conditionalFormatting sqref="AE210">
    <cfRule type="expression" dxfId="1453" priority="863">
      <formula>IF(RIGHT(TEXT(AE210,"0.#"),1)=".",FALSE,TRUE)</formula>
    </cfRule>
    <cfRule type="expression" dxfId="1452" priority="864">
      <formula>IF(RIGHT(TEXT(AE210,"0.#"),1)=".",TRUE,FALSE)</formula>
    </cfRule>
  </conditionalFormatting>
  <conditionalFormatting sqref="AE211">
    <cfRule type="expression" dxfId="1451" priority="861">
      <formula>IF(RIGHT(TEXT(AE211,"0.#"),1)=".",FALSE,TRUE)</formula>
    </cfRule>
    <cfRule type="expression" dxfId="1450" priority="862">
      <formula>IF(RIGHT(TEXT(AE211,"0.#"),1)=".",TRUE,FALSE)</formula>
    </cfRule>
  </conditionalFormatting>
  <conditionalFormatting sqref="AE212">
    <cfRule type="expression" dxfId="1449" priority="859">
      <formula>IF(RIGHT(TEXT(AE212,"0.#"),1)=".",FALSE,TRUE)</formula>
    </cfRule>
    <cfRule type="expression" dxfId="1448" priority="860">
      <formula>IF(RIGHT(TEXT(AE212,"0.#"),1)=".",TRUE,FALSE)</formula>
    </cfRule>
  </conditionalFormatting>
  <conditionalFormatting sqref="AI212">
    <cfRule type="expression" dxfId="1447" priority="857">
      <formula>IF(RIGHT(TEXT(AI212,"0.#"),1)=".",FALSE,TRUE)</formula>
    </cfRule>
    <cfRule type="expression" dxfId="1446" priority="858">
      <formula>IF(RIGHT(TEXT(AI212,"0.#"),1)=".",TRUE,FALSE)</formula>
    </cfRule>
  </conditionalFormatting>
  <conditionalFormatting sqref="AI211">
    <cfRule type="expression" dxfId="1445" priority="855">
      <formula>IF(RIGHT(TEXT(AI211,"0.#"),1)=".",FALSE,TRUE)</formula>
    </cfRule>
    <cfRule type="expression" dxfId="1444" priority="856">
      <formula>IF(RIGHT(TEXT(AI211,"0.#"),1)=".",TRUE,FALSE)</formula>
    </cfRule>
  </conditionalFormatting>
  <conditionalFormatting sqref="AI210">
    <cfRule type="expression" dxfId="1443" priority="853">
      <formula>IF(RIGHT(TEXT(AI210,"0.#"),1)=".",FALSE,TRUE)</formula>
    </cfRule>
    <cfRule type="expression" dxfId="1442" priority="854">
      <formula>IF(RIGHT(TEXT(AI210,"0.#"),1)=".",TRUE,FALSE)</formula>
    </cfRule>
  </conditionalFormatting>
  <conditionalFormatting sqref="AM210">
    <cfRule type="expression" dxfId="1441" priority="851">
      <formula>IF(RIGHT(TEXT(AM210,"0.#"),1)=".",FALSE,TRUE)</formula>
    </cfRule>
    <cfRule type="expression" dxfId="1440" priority="852">
      <formula>IF(RIGHT(TEXT(AM210,"0.#"),1)=".",TRUE,FALSE)</formula>
    </cfRule>
  </conditionalFormatting>
  <conditionalFormatting sqref="AM211">
    <cfRule type="expression" dxfId="1439" priority="849">
      <formula>IF(RIGHT(TEXT(AM211,"0.#"),1)=".",FALSE,TRUE)</formula>
    </cfRule>
    <cfRule type="expression" dxfId="1438" priority="850">
      <formula>IF(RIGHT(TEXT(AM211,"0.#"),1)=".",TRUE,FALSE)</formula>
    </cfRule>
  </conditionalFormatting>
  <conditionalFormatting sqref="AM212">
    <cfRule type="expression" dxfId="1437" priority="847">
      <formula>IF(RIGHT(TEXT(AM212,"0.#"),1)=".",FALSE,TRUE)</formula>
    </cfRule>
    <cfRule type="expression" dxfId="1436" priority="848">
      <formula>IF(RIGHT(TEXT(AM212,"0.#"),1)=".",TRUE,FALSE)</formula>
    </cfRule>
  </conditionalFormatting>
  <conditionalFormatting sqref="AL376:AO395">
    <cfRule type="expression" dxfId="1435" priority="843">
      <formula>IF(AND(AL376&gt;=0, RIGHT(TEXT(AL376,"0.#"),1)&lt;&gt;"."),TRUE,FALSE)</formula>
    </cfRule>
    <cfRule type="expression" dxfId="1434" priority="844">
      <formula>IF(AND(AL376&gt;=0, RIGHT(TEXT(AL376,"0.#"),1)="."),TRUE,FALSE)</formula>
    </cfRule>
    <cfRule type="expression" dxfId="1433" priority="845">
      <formula>IF(AND(AL376&lt;0, RIGHT(TEXT(AL376,"0.#"),1)&lt;&gt;"."),TRUE,FALSE)</formula>
    </cfRule>
    <cfRule type="expression" dxfId="1432" priority="846">
      <formula>IF(AND(AL376&lt;0, RIGHT(TEXT(AL376,"0.#"),1)="."),TRUE,FALSE)</formula>
    </cfRule>
  </conditionalFormatting>
  <conditionalFormatting sqref="AQ210:AQ212">
    <cfRule type="expression" dxfId="1431" priority="841">
      <formula>IF(RIGHT(TEXT(AQ210,"0.#"),1)=".",FALSE,TRUE)</formula>
    </cfRule>
    <cfRule type="expression" dxfId="1430" priority="842">
      <formula>IF(RIGHT(TEXT(AQ210,"0.#"),1)=".",TRUE,FALSE)</formula>
    </cfRule>
  </conditionalFormatting>
  <conditionalFormatting sqref="AU210:AU212">
    <cfRule type="expression" dxfId="1429" priority="839">
      <formula>IF(RIGHT(TEXT(AU210,"0.#"),1)=".",FALSE,TRUE)</formula>
    </cfRule>
    <cfRule type="expression" dxfId="1428" priority="840">
      <formula>IF(RIGHT(TEXT(AU210,"0.#"),1)=".",TRUE,FALSE)</formula>
    </cfRule>
  </conditionalFormatting>
  <conditionalFormatting sqref="Y368:Y395">
    <cfRule type="expression" dxfId="1427" priority="837">
      <formula>IF(RIGHT(TEXT(Y368,"0.#"),1)=".",FALSE,TRUE)</formula>
    </cfRule>
    <cfRule type="expression" dxfId="1426" priority="838">
      <formula>IF(RIGHT(TEXT(Y368,"0.#"),1)=".",TRUE,FALSE)</formula>
    </cfRule>
  </conditionalFormatting>
  <conditionalFormatting sqref="AL631:AO660">
    <cfRule type="expression" dxfId="1425" priority="833">
      <formula>IF(AND(AL631&gt;=0, RIGHT(TEXT(AL631,"0.#"),1)&lt;&gt;"."),TRUE,FALSE)</formula>
    </cfRule>
    <cfRule type="expression" dxfId="1424" priority="834">
      <formula>IF(AND(AL631&gt;=0, RIGHT(TEXT(AL631,"0.#"),1)="."),TRUE,FALSE)</formula>
    </cfRule>
    <cfRule type="expression" dxfId="1423" priority="835">
      <formula>IF(AND(AL631&lt;0, RIGHT(TEXT(AL631,"0.#"),1)&lt;&gt;"."),TRUE,FALSE)</formula>
    </cfRule>
    <cfRule type="expression" dxfId="1422" priority="836">
      <formula>IF(AND(AL631&lt;0, RIGHT(TEXT(AL631,"0.#"),1)="."),TRUE,FALSE)</formula>
    </cfRule>
  </conditionalFormatting>
  <conditionalFormatting sqref="Y631:Y660">
    <cfRule type="expression" dxfId="1421" priority="831">
      <formula>IF(RIGHT(TEXT(Y631,"0.#"),1)=".",FALSE,TRUE)</formula>
    </cfRule>
    <cfRule type="expression" dxfId="1420" priority="832">
      <formula>IF(RIGHT(TEXT(Y631,"0.#"),1)=".",TRUE,FALSE)</formula>
    </cfRule>
  </conditionalFormatting>
  <conditionalFormatting sqref="AL366:AO375">
    <cfRule type="expression" dxfId="1419" priority="827">
      <formula>IF(AND(AL366&gt;=0, RIGHT(TEXT(AL366,"0.#"),1)&lt;&gt;"."),TRUE,FALSE)</formula>
    </cfRule>
    <cfRule type="expression" dxfId="1418" priority="828">
      <formula>IF(AND(AL366&gt;=0, RIGHT(TEXT(AL366,"0.#"),1)="."),TRUE,FALSE)</formula>
    </cfRule>
    <cfRule type="expression" dxfId="1417" priority="829">
      <formula>IF(AND(AL366&lt;0, RIGHT(TEXT(AL366,"0.#"),1)&lt;&gt;"."),TRUE,FALSE)</formula>
    </cfRule>
    <cfRule type="expression" dxfId="1416" priority="830">
      <formula>IF(AND(AL366&lt;0, RIGHT(TEXT(AL366,"0.#"),1)="."),TRUE,FALSE)</formula>
    </cfRule>
  </conditionalFormatting>
  <conditionalFormatting sqref="Y366:Y367">
    <cfRule type="expression" dxfId="1415" priority="825">
      <formula>IF(RIGHT(TEXT(Y366,"0.#"),1)=".",FALSE,TRUE)</formula>
    </cfRule>
    <cfRule type="expression" dxfId="1414" priority="826">
      <formula>IF(RIGHT(TEXT(Y366,"0.#"),1)=".",TRUE,FALSE)</formula>
    </cfRule>
  </conditionalFormatting>
  <conditionalFormatting sqref="Y401:Y428">
    <cfRule type="expression" dxfId="1413" priority="763">
      <formula>IF(RIGHT(TEXT(Y401,"0.#"),1)=".",FALSE,TRUE)</formula>
    </cfRule>
    <cfRule type="expression" dxfId="1412" priority="764">
      <formula>IF(RIGHT(TEXT(Y401,"0.#"),1)=".",TRUE,FALSE)</formula>
    </cfRule>
  </conditionalFormatting>
  <conditionalFormatting sqref="Y399:Y400">
    <cfRule type="expression" dxfId="1411" priority="757">
      <formula>IF(RIGHT(TEXT(Y399,"0.#"),1)=".",FALSE,TRUE)</formula>
    </cfRule>
    <cfRule type="expression" dxfId="1410" priority="758">
      <formula>IF(RIGHT(TEXT(Y399,"0.#"),1)=".",TRUE,FALSE)</formula>
    </cfRule>
  </conditionalFormatting>
  <conditionalFormatting sqref="Y434:Y461">
    <cfRule type="expression" dxfId="1409" priority="751">
      <formula>IF(RIGHT(TEXT(Y434,"0.#"),1)=".",FALSE,TRUE)</formula>
    </cfRule>
    <cfRule type="expression" dxfId="1408" priority="752">
      <formula>IF(RIGHT(TEXT(Y434,"0.#"),1)=".",TRUE,FALSE)</formula>
    </cfRule>
  </conditionalFormatting>
  <conditionalFormatting sqref="Y433">
    <cfRule type="expression" dxfId="1407" priority="745">
      <formula>IF(RIGHT(TEXT(Y433,"0.#"),1)=".",FALSE,TRUE)</formula>
    </cfRule>
    <cfRule type="expression" dxfId="1406" priority="746">
      <formula>IF(RIGHT(TEXT(Y433,"0.#"),1)=".",TRUE,FALSE)</formula>
    </cfRule>
  </conditionalFormatting>
  <conditionalFormatting sqref="Y467:Y494">
    <cfRule type="expression" dxfId="1405" priority="739">
      <formula>IF(RIGHT(TEXT(Y467,"0.#"),1)=".",FALSE,TRUE)</formula>
    </cfRule>
    <cfRule type="expression" dxfId="1404" priority="740">
      <formula>IF(RIGHT(TEXT(Y467,"0.#"),1)=".",TRUE,FALSE)</formula>
    </cfRule>
  </conditionalFormatting>
  <conditionalFormatting sqref="Y466">
    <cfRule type="expression" dxfId="1403" priority="733">
      <formula>IF(RIGHT(TEXT(Y466,"0.#"),1)=".",FALSE,TRUE)</formula>
    </cfRule>
    <cfRule type="expression" dxfId="1402" priority="734">
      <formula>IF(RIGHT(TEXT(Y466,"0.#"),1)=".",TRUE,FALSE)</formula>
    </cfRule>
  </conditionalFormatting>
  <conditionalFormatting sqref="Y500:Y527">
    <cfRule type="expression" dxfId="1401" priority="727">
      <formula>IF(RIGHT(TEXT(Y500,"0.#"),1)=".",FALSE,TRUE)</formula>
    </cfRule>
    <cfRule type="expression" dxfId="1400" priority="728">
      <formula>IF(RIGHT(TEXT(Y500,"0.#"),1)=".",TRUE,FALSE)</formula>
    </cfRule>
  </conditionalFormatting>
  <conditionalFormatting sqref="Y498:Y499">
    <cfRule type="expression" dxfId="1399" priority="721">
      <formula>IF(RIGHT(TEXT(Y498,"0.#"),1)=".",FALSE,TRUE)</formula>
    </cfRule>
    <cfRule type="expression" dxfId="1398" priority="722">
      <formula>IF(RIGHT(TEXT(Y498,"0.#"),1)=".",TRUE,FALSE)</formula>
    </cfRule>
  </conditionalFormatting>
  <conditionalFormatting sqref="Y533:Y560">
    <cfRule type="expression" dxfId="1397" priority="715">
      <formula>IF(RIGHT(TEXT(Y533,"0.#"),1)=".",FALSE,TRUE)</formula>
    </cfRule>
    <cfRule type="expression" dxfId="1396" priority="716">
      <formula>IF(RIGHT(TEXT(Y533,"0.#"),1)=".",TRUE,FALSE)</formula>
    </cfRule>
  </conditionalFormatting>
  <conditionalFormatting sqref="W23">
    <cfRule type="expression" dxfId="1395" priority="823">
      <formula>IF(RIGHT(TEXT(W23,"0.#"),1)=".",FALSE,TRUE)</formula>
    </cfRule>
    <cfRule type="expression" dxfId="1394" priority="824">
      <formula>IF(RIGHT(TEXT(W23,"0.#"),1)=".",TRUE,FALSE)</formula>
    </cfRule>
  </conditionalFormatting>
  <conditionalFormatting sqref="W24:W27">
    <cfRule type="expression" dxfId="1393" priority="821">
      <formula>IF(RIGHT(TEXT(W24,"0.#"),1)=".",FALSE,TRUE)</formula>
    </cfRule>
    <cfRule type="expression" dxfId="1392" priority="822">
      <formula>IF(RIGHT(TEXT(W24,"0.#"),1)=".",TRUE,FALSE)</formula>
    </cfRule>
  </conditionalFormatting>
  <conditionalFormatting sqref="W28">
    <cfRule type="expression" dxfId="1391" priority="819">
      <formula>IF(RIGHT(TEXT(W28,"0.#"),1)=".",FALSE,TRUE)</formula>
    </cfRule>
    <cfRule type="expression" dxfId="1390" priority="820">
      <formula>IF(RIGHT(TEXT(W28,"0.#"),1)=".",TRUE,FALSE)</formula>
    </cfRule>
  </conditionalFormatting>
  <conditionalFormatting sqref="P23">
    <cfRule type="expression" dxfId="1389" priority="817">
      <formula>IF(RIGHT(TEXT(P23,"0.#"),1)=".",FALSE,TRUE)</formula>
    </cfRule>
    <cfRule type="expression" dxfId="1388" priority="818">
      <formula>IF(RIGHT(TEXT(P23,"0.#"),1)=".",TRUE,FALSE)</formula>
    </cfRule>
  </conditionalFormatting>
  <conditionalFormatting sqref="P24:P27">
    <cfRule type="expression" dxfId="1387" priority="815">
      <formula>IF(RIGHT(TEXT(P24,"0.#"),1)=".",FALSE,TRUE)</formula>
    </cfRule>
    <cfRule type="expression" dxfId="1386" priority="816">
      <formula>IF(RIGHT(TEXT(P24,"0.#"),1)=".",TRUE,FALSE)</formula>
    </cfRule>
  </conditionalFormatting>
  <conditionalFormatting sqref="P28">
    <cfRule type="expression" dxfId="1385" priority="813">
      <formula>IF(RIGHT(TEXT(P28,"0.#"),1)=".",FALSE,TRUE)</formula>
    </cfRule>
    <cfRule type="expression" dxfId="1384" priority="814">
      <formula>IF(RIGHT(TEXT(P28,"0.#"),1)=".",TRUE,FALSE)</formula>
    </cfRule>
  </conditionalFormatting>
  <conditionalFormatting sqref="AE202">
    <cfRule type="expression" dxfId="1383" priority="811">
      <formula>IF(RIGHT(TEXT(AE202,"0.#"),1)=".",FALSE,TRUE)</formula>
    </cfRule>
    <cfRule type="expression" dxfId="1382" priority="812">
      <formula>IF(RIGHT(TEXT(AE202,"0.#"),1)=".",TRUE,FALSE)</formula>
    </cfRule>
  </conditionalFormatting>
  <conditionalFormatting sqref="AE203">
    <cfRule type="expression" dxfId="1381" priority="809">
      <formula>IF(RIGHT(TEXT(AE203,"0.#"),1)=".",FALSE,TRUE)</formula>
    </cfRule>
    <cfRule type="expression" dxfId="1380" priority="810">
      <formula>IF(RIGHT(TEXT(AE203,"0.#"),1)=".",TRUE,FALSE)</formula>
    </cfRule>
  </conditionalFormatting>
  <conditionalFormatting sqref="AE204">
    <cfRule type="expression" dxfId="1379" priority="807">
      <formula>IF(RIGHT(TEXT(AE204,"0.#"),1)=".",FALSE,TRUE)</formula>
    </cfRule>
    <cfRule type="expression" dxfId="1378" priority="808">
      <formula>IF(RIGHT(TEXT(AE204,"0.#"),1)=".",TRUE,FALSE)</formula>
    </cfRule>
  </conditionalFormatting>
  <conditionalFormatting sqref="AI204">
    <cfRule type="expression" dxfId="1377" priority="805">
      <formula>IF(RIGHT(TEXT(AI204,"0.#"),1)=".",FALSE,TRUE)</formula>
    </cfRule>
    <cfRule type="expression" dxfId="1376" priority="806">
      <formula>IF(RIGHT(TEXT(AI204,"0.#"),1)=".",TRUE,FALSE)</formula>
    </cfRule>
  </conditionalFormatting>
  <conditionalFormatting sqref="AI203">
    <cfRule type="expression" dxfId="1375" priority="803">
      <formula>IF(RIGHT(TEXT(AI203,"0.#"),1)=".",FALSE,TRUE)</formula>
    </cfRule>
    <cfRule type="expression" dxfId="1374" priority="804">
      <formula>IF(RIGHT(TEXT(AI203,"0.#"),1)=".",TRUE,FALSE)</formula>
    </cfRule>
  </conditionalFormatting>
  <conditionalFormatting sqref="AI202">
    <cfRule type="expression" dxfId="1373" priority="801">
      <formula>IF(RIGHT(TEXT(AI202,"0.#"),1)=".",FALSE,TRUE)</formula>
    </cfRule>
    <cfRule type="expression" dxfId="1372" priority="802">
      <formula>IF(RIGHT(TEXT(AI202,"0.#"),1)=".",TRUE,FALSE)</formula>
    </cfRule>
  </conditionalFormatting>
  <conditionalFormatting sqref="AM202">
    <cfRule type="expression" dxfId="1371" priority="799">
      <formula>IF(RIGHT(TEXT(AM202,"0.#"),1)=".",FALSE,TRUE)</formula>
    </cfRule>
    <cfRule type="expression" dxfId="1370" priority="800">
      <formula>IF(RIGHT(TEXT(AM202,"0.#"),1)=".",TRUE,FALSE)</formula>
    </cfRule>
  </conditionalFormatting>
  <conditionalFormatting sqref="AM203">
    <cfRule type="expression" dxfId="1369" priority="797">
      <formula>IF(RIGHT(TEXT(AM203,"0.#"),1)=".",FALSE,TRUE)</formula>
    </cfRule>
    <cfRule type="expression" dxfId="1368" priority="798">
      <formula>IF(RIGHT(TEXT(AM203,"0.#"),1)=".",TRUE,FALSE)</formula>
    </cfRule>
  </conditionalFormatting>
  <conditionalFormatting sqref="AM204">
    <cfRule type="expression" dxfId="1367" priority="795">
      <formula>IF(RIGHT(TEXT(AM204,"0.#"),1)=".",FALSE,TRUE)</formula>
    </cfRule>
    <cfRule type="expression" dxfId="1366" priority="796">
      <formula>IF(RIGHT(TEXT(AM204,"0.#"),1)=".",TRUE,FALSE)</formula>
    </cfRule>
  </conditionalFormatting>
  <conditionalFormatting sqref="AQ202:AQ204">
    <cfRule type="expression" dxfId="1365" priority="793">
      <formula>IF(RIGHT(TEXT(AQ202,"0.#"),1)=".",FALSE,TRUE)</formula>
    </cfRule>
    <cfRule type="expression" dxfId="1364" priority="794">
      <formula>IF(RIGHT(TEXT(AQ202,"0.#"),1)=".",TRUE,FALSE)</formula>
    </cfRule>
  </conditionalFormatting>
  <conditionalFormatting sqref="AU202:AU204">
    <cfRule type="expression" dxfId="1363" priority="791">
      <formula>IF(RIGHT(TEXT(AU202,"0.#"),1)=".",FALSE,TRUE)</formula>
    </cfRule>
    <cfRule type="expression" dxfId="1362" priority="792">
      <formula>IF(RIGHT(TEXT(AU202,"0.#"),1)=".",TRUE,FALSE)</formula>
    </cfRule>
  </conditionalFormatting>
  <conditionalFormatting sqref="AE205">
    <cfRule type="expression" dxfId="1361" priority="789">
      <formula>IF(RIGHT(TEXT(AE205,"0.#"),1)=".",FALSE,TRUE)</formula>
    </cfRule>
    <cfRule type="expression" dxfId="1360" priority="790">
      <formula>IF(RIGHT(TEXT(AE205,"0.#"),1)=".",TRUE,FALSE)</formula>
    </cfRule>
  </conditionalFormatting>
  <conditionalFormatting sqref="AE206">
    <cfRule type="expression" dxfId="1359" priority="787">
      <formula>IF(RIGHT(TEXT(AE206,"0.#"),1)=".",FALSE,TRUE)</formula>
    </cfRule>
    <cfRule type="expression" dxfId="1358" priority="788">
      <formula>IF(RIGHT(TEXT(AE206,"0.#"),1)=".",TRUE,FALSE)</formula>
    </cfRule>
  </conditionalFormatting>
  <conditionalFormatting sqref="AE207">
    <cfRule type="expression" dxfId="1357" priority="785">
      <formula>IF(RIGHT(TEXT(AE207,"0.#"),1)=".",FALSE,TRUE)</formula>
    </cfRule>
    <cfRule type="expression" dxfId="1356" priority="786">
      <formula>IF(RIGHT(TEXT(AE207,"0.#"),1)=".",TRUE,FALSE)</formula>
    </cfRule>
  </conditionalFormatting>
  <conditionalFormatting sqref="AI207">
    <cfRule type="expression" dxfId="1355" priority="783">
      <formula>IF(RIGHT(TEXT(AI207,"0.#"),1)=".",FALSE,TRUE)</formula>
    </cfRule>
    <cfRule type="expression" dxfId="1354" priority="784">
      <formula>IF(RIGHT(TEXT(AI207,"0.#"),1)=".",TRUE,FALSE)</formula>
    </cfRule>
  </conditionalFormatting>
  <conditionalFormatting sqref="AI206">
    <cfRule type="expression" dxfId="1353" priority="781">
      <formula>IF(RIGHT(TEXT(AI206,"0.#"),1)=".",FALSE,TRUE)</formula>
    </cfRule>
    <cfRule type="expression" dxfId="1352" priority="782">
      <formula>IF(RIGHT(TEXT(AI206,"0.#"),1)=".",TRUE,FALSE)</formula>
    </cfRule>
  </conditionalFormatting>
  <conditionalFormatting sqref="AI205">
    <cfRule type="expression" dxfId="1351" priority="779">
      <formula>IF(RIGHT(TEXT(AI205,"0.#"),1)=".",FALSE,TRUE)</formula>
    </cfRule>
    <cfRule type="expression" dxfId="1350" priority="780">
      <formula>IF(RIGHT(TEXT(AI205,"0.#"),1)=".",TRUE,FALSE)</formula>
    </cfRule>
  </conditionalFormatting>
  <conditionalFormatting sqref="AM205">
    <cfRule type="expression" dxfId="1349" priority="777">
      <formula>IF(RIGHT(TEXT(AM205,"0.#"),1)=".",FALSE,TRUE)</formula>
    </cfRule>
    <cfRule type="expression" dxfId="1348" priority="778">
      <formula>IF(RIGHT(TEXT(AM205,"0.#"),1)=".",TRUE,FALSE)</formula>
    </cfRule>
  </conditionalFormatting>
  <conditionalFormatting sqref="AM206">
    <cfRule type="expression" dxfId="1347" priority="775">
      <formula>IF(RIGHT(TEXT(AM206,"0.#"),1)=".",FALSE,TRUE)</formula>
    </cfRule>
    <cfRule type="expression" dxfId="1346" priority="776">
      <formula>IF(RIGHT(TEXT(AM206,"0.#"),1)=".",TRUE,FALSE)</formula>
    </cfRule>
  </conditionalFormatting>
  <conditionalFormatting sqref="AM207">
    <cfRule type="expression" dxfId="1345" priority="773">
      <formula>IF(RIGHT(TEXT(AM207,"0.#"),1)=".",FALSE,TRUE)</formula>
    </cfRule>
    <cfRule type="expression" dxfId="1344" priority="774">
      <formula>IF(RIGHT(TEXT(AM207,"0.#"),1)=".",TRUE,FALSE)</formula>
    </cfRule>
  </conditionalFormatting>
  <conditionalFormatting sqref="AQ205:AQ207">
    <cfRule type="expression" dxfId="1343" priority="771">
      <formula>IF(RIGHT(TEXT(AQ205,"0.#"),1)=".",FALSE,TRUE)</formula>
    </cfRule>
    <cfRule type="expression" dxfId="1342" priority="772">
      <formula>IF(RIGHT(TEXT(AQ205,"0.#"),1)=".",TRUE,FALSE)</formula>
    </cfRule>
  </conditionalFormatting>
  <conditionalFormatting sqref="AU205:AU207">
    <cfRule type="expression" dxfId="1341" priority="769">
      <formula>IF(RIGHT(TEXT(AU205,"0.#"),1)=".",FALSE,TRUE)</formula>
    </cfRule>
    <cfRule type="expression" dxfId="1340" priority="770">
      <formula>IF(RIGHT(TEXT(AU205,"0.#"),1)=".",TRUE,FALSE)</formula>
    </cfRule>
  </conditionalFormatting>
  <conditionalFormatting sqref="AL401:AO428">
    <cfRule type="expression" dxfId="1339" priority="765">
      <formula>IF(AND(AL401&gt;=0, RIGHT(TEXT(AL401,"0.#"),1)&lt;&gt;"."),TRUE,FALSE)</formula>
    </cfRule>
    <cfRule type="expression" dxfId="1338" priority="766">
      <formula>IF(AND(AL401&gt;=0, RIGHT(TEXT(AL401,"0.#"),1)="."),TRUE,FALSE)</formula>
    </cfRule>
    <cfRule type="expression" dxfId="1337" priority="767">
      <formula>IF(AND(AL401&lt;0, RIGHT(TEXT(AL401,"0.#"),1)&lt;&gt;"."),TRUE,FALSE)</formula>
    </cfRule>
    <cfRule type="expression" dxfId="1336" priority="768">
      <formula>IF(AND(AL401&lt;0, RIGHT(TEXT(AL401,"0.#"),1)="."),TRUE,FALSE)</formula>
    </cfRule>
  </conditionalFormatting>
  <conditionalFormatting sqref="AL399:AO400">
    <cfRule type="expression" dxfId="1335" priority="759">
      <formula>IF(AND(AL399&gt;=0, RIGHT(TEXT(AL399,"0.#"),1)&lt;&gt;"."),TRUE,FALSE)</formula>
    </cfRule>
    <cfRule type="expression" dxfId="1334" priority="760">
      <formula>IF(AND(AL399&gt;=0, RIGHT(TEXT(AL399,"0.#"),1)="."),TRUE,FALSE)</formula>
    </cfRule>
    <cfRule type="expression" dxfId="1333" priority="761">
      <formula>IF(AND(AL399&lt;0, RIGHT(TEXT(AL399,"0.#"),1)&lt;&gt;"."),TRUE,FALSE)</formula>
    </cfRule>
    <cfRule type="expression" dxfId="1332" priority="762">
      <formula>IF(AND(AL399&lt;0, RIGHT(TEXT(AL399,"0.#"),1)="."),TRUE,FALSE)</formula>
    </cfRule>
  </conditionalFormatting>
  <conditionalFormatting sqref="AL434:AO461">
    <cfRule type="expression" dxfId="1331" priority="753">
      <formula>IF(AND(AL434&gt;=0, RIGHT(TEXT(AL434,"0.#"),1)&lt;&gt;"."),TRUE,FALSE)</formula>
    </cfRule>
    <cfRule type="expression" dxfId="1330" priority="754">
      <formula>IF(AND(AL434&gt;=0, RIGHT(TEXT(AL434,"0.#"),1)="."),TRUE,FALSE)</formula>
    </cfRule>
    <cfRule type="expression" dxfId="1329" priority="755">
      <formula>IF(AND(AL434&lt;0, RIGHT(TEXT(AL434,"0.#"),1)&lt;&gt;"."),TRUE,FALSE)</formula>
    </cfRule>
    <cfRule type="expression" dxfId="1328" priority="756">
      <formula>IF(AND(AL434&lt;0, RIGHT(TEXT(AL434,"0.#"),1)="."),TRUE,FALSE)</formula>
    </cfRule>
  </conditionalFormatting>
  <conditionalFormatting sqref="AL432:AO433">
    <cfRule type="expression" dxfId="1327" priority="747">
      <formula>IF(AND(AL432&gt;=0, RIGHT(TEXT(AL432,"0.#"),1)&lt;&gt;"."),TRUE,FALSE)</formula>
    </cfRule>
    <cfRule type="expression" dxfId="1326" priority="748">
      <formula>IF(AND(AL432&gt;=0, RIGHT(TEXT(AL432,"0.#"),1)="."),TRUE,FALSE)</formula>
    </cfRule>
    <cfRule type="expression" dxfId="1325" priority="749">
      <formula>IF(AND(AL432&lt;0, RIGHT(TEXT(AL432,"0.#"),1)&lt;&gt;"."),TRUE,FALSE)</formula>
    </cfRule>
    <cfRule type="expression" dxfId="1324" priority="750">
      <formula>IF(AND(AL432&lt;0, RIGHT(TEXT(AL432,"0.#"),1)="."),TRUE,FALSE)</formula>
    </cfRule>
  </conditionalFormatting>
  <conditionalFormatting sqref="AL467:AO494">
    <cfRule type="expression" dxfId="1323" priority="741">
      <formula>IF(AND(AL467&gt;=0, RIGHT(TEXT(AL467,"0.#"),1)&lt;&gt;"."),TRUE,FALSE)</formula>
    </cfRule>
    <cfRule type="expression" dxfId="1322" priority="742">
      <formula>IF(AND(AL467&gt;=0, RIGHT(TEXT(AL467,"0.#"),1)="."),TRUE,FALSE)</formula>
    </cfRule>
    <cfRule type="expression" dxfId="1321" priority="743">
      <formula>IF(AND(AL467&lt;0, RIGHT(TEXT(AL467,"0.#"),1)&lt;&gt;"."),TRUE,FALSE)</formula>
    </cfRule>
    <cfRule type="expression" dxfId="1320" priority="744">
      <formula>IF(AND(AL467&lt;0, RIGHT(TEXT(AL467,"0.#"),1)="."),TRUE,FALSE)</formula>
    </cfRule>
  </conditionalFormatting>
  <conditionalFormatting sqref="AL465:AO466">
    <cfRule type="expression" dxfId="1319" priority="735">
      <formula>IF(AND(AL465&gt;=0, RIGHT(TEXT(AL465,"0.#"),1)&lt;&gt;"."),TRUE,FALSE)</formula>
    </cfRule>
    <cfRule type="expression" dxfId="1318" priority="736">
      <formula>IF(AND(AL465&gt;=0, RIGHT(TEXT(AL465,"0.#"),1)="."),TRUE,FALSE)</formula>
    </cfRule>
    <cfRule type="expression" dxfId="1317" priority="737">
      <formula>IF(AND(AL465&lt;0, RIGHT(TEXT(AL465,"0.#"),1)&lt;&gt;"."),TRUE,FALSE)</formula>
    </cfRule>
    <cfRule type="expression" dxfId="1316" priority="738">
      <formula>IF(AND(AL465&lt;0, RIGHT(TEXT(AL465,"0.#"),1)="."),TRUE,FALSE)</formula>
    </cfRule>
  </conditionalFormatting>
  <conditionalFormatting sqref="AL500:AO527">
    <cfRule type="expression" dxfId="1315" priority="729">
      <formula>IF(AND(AL500&gt;=0, RIGHT(TEXT(AL500,"0.#"),1)&lt;&gt;"."),TRUE,FALSE)</formula>
    </cfRule>
    <cfRule type="expression" dxfId="1314" priority="730">
      <formula>IF(AND(AL500&gt;=0, RIGHT(TEXT(AL500,"0.#"),1)="."),TRUE,FALSE)</formula>
    </cfRule>
    <cfRule type="expression" dxfId="1313" priority="731">
      <formula>IF(AND(AL500&lt;0, RIGHT(TEXT(AL500,"0.#"),1)&lt;&gt;"."),TRUE,FALSE)</formula>
    </cfRule>
    <cfRule type="expression" dxfId="1312" priority="732">
      <formula>IF(AND(AL500&lt;0, RIGHT(TEXT(AL500,"0.#"),1)="."),TRUE,FALSE)</formula>
    </cfRule>
  </conditionalFormatting>
  <conditionalFormatting sqref="AL498:AO499">
    <cfRule type="expression" dxfId="1311" priority="723">
      <formula>IF(AND(AL498&gt;=0, RIGHT(TEXT(AL498,"0.#"),1)&lt;&gt;"."),TRUE,FALSE)</formula>
    </cfRule>
    <cfRule type="expression" dxfId="1310" priority="724">
      <formula>IF(AND(AL498&gt;=0, RIGHT(TEXT(AL498,"0.#"),1)="."),TRUE,FALSE)</formula>
    </cfRule>
    <cfRule type="expression" dxfId="1309" priority="725">
      <formula>IF(AND(AL498&lt;0, RIGHT(TEXT(AL498,"0.#"),1)&lt;&gt;"."),TRUE,FALSE)</formula>
    </cfRule>
    <cfRule type="expression" dxfId="1308" priority="726">
      <formula>IF(AND(AL498&lt;0, RIGHT(TEXT(AL498,"0.#"),1)="."),TRUE,FALSE)</formula>
    </cfRule>
  </conditionalFormatting>
  <conditionalFormatting sqref="AL533:AO560">
    <cfRule type="expression" dxfId="1307" priority="717">
      <formula>IF(AND(AL533&gt;=0, RIGHT(TEXT(AL533,"0.#"),1)&lt;&gt;"."),TRUE,FALSE)</formula>
    </cfRule>
    <cfRule type="expression" dxfId="1306" priority="718">
      <formula>IF(AND(AL533&gt;=0, RIGHT(TEXT(AL533,"0.#"),1)="."),TRUE,FALSE)</formula>
    </cfRule>
    <cfRule type="expression" dxfId="1305" priority="719">
      <formula>IF(AND(AL533&lt;0, RIGHT(TEXT(AL533,"0.#"),1)&lt;&gt;"."),TRUE,FALSE)</formula>
    </cfRule>
    <cfRule type="expression" dxfId="1304" priority="720">
      <formula>IF(AND(AL533&lt;0, RIGHT(TEXT(AL533,"0.#"),1)="."),TRUE,FALSE)</formula>
    </cfRule>
  </conditionalFormatting>
  <conditionalFormatting sqref="AL531:AO532">
    <cfRule type="expression" dxfId="1303" priority="711">
      <formula>IF(AND(AL531&gt;=0, RIGHT(TEXT(AL531,"0.#"),1)&lt;&gt;"."),TRUE,FALSE)</formula>
    </cfRule>
    <cfRule type="expression" dxfId="1302" priority="712">
      <formula>IF(AND(AL531&gt;=0, RIGHT(TEXT(AL531,"0.#"),1)="."),TRUE,FALSE)</formula>
    </cfRule>
    <cfRule type="expression" dxfId="1301" priority="713">
      <formula>IF(AND(AL531&lt;0, RIGHT(TEXT(AL531,"0.#"),1)&lt;&gt;"."),TRUE,FALSE)</formula>
    </cfRule>
    <cfRule type="expression" dxfId="1300" priority="714">
      <formula>IF(AND(AL531&lt;0, RIGHT(TEXT(AL531,"0.#"),1)="."),TRUE,FALSE)</formula>
    </cfRule>
  </conditionalFormatting>
  <conditionalFormatting sqref="Y531:Y532">
    <cfRule type="expression" dxfId="1299" priority="709">
      <formula>IF(RIGHT(TEXT(Y531,"0.#"),1)=".",FALSE,TRUE)</formula>
    </cfRule>
    <cfRule type="expression" dxfId="1298" priority="710">
      <formula>IF(RIGHT(TEXT(Y531,"0.#"),1)=".",TRUE,FALSE)</formula>
    </cfRule>
  </conditionalFormatting>
  <conditionalFormatting sqref="AL566:AO593">
    <cfRule type="expression" dxfId="1297" priority="705">
      <formula>IF(AND(AL566&gt;=0, RIGHT(TEXT(AL566,"0.#"),1)&lt;&gt;"."),TRUE,FALSE)</formula>
    </cfRule>
    <cfRule type="expression" dxfId="1296" priority="706">
      <formula>IF(AND(AL566&gt;=0, RIGHT(TEXT(AL566,"0.#"),1)="."),TRUE,FALSE)</formula>
    </cfRule>
    <cfRule type="expression" dxfId="1295" priority="707">
      <formula>IF(AND(AL566&lt;0, RIGHT(TEXT(AL566,"0.#"),1)&lt;&gt;"."),TRUE,FALSE)</formula>
    </cfRule>
    <cfRule type="expression" dxfId="1294" priority="708">
      <formula>IF(AND(AL566&lt;0, RIGHT(TEXT(AL566,"0.#"),1)="."),TRUE,FALSE)</formula>
    </cfRule>
  </conditionalFormatting>
  <conditionalFormatting sqref="Y566:Y593">
    <cfRule type="expression" dxfId="1293" priority="703">
      <formula>IF(RIGHT(TEXT(Y566,"0.#"),1)=".",FALSE,TRUE)</formula>
    </cfRule>
    <cfRule type="expression" dxfId="1292" priority="704">
      <formula>IF(RIGHT(TEXT(Y566,"0.#"),1)=".",TRUE,FALSE)</formula>
    </cfRule>
  </conditionalFormatting>
  <conditionalFormatting sqref="AL564:AO565">
    <cfRule type="expression" dxfId="1291" priority="699">
      <formula>IF(AND(AL564&gt;=0, RIGHT(TEXT(AL564,"0.#"),1)&lt;&gt;"."),TRUE,FALSE)</formula>
    </cfRule>
    <cfRule type="expression" dxfId="1290" priority="700">
      <formula>IF(AND(AL564&gt;=0, RIGHT(TEXT(AL564,"0.#"),1)="."),TRUE,FALSE)</formula>
    </cfRule>
    <cfRule type="expression" dxfId="1289" priority="701">
      <formula>IF(AND(AL564&lt;0, RIGHT(TEXT(AL564,"0.#"),1)&lt;&gt;"."),TRUE,FALSE)</formula>
    </cfRule>
    <cfRule type="expression" dxfId="1288" priority="702">
      <formula>IF(AND(AL564&lt;0, RIGHT(TEXT(AL564,"0.#"),1)="."),TRUE,FALSE)</formula>
    </cfRule>
  </conditionalFormatting>
  <conditionalFormatting sqref="Y564:Y565">
    <cfRule type="expression" dxfId="1287" priority="697">
      <formula>IF(RIGHT(TEXT(Y564,"0.#"),1)=".",FALSE,TRUE)</formula>
    </cfRule>
    <cfRule type="expression" dxfId="1286" priority="698">
      <formula>IF(RIGHT(TEXT(Y564,"0.#"),1)=".",TRUE,FALSE)</formula>
    </cfRule>
  </conditionalFormatting>
  <conditionalFormatting sqref="AL599:AO626">
    <cfRule type="expression" dxfId="1285" priority="693">
      <formula>IF(AND(AL599&gt;=0, RIGHT(TEXT(AL599,"0.#"),1)&lt;&gt;"."),TRUE,FALSE)</formula>
    </cfRule>
    <cfRule type="expression" dxfId="1284" priority="694">
      <formula>IF(AND(AL599&gt;=0, RIGHT(TEXT(AL599,"0.#"),1)="."),TRUE,FALSE)</formula>
    </cfRule>
    <cfRule type="expression" dxfId="1283" priority="695">
      <formula>IF(AND(AL599&lt;0, RIGHT(TEXT(AL599,"0.#"),1)&lt;&gt;"."),TRUE,FALSE)</formula>
    </cfRule>
    <cfRule type="expression" dxfId="1282" priority="696">
      <formula>IF(AND(AL599&lt;0, RIGHT(TEXT(AL599,"0.#"),1)="."),TRUE,FALSE)</formula>
    </cfRule>
  </conditionalFormatting>
  <conditionalFormatting sqref="Y599:Y626">
    <cfRule type="expression" dxfId="1281" priority="691">
      <formula>IF(RIGHT(TEXT(Y599,"0.#"),1)=".",FALSE,TRUE)</formula>
    </cfRule>
    <cfRule type="expression" dxfId="1280" priority="692">
      <formula>IF(RIGHT(TEXT(Y599,"0.#"),1)=".",TRUE,FALSE)</formula>
    </cfRule>
  </conditionalFormatting>
  <conditionalFormatting sqref="AL597:AO598">
    <cfRule type="expression" dxfId="1279" priority="687">
      <formula>IF(AND(AL597&gt;=0, RIGHT(TEXT(AL597,"0.#"),1)&lt;&gt;"."),TRUE,FALSE)</formula>
    </cfRule>
    <cfRule type="expression" dxfId="1278" priority="688">
      <formula>IF(AND(AL597&gt;=0, RIGHT(TEXT(AL597,"0.#"),1)="."),TRUE,FALSE)</formula>
    </cfRule>
    <cfRule type="expression" dxfId="1277" priority="689">
      <formula>IF(AND(AL597&lt;0, RIGHT(TEXT(AL597,"0.#"),1)&lt;&gt;"."),TRUE,FALSE)</formula>
    </cfRule>
    <cfRule type="expression" dxfId="1276" priority="690">
      <formula>IF(AND(AL597&lt;0, RIGHT(TEXT(AL597,"0.#"),1)="."),TRUE,FALSE)</formula>
    </cfRule>
  </conditionalFormatting>
  <conditionalFormatting sqref="Y597:Y598">
    <cfRule type="expression" dxfId="1275" priority="685">
      <formula>IF(RIGHT(TEXT(Y597,"0.#"),1)=".",FALSE,TRUE)</formula>
    </cfRule>
    <cfRule type="expression" dxfId="1274" priority="686">
      <formula>IF(RIGHT(TEXT(Y597,"0.#"),1)=".",TRUE,FALSE)</formula>
    </cfRule>
  </conditionalFormatting>
  <conditionalFormatting sqref="P29:AC29">
    <cfRule type="expression" dxfId="1273" priority="679">
      <formula>IF(RIGHT(TEXT(P29,"0.#"),1)=".",FALSE,TRUE)</formula>
    </cfRule>
    <cfRule type="expression" dxfId="1272" priority="680">
      <formula>IF(RIGHT(TEXT(P29,"0.#"),1)=".",TRUE,FALSE)</formula>
    </cfRule>
  </conditionalFormatting>
  <conditionalFormatting sqref="AE39">
    <cfRule type="expression" dxfId="1271" priority="677">
      <formula>IF(RIGHT(TEXT(AE39,"0.#"),1)=".",FALSE,TRUE)</formula>
    </cfRule>
    <cfRule type="expression" dxfId="1270" priority="678">
      <formula>IF(RIGHT(TEXT(AE39,"0.#"),1)=".",TRUE,FALSE)</formula>
    </cfRule>
  </conditionalFormatting>
  <conditionalFormatting sqref="AQ39:AQ41">
    <cfRule type="expression" dxfId="1269" priority="659">
      <formula>IF(RIGHT(TEXT(AQ39,"0.#"),1)=".",FALSE,TRUE)</formula>
    </cfRule>
    <cfRule type="expression" dxfId="1268" priority="660">
      <formula>IF(RIGHT(TEXT(AQ39,"0.#"),1)=".",TRUE,FALSE)</formula>
    </cfRule>
  </conditionalFormatting>
  <conditionalFormatting sqref="AU39:AU41">
    <cfRule type="expression" dxfId="1267" priority="657">
      <formula>IF(RIGHT(TEXT(AU39,"0.#"),1)=".",FALSE,TRUE)</formula>
    </cfRule>
    <cfRule type="expression" dxfId="1266" priority="658">
      <formula>IF(RIGHT(TEXT(AU39,"0.#"),1)=".",TRUE,FALSE)</formula>
    </cfRule>
  </conditionalFormatting>
  <conditionalFormatting sqref="AI41 AM41">
    <cfRule type="expression" dxfId="1265" priority="671">
      <formula>IF(RIGHT(TEXT(AI41,"0.#"),1)=".",FALSE,TRUE)</formula>
    </cfRule>
    <cfRule type="expression" dxfId="1264" priority="672">
      <formula>IF(RIGHT(TEXT(AI41,"0.#"),1)=".",TRUE,FALSE)</formula>
    </cfRule>
  </conditionalFormatting>
  <conditionalFormatting sqref="AE40">
    <cfRule type="expression" dxfId="1263" priority="675">
      <formula>IF(RIGHT(TEXT(AE40,"0.#"),1)=".",FALSE,TRUE)</formula>
    </cfRule>
    <cfRule type="expression" dxfId="1262" priority="676">
      <formula>IF(RIGHT(TEXT(AE40,"0.#"),1)=".",TRUE,FALSE)</formula>
    </cfRule>
  </conditionalFormatting>
  <conditionalFormatting sqref="AE41">
    <cfRule type="expression" dxfId="1261" priority="673">
      <formula>IF(RIGHT(TEXT(AE41,"0.#"),1)=".",FALSE,TRUE)</formula>
    </cfRule>
    <cfRule type="expression" dxfId="1260" priority="674">
      <formula>IF(RIGHT(TEXT(AE41,"0.#"),1)=".",TRUE,FALSE)</formula>
    </cfRule>
  </conditionalFormatting>
  <conditionalFormatting sqref="AM39">
    <cfRule type="expression" dxfId="1259" priority="665">
      <formula>IF(RIGHT(TEXT(AM39,"0.#"),1)=".",FALSE,TRUE)</formula>
    </cfRule>
    <cfRule type="expression" dxfId="1258" priority="666">
      <formula>IF(RIGHT(TEXT(AM39,"0.#"),1)=".",TRUE,FALSE)</formula>
    </cfRule>
  </conditionalFormatting>
  <conditionalFormatting sqref="AI39">
    <cfRule type="expression" dxfId="1257" priority="667">
      <formula>IF(RIGHT(TEXT(AI39,"0.#"),1)=".",FALSE,TRUE)</formula>
    </cfRule>
    <cfRule type="expression" dxfId="1256" priority="668">
      <formula>IF(RIGHT(TEXT(AI39,"0.#"),1)=".",TRUE,FALSE)</formula>
    </cfRule>
  </conditionalFormatting>
  <conditionalFormatting sqref="AI40 AM40">
    <cfRule type="expression" dxfId="1255" priority="669">
      <formula>IF(RIGHT(TEXT(AI40,"0.#"),1)=".",FALSE,TRUE)</formula>
    </cfRule>
    <cfRule type="expression" dxfId="1254" priority="670">
      <formula>IF(RIGHT(TEXT(AI40,"0.#"),1)=".",TRUE,FALSE)</formula>
    </cfRule>
  </conditionalFormatting>
  <conditionalFormatting sqref="AM69">
    <cfRule type="expression" dxfId="1253" priority="629">
      <formula>IF(RIGHT(TEXT(AM69,"0.#"),1)=".",FALSE,TRUE)</formula>
    </cfRule>
    <cfRule type="expression" dxfId="1252" priority="630">
      <formula>IF(RIGHT(TEXT(AM69,"0.#"),1)=".",TRUE,FALSE)</formula>
    </cfRule>
  </conditionalFormatting>
  <conditionalFormatting sqref="AE70 AM70">
    <cfRule type="expression" dxfId="1251" priority="627">
      <formula>IF(RIGHT(TEXT(AE70,"0.#"),1)=".",FALSE,TRUE)</formula>
    </cfRule>
    <cfRule type="expression" dxfId="1250" priority="628">
      <formula>IF(RIGHT(TEXT(AE70,"0.#"),1)=".",TRUE,FALSE)</formula>
    </cfRule>
  </conditionalFormatting>
  <conditionalFormatting sqref="AI70">
    <cfRule type="expression" dxfId="1249" priority="625">
      <formula>IF(RIGHT(TEXT(AI70,"0.#"),1)=".",FALSE,TRUE)</formula>
    </cfRule>
    <cfRule type="expression" dxfId="1248" priority="626">
      <formula>IF(RIGHT(TEXT(AI70,"0.#"),1)=".",TRUE,FALSE)</formula>
    </cfRule>
  </conditionalFormatting>
  <conditionalFormatting sqref="AQ70">
    <cfRule type="expression" dxfId="1247" priority="623">
      <formula>IF(RIGHT(TEXT(AQ70,"0.#"),1)=".",FALSE,TRUE)</formula>
    </cfRule>
    <cfRule type="expression" dxfId="1246" priority="624">
      <formula>IF(RIGHT(TEXT(AQ70,"0.#"),1)=".",TRUE,FALSE)</formula>
    </cfRule>
  </conditionalFormatting>
  <conditionalFormatting sqref="AE69 AQ69">
    <cfRule type="expression" dxfId="1245" priority="633">
      <formula>IF(RIGHT(TEXT(AE69,"0.#"),1)=".",FALSE,TRUE)</formula>
    </cfRule>
    <cfRule type="expression" dxfId="1244" priority="634">
      <formula>IF(RIGHT(TEXT(AE69,"0.#"),1)=".",TRUE,FALSE)</formula>
    </cfRule>
  </conditionalFormatting>
  <conditionalFormatting sqref="AI69">
    <cfRule type="expression" dxfId="1243" priority="631">
      <formula>IF(RIGHT(TEXT(AI69,"0.#"),1)=".",FALSE,TRUE)</formula>
    </cfRule>
    <cfRule type="expression" dxfId="1242" priority="632">
      <formula>IF(RIGHT(TEXT(AI69,"0.#"),1)=".",TRUE,FALSE)</formula>
    </cfRule>
  </conditionalFormatting>
  <conditionalFormatting sqref="AE66 AQ66">
    <cfRule type="expression" dxfId="1241" priority="621">
      <formula>IF(RIGHT(TEXT(AE66,"0.#"),1)=".",FALSE,TRUE)</formula>
    </cfRule>
    <cfRule type="expression" dxfId="1240" priority="622">
      <formula>IF(RIGHT(TEXT(AE66,"0.#"),1)=".",TRUE,FALSE)</formula>
    </cfRule>
  </conditionalFormatting>
  <conditionalFormatting sqref="AI66">
    <cfRule type="expression" dxfId="1239" priority="619">
      <formula>IF(RIGHT(TEXT(AI66,"0.#"),1)=".",FALSE,TRUE)</formula>
    </cfRule>
    <cfRule type="expression" dxfId="1238" priority="620">
      <formula>IF(RIGHT(TEXT(AI66,"0.#"),1)=".",TRUE,FALSE)</formula>
    </cfRule>
  </conditionalFormatting>
  <conditionalFormatting sqref="AM66">
    <cfRule type="expression" dxfId="1237" priority="617">
      <formula>IF(RIGHT(TEXT(AM66,"0.#"),1)=".",FALSE,TRUE)</formula>
    </cfRule>
    <cfRule type="expression" dxfId="1236" priority="618">
      <formula>IF(RIGHT(TEXT(AM66,"0.#"),1)=".",TRUE,FALSE)</formula>
    </cfRule>
  </conditionalFormatting>
  <conditionalFormatting sqref="AE67">
    <cfRule type="expression" dxfId="1235" priority="615">
      <formula>IF(RIGHT(TEXT(AE67,"0.#"),1)=".",FALSE,TRUE)</formula>
    </cfRule>
    <cfRule type="expression" dxfId="1234" priority="616">
      <formula>IF(RIGHT(TEXT(AE67,"0.#"),1)=".",TRUE,FALSE)</formula>
    </cfRule>
  </conditionalFormatting>
  <conditionalFormatting sqref="AI67">
    <cfRule type="expression" dxfId="1233" priority="613">
      <formula>IF(RIGHT(TEXT(AI67,"0.#"),1)=".",FALSE,TRUE)</formula>
    </cfRule>
    <cfRule type="expression" dxfId="1232" priority="614">
      <formula>IF(RIGHT(TEXT(AI67,"0.#"),1)=".",TRUE,FALSE)</formula>
    </cfRule>
  </conditionalFormatting>
  <conditionalFormatting sqref="AM67">
    <cfRule type="expression" dxfId="1231" priority="611">
      <formula>IF(RIGHT(TEXT(AM67,"0.#"),1)=".",FALSE,TRUE)</formula>
    </cfRule>
    <cfRule type="expression" dxfId="1230" priority="612">
      <formula>IF(RIGHT(TEXT(AM67,"0.#"),1)=".",TRUE,FALSE)</formula>
    </cfRule>
  </conditionalFormatting>
  <conditionalFormatting sqref="AQ67">
    <cfRule type="expression" dxfId="1229" priority="609">
      <formula>IF(RIGHT(TEXT(AQ67,"0.#"),1)=".",FALSE,TRUE)</formula>
    </cfRule>
    <cfRule type="expression" dxfId="1228" priority="610">
      <formula>IF(RIGHT(TEXT(AQ67,"0.#"),1)=".",TRUE,FALSE)</formula>
    </cfRule>
  </conditionalFormatting>
  <conditionalFormatting sqref="AU66">
    <cfRule type="expression" dxfId="1227" priority="607">
      <formula>IF(RIGHT(TEXT(AU66,"0.#"),1)=".",FALSE,TRUE)</formula>
    </cfRule>
    <cfRule type="expression" dxfId="1226" priority="608">
      <formula>IF(RIGHT(TEXT(AU66,"0.#"),1)=".",TRUE,FALSE)</formula>
    </cfRule>
  </conditionalFormatting>
  <conditionalFormatting sqref="AU67">
    <cfRule type="expression" dxfId="1225" priority="605">
      <formula>IF(RIGHT(TEXT(AU67,"0.#"),1)=".",FALSE,TRUE)</formula>
    </cfRule>
    <cfRule type="expression" dxfId="1224" priority="606">
      <formula>IF(RIGHT(TEXT(AU67,"0.#"),1)=".",TRUE,FALSE)</formula>
    </cfRule>
  </conditionalFormatting>
  <conditionalFormatting sqref="AE100 AQ100">
    <cfRule type="expression" dxfId="1223" priority="567">
      <formula>IF(RIGHT(TEXT(AE100,"0.#"),1)=".",FALSE,TRUE)</formula>
    </cfRule>
    <cfRule type="expression" dxfId="1222" priority="568">
      <formula>IF(RIGHT(TEXT(AE100,"0.#"),1)=".",TRUE,FALSE)</formula>
    </cfRule>
  </conditionalFormatting>
  <conditionalFormatting sqref="AI100">
    <cfRule type="expression" dxfId="1221" priority="565">
      <formula>IF(RIGHT(TEXT(AI100,"0.#"),1)=".",FALSE,TRUE)</formula>
    </cfRule>
    <cfRule type="expression" dxfId="1220" priority="566">
      <formula>IF(RIGHT(TEXT(AI100,"0.#"),1)=".",TRUE,FALSE)</formula>
    </cfRule>
  </conditionalFormatting>
  <conditionalFormatting sqref="AM100">
    <cfRule type="expression" dxfId="1219" priority="563">
      <formula>IF(RIGHT(TEXT(AM100,"0.#"),1)=".",FALSE,TRUE)</formula>
    </cfRule>
    <cfRule type="expression" dxfId="1218" priority="564">
      <formula>IF(RIGHT(TEXT(AM100,"0.#"),1)=".",TRUE,FALSE)</formula>
    </cfRule>
  </conditionalFormatting>
  <conditionalFormatting sqref="AE101">
    <cfRule type="expression" dxfId="1217" priority="561">
      <formula>IF(RIGHT(TEXT(AE101,"0.#"),1)=".",FALSE,TRUE)</formula>
    </cfRule>
    <cfRule type="expression" dxfId="1216" priority="562">
      <formula>IF(RIGHT(TEXT(AE101,"0.#"),1)=".",TRUE,FALSE)</formula>
    </cfRule>
  </conditionalFormatting>
  <conditionalFormatting sqref="AI101">
    <cfRule type="expression" dxfId="1215" priority="559">
      <formula>IF(RIGHT(TEXT(AI101,"0.#"),1)=".",FALSE,TRUE)</formula>
    </cfRule>
    <cfRule type="expression" dxfId="1214" priority="560">
      <formula>IF(RIGHT(TEXT(AI101,"0.#"),1)=".",TRUE,FALSE)</formula>
    </cfRule>
  </conditionalFormatting>
  <conditionalFormatting sqref="AM101">
    <cfRule type="expression" dxfId="1213" priority="557">
      <formula>IF(RIGHT(TEXT(AM101,"0.#"),1)=".",FALSE,TRUE)</formula>
    </cfRule>
    <cfRule type="expression" dxfId="1212" priority="558">
      <formula>IF(RIGHT(TEXT(AM101,"0.#"),1)=".",TRUE,FALSE)</formula>
    </cfRule>
  </conditionalFormatting>
  <conditionalFormatting sqref="AQ101">
    <cfRule type="expression" dxfId="1211" priority="555">
      <formula>IF(RIGHT(TEXT(AQ101,"0.#"),1)=".",FALSE,TRUE)</formula>
    </cfRule>
    <cfRule type="expression" dxfId="1210" priority="556">
      <formula>IF(RIGHT(TEXT(AQ101,"0.#"),1)=".",TRUE,FALSE)</formula>
    </cfRule>
  </conditionalFormatting>
  <conditionalFormatting sqref="AU100">
    <cfRule type="expression" dxfId="1209" priority="553">
      <formula>IF(RIGHT(TEXT(AU100,"0.#"),1)=".",FALSE,TRUE)</formula>
    </cfRule>
    <cfRule type="expression" dxfId="1208" priority="554">
      <formula>IF(RIGHT(TEXT(AU100,"0.#"),1)=".",TRUE,FALSE)</formula>
    </cfRule>
  </conditionalFormatting>
  <conditionalFormatting sqref="AU101">
    <cfRule type="expression" dxfId="1207" priority="551">
      <formula>IF(RIGHT(TEXT(AU101,"0.#"),1)=".",FALSE,TRUE)</formula>
    </cfRule>
    <cfRule type="expression" dxfId="1206" priority="552">
      <formula>IF(RIGHT(TEXT(AU101,"0.#"),1)=".",TRUE,FALSE)</formula>
    </cfRule>
  </conditionalFormatting>
  <conditionalFormatting sqref="AM35">
    <cfRule type="expression" dxfId="1205" priority="545">
      <formula>IF(RIGHT(TEXT(AM35,"0.#"),1)=".",FALSE,TRUE)</formula>
    </cfRule>
    <cfRule type="expression" dxfId="1204" priority="546">
      <formula>IF(RIGHT(TEXT(AM35,"0.#"),1)=".",TRUE,FALSE)</formula>
    </cfRule>
  </conditionalFormatting>
  <conditionalFormatting sqref="AE36 AM36">
    <cfRule type="expression" dxfId="1203" priority="543">
      <formula>IF(RIGHT(TEXT(AE36,"0.#"),1)=".",FALSE,TRUE)</formula>
    </cfRule>
    <cfRule type="expression" dxfId="1202" priority="544">
      <formula>IF(RIGHT(TEXT(AE36,"0.#"),1)=".",TRUE,FALSE)</formula>
    </cfRule>
  </conditionalFormatting>
  <conditionalFormatting sqref="AI36">
    <cfRule type="expression" dxfId="1201" priority="541">
      <formula>IF(RIGHT(TEXT(AI36,"0.#"),1)=".",FALSE,TRUE)</formula>
    </cfRule>
    <cfRule type="expression" dxfId="1200" priority="542">
      <formula>IF(RIGHT(TEXT(AI36,"0.#"),1)=".",TRUE,FALSE)</formula>
    </cfRule>
  </conditionalFormatting>
  <conditionalFormatting sqref="AQ36">
    <cfRule type="expression" dxfId="1199" priority="539">
      <formula>IF(RIGHT(TEXT(AQ36,"0.#"),1)=".",FALSE,TRUE)</formula>
    </cfRule>
    <cfRule type="expression" dxfId="1198" priority="540">
      <formula>IF(RIGHT(TEXT(AQ36,"0.#"),1)=".",TRUE,FALSE)</formula>
    </cfRule>
  </conditionalFormatting>
  <conditionalFormatting sqref="AE35 AQ35">
    <cfRule type="expression" dxfId="1197" priority="549">
      <formula>IF(RIGHT(TEXT(AE35,"0.#"),1)=".",FALSE,TRUE)</formula>
    </cfRule>
    <cfRule type="expression" dxfId="1196" priority="550">
      <formula>IF(RIGHT(TEXT(AE35,"0.#"),1)=".",TRUE,FALSE)</formula>
    </cfRule>
  </conditionalFormatting>
  <conditionalFormatting sqref="AI35">
    <cfRule type="expression" dxfId="1195" priority="547">
      <formula>IF(RIGHT(TEXT(AI35,"0.#"),1)=".",FALSE,TRUE)</formula>
    </cfRule>
    <cfRule type="expression" dxfId="1194" priority="548">
      <formula>IF(RIGHT(TEXT(AI35,"0.#"),1)=".",TRUE,FALSE)</formula>
    </cfRule>
  </conditionalFormatting>
  <conditionalFormatting sqref="AM103">
    <cfRule type="expression" dxfId="1193" priority="533">
      <formula>IF(RIGHT(TEXT(AM103,"0.#"),1)=".",FALSE,TRUE)</formula>
    </cfRule>
    <cfRule type="expression" dxfId="1192" priority="534">
      <formula>IF(RIGHT(TEXT(AM103,"0.#"),1)=".",TRUE,FALSE)</formula>
    </cfRule>
  </conditionalFormatting>
  <conditionalFormatting sqref="AE104 AM104">
    <cfRule type="expression" dxfId="1191" priority="531">
      <formula>IF(RIGHT(TEXT(AE104,"0.#"),1)=".",FALSE,TRUE)</formula>
    </cfRule>
    <cfRule type="expression" dxfId="1190" priority="532">
      <formula>IF(RIGHT(TEXT(AE104,"0.#"),1)=".",TRUE,FALSE)</formula>
    </cfRule>
  </conditionalFormatting>
  <conditionalFormatting sqref="AI104">
    <cfRule type="expression" dxfId="1189" priority="529">
      <formula>IF(RIGHT(TEXT(AI104,"0.#"),1)=".",FALSE,TRUE)</formula>
    </cfRule>
    <cfRule type="expression" dxfId="1188" priority="530">
      <formula>IF(RIGHT(TEXT(AI104,"0.#"),1)=".",TRUE,FALSE)</formula>
    </cfRule>
  </conditionalFormatting>
  <conditionalFormatting sqref="AQ104">
    <cfRule type="expression" dxfId="1187" priority="527">
      <formula>IF(RIGHT(TEXT(AQ104,"0.#"),1)=".",FALSE,TRUE)</formula>
    </cfRule>
    <cfRule type="expression" dxfId="1186" priority="528">
      <formula>IF(RIGHT(TEXT(AQ104,"0.#"),1)=".",TRUE,FALSE)</formula>
    </cfRule>
  </conditionalFormatting>
  <conditionalFormatting sqref="AE103 AQ103">
    <cfRule type="expression" dxfId="1185" priority="537">
      <formula>IF(RIGHT(TEXT(AE103,"0.#"),1)=".",FALSE,TRUE)</formula>
    </cfRule>
    <cfRule type="expression" dxfId="1184" priority="538">
      <formula>IF(RIGHT(TEXT(AE103,"0.#"),1)=".",TRUE,FALSE)</formula>
    </cfRule>
  </conditionalFormatting>
  <conditionalFormatting sqref="AI103">
    <cfRule type="expression" dxfId="1183" priority="535">
      <formula>IF(RIGHT(TEXT(AI103,"0.#"),1)=".",FALSE,TRUE)</formula>
    </cfRule>
    <cfRule type="expression" dxfId="1182" priority="536">
      <formula>IF(RIGHT(TEXT(AI103,"0.#"),1)=".",TRUE,FALSE)</formula>
    </cfRule>
  </conditionalFormatting>
  <conditionalFormatting sqref="AM137">
    <cfRule type="expression" dxfId="1181" priority="521">
      <formula>IF(RIGHT(TEXT(AM137,"0.#"),1)=".",FALSE,TRUE)</formula>
    </cfRule>
    <cfRule type="expression" dxfId="1180" priority="522">
      <formula>IF(RIGHT(TEXT(AM137,"0.#"),1)=".",TRUE,FALSE)</formula>
    </cfRule>
  </conditionalFormatting>
  <conditionalFormatting sqref="AE138 AM138">
    <cfRule type="expression" dxfId="1179" priority="519">
      <formula>IF(RIGHT(TEXT(AE138,"0.#"),1)=".",FALSE,TRUE)</formula>
    </cfRule>
    <cfRule type="expression" dxfId="1178" priority="520">
      <formula>IF(RIGHT(TEXT(AE138,"0.#"),1)=".",TRUE,FALSE)</formula>
    </cfRule>
  </conditionalFormatting>
  <conditionalFormatting sqref="AI138">
    <cfRule type="expression" dxfId="1177" priority="517">
      <formula>IF(RIGHT(TEXT(AI138,"0.#"),1)=".",FALSE,TRUE)</formula>
    </cfRule>
    <cfRule type="expression" dxfId="1176" priority="518">
      <formula>IF(RIGHT(TEXT(AI138,"0.#"),1)=".",TRUE,FALSE)</formula>
    </cfRule>
  </conditionalFormatting>
  <conditionalFormatting sqref="AQ138">
    <cfRule type="expression" dxfId="1175" priority="515">
      <formula>IF(RIGHT(TEXT(AQ138,"0.#"),1)=".",FALSE,TRUE)</formula>
    </cfRule>
    <cfRule type="expression" dxfId="1174" priority="516">
      <formula>IF(RIGHT(TEXT(AQ138,"0.#"),1)=".",TRUE,FALSE)</formula>
    </cfRule>
  </conditionalFormatting>
  <conditionalFormatting sqref="AE137 AQ137">
    <cfRule type="expression" dxfId="1173" priority="525">
      <formula>IF(RIGHT(TEXT(AE137,"0.#"),1)=".",FALSE,TRUE)</formula>
    </cfRule>
    <cfRule type="expression" dxfId="1172" priority="526">
      <formula>IF(RIGHT(TEXT(AE137,"0.#"),1)=".",TRUE,FALSE)</formula>
    </cfRule>
  </conditionalFormatting>
  <conditionalFormatting sqref="AI137">
    <cfRule type="expression" dxfId="1171" priority="523">
      <formula>IF(RIGHT(TEXT(AI137,"0.#"),1)=".",FALSE,TRUE)</formula>
    </cfRule>
    <cfRule type="expression" dxfId="1170" priority="524">
      <formula>IF(RIGHT(TEXT(AI137,"0.#"),1)=".",TRUE,FALSE)</formula>
    </cfRule>
  </conditionalFormatting>
  <conditionalFormatting sqref="AM171">
    <cfRule type="expression" dxfId="1169" priority="509">
      <formula>IF(RIGHT(TEXT(AM171,"0.#"),1)=".",FALSE,TRUE)</formula>
    </cfRule>
    <cfRule type="expression" dxfId="1168" priority="510">
      <formula>IF(RIGHT(TEXT(AM171,"0.#"),1)=".",TRUE,FALSE)</formula>
    </cfRule>
  </conditionalFormatting>
  <conditionalFormatting sqref="AE172 AM172">
    <cfRule type="expression" dxfId="1167" priority="507">
      <formula>IF(RIGHT(TEXT(AE172,"0.#"),1)=".",FALSE,TRUE)</formula>
    </cfRule>
    <cfRule type="expression" dxfId="1166" priority="508">
      <formula>IF(RIGHT(TEXT(AE172,"0.#"),1)=".",TRUE,FALSE)</formula>
    </cfRule>
  </conditionalFormatting>
  <conditionalFormatting sqref="AI172">
    <cfRule type="expression" dxfId="1165" priority="505">
      <formula>IF(RIGHT(TEXT(AI172,"0.#"),1)=".",FALSE,TRUE)</formula>
    </cfRule>
    <cfRule type="expression" dxfId="1164" priority="506">
      <formula>IF(RIGHT(TEXT(AI172,"0.#"),1)=".",TRUE,FALSE)</formula>
    </cfRule>
  </conditionalFormatting>
  <conditionalFormatting sqref="AQ172">
    <cfRule type="expression" dxfId="1163" priority="503">
      <formula>IF(RIGHT(TEXT(AQ172,"0.#"),1)=".",FALSE,TRUE)</formula>
    </cfRule>
    <cfRule type="expression" dxfId="1162" priority="504">
      <formula>IF(RIGHT(TEXT(AQ172,"0.#"),1)=".",TRUE,FALSE)</formula>
    </cfRule>
  </conditionalFormatting>
  <conditionalFormatting sqref="AE171 AQ171">
    <cfRule type="expression" dxfId="1161" priority="513">
      <formula>IF(RIGHT(TEXT(AE171,"0.#"),1)=".",FALSE,TRUE)</formula>
    </cfRule>
    <cfRule type="expression" dxfId="1160" priority="514">
      <formula>IF(RIGHT(TEXT(AE171,"0.#"),1)=".",TRUE,FALSE)</formula>
    </cfRule>
  </conditionalFormatting>
  <conditionalFormatting sqref="AI171">
    <cfRule type="expression" dxfId="1159" priority="511">
      <formula>IF(RIGHT(TEXT(AI171,"0.#"),1)=".",FALSE,TRUE)</formula>
    </cfRule>
    <cfRule type="expression" dxfId="1158" priority="512">
      <formula>IF(RIGHT(TEXT(AI171,"0.#"),1)=".",TRUE,FALSE)</formula>
    </cfRule>
  </conditionalFormatting>
  <conditionalFormatting sqref="AE73">
    <cfRule type="expression" dxfId="1157" priority="501">
      <formula>IF(RIGHT(TEXT(AE73,"0.#"),1)=".",FALSE,TRUE)</formula>
    </cfRule>
    <cfRule type="expression" dxfId="1156" priority="502">
      <formula>IF(RIGHT(TEXT(AE73,"0.#"),1)=".",TRUE,FALSE)</formula>
    </cfRule>
  </conditionalFormatting>
  <conditionalFormatting sqref="AM75">
    <cfRule type="expression" dxfId="1155" priority="485">
      <formula>IF(RIGHT(TEXT(AM75,"0.#"),1)=".",FALSE,TRUE)</formula>
    </cfRule>
    <cfRule type="expression" dxfId="1154" priority="486">
      <formula>IF(RIGHT(TEXT(AM75,"0.#"),1)=".",TRUE,FALSE)</formula>
    </cfRule>
  </conditionalFormatting>
  <conditionalFormatting sqref="AE74">
    <cfRule type="expression" dxfId="1153" priority="499">
      <formula>IF(RIGHT(TEXT(AE74,"0.#"),1)=".",FALSE,TRUE)</formula>
    </cfRule>
    <cfRule type="expression" dxfId="1152" priority="500">
      <formula>IF(RIGHT(TEXT(AE74,"0.#"),1)=".",TRUE,FALSE)</formula>
    </cfRule>
  </conditionalFormatting>
  <conditionalFormatting sqref="AE75">
    <cfRule type="expression" dxfId="1151" priority="497">
      <formula>IF(RIGHT(TEXT(AE75,"0.#"),1)=".",FALSE,TRUE)</formula>
    </cfRule>
    <cfRule type="expression" dxfId="1150" priority="498">
      <formula>IF(RIGHT(TEXT(AE75,"0.#"),1)=".",TRUE,FALSE)</formula>
    </cfRule>
  </conditionalFormatting>
  <conditionalFormatting sqref="AI75">
    <cfRule type="expression" dxfId="1149" priority="495">
      <formula>IF(RIGHT(TEXT(AI75,"0.#"),1)=".",FALSE,TRUE)</formula>
    </cfRule>
    <cfRule type="expression" dxfId="1148" priority="496">
      <formula>IF(RIGHT(TEXT(AI75,"0.#"),1)=".",TRUE,FALSE)</formula>
    </cfRule>
  </conditionalFormatting>
  <conditionalFormatting sqref="AI74">
    <cfRule type="expression" dxfId="1147" priority="493">
      <formula>IF(RIGHT(TEXT(AI74,"0.#"),1)=".",FALSE,TRUE)</formula>
    </cfRule>
    <cfRule type="expression" dxfId="1146" priority="494">
      <formula>IF(RIGHT(TEXT(AI74,"0.#"),1)=".",TRUE,FALSE)</formula>
    </cfRule>
  </conditionalFormatting>
  <conditionalFormatting sqref="AI73">
    <cfRule type="expression" dxfId="1145" priority="491">
      <formula>IF(RIGHT(TEXT(AI73,"0.#"),1)=".",FALSE,TRUE)</formula>
    </cfRule>
    <cfRule type="expression" dxfId="1144" priority="492">
      <formula>IF(RIGHT(TEXT(AI73,"0.#"),1)=".",TRUE,FALSE)</formula>
    </cfRule>
  </conditionalFormatting>
  <conditionalFormatting sqref="AM73">
    <cfRule type="expression" dxfId="1143" priority="489">
      <formula>IF(RIGHT(TEXT(AM73,"0.#"),1)=".",FALSE,TRUE)</formula>
    </cfRule>
    <cfRule type="expression" dxfId="1142" priority="490">
      <formula>IF(RIGHT(TEXT(AM73,"0.#"),1)=".",TRUE,FALSE)</formula>
    </cfRule>
  </conditionalFormatting>
  <conditionalFormatting sqref="AM74">
    <cfRule type="expression" dxfId="1141" priority="487">
      <formula>IF(RIGHT(TEXT(AM74,"0.#"),1)=".",FALSE,TRUE)</formula>
    </cfRule>
    <cfRule type="expression" dxfId="1140" priority="488">
      <formula>IF(RIGHT(TEXT(AM74,"0.#"),1)=".",TRUE,FALSE)</formula>
    </cfRule>
  </conditionalFormatting>
  <conditionalFormatting sqref="AQ73:AQ75">
    <cfRule type="expression" dxfId="1139" priority="483">
      <formula>IF(RIGHT(TEXT(AQ73,"0.#"),1)=".",FALSE,TRUE)</formula>
    </cfRule>
    <cfRule type="expression" dxfId="1138" priority="484">
      <formula>IF(RIGHT(TEXT(AQ73,"0.#"),1)=".",TRUE,FALSE)</formula>
    </cfRule>
  </conditionalFormatting>
  <conditionalFormatting sqref="AU73:AU75">
    <cfRule type="expression" dxfId="1137" priority="481">
      <formula>IF(RIGHT(TEXT(AU73,"0.#"),1)=".",FALSE,TRUE)</formula>
    </cfRule>
    <cfRule type="expression" dxfId="1136" priority="482">
      <formula>IF(RIGHT(TEXT(AU73,"0.#"),1)=".",TRUE,FALSE)</formula>
    </cfRule>
  </conditionalFormatting>
  <conditionalFormatting sqref="AE107">
    <cfRule type="expression" dxfId="1135" priority="479">
      <formula>IF(RIGHT(TEXT(AE107,"0.#"),1)=".",FALSE,TRUE)</formula>
    </cfRule>
    <cfRule type="expression" dxfId="1134" priority="480">
      <formula>IF(RIGHT(TEXT(AE107,"0.#"),1)=".",TRUE,FALSE)</formula>
    </cfRule>
  </conditionalFormatting>
  <conditionalFormatting sqref="AM109">
    <cfRule type="expression" dxfId="1133" priority="463">
      <formula>IF(RIGHT(TEXT(AM109,"0.#"),1)=".",FALSE,TRUE)</formula>
    </cfRule>
    <cfRule type="expression" dxfId="1132" priority="464">
      <formula>IF(RIGHT(TEXT(AM109,"0.#"),1)=".",TRUE,FALSE)</formula>
    </cfRule>
  </conditionalFormatting>
  <conditionalFormatting sqref="AE108">
    <cfRule type="expression" dxfId="1131" priority="477">
      <formula>IF(RIGHT(TEXT(AE108,"0.#"),1)=".",FALSE,TRUE)</formula>
    </cfRule>
    <cfRule type="expression" dxfId="1130" priority="478">
      <formula>IF(RIGHT(TEXT(AE108,"0.#"),1)=".",TRUE,FALSE)</formula>
    </cfRule>
  </conditionalFormatting>
  <conditionalFormatting sqref="AE109">
    <cfRule type="expression" dxfId="1129" priority="475">
      <formula>IF(RIGHT(TEXT(AE109,"0.#"),1)=".",FALSE,TRUE)</formula>
    </cfRule>
    <cfRule type="expression" dxfId="1128" priority="476">
      <formula>IF(RIGHT(TEXT(AE109,"0.#"),1)=".",TRUE,FALSE)</formula>
    </cfRule>
  </conditionalFormatting>
  <conditionalFormatting sqref="AI109">
    <cfRule type="expression" dxfId="1127" priority="473">
      <formula>IF(RIGHT(TEXT(AI109,"0.#"),1)=".",FALSE,TRUE)</formula>
    </cfRule>
    <cfRule type="expression" dxfId="1126" priority="474">
      <formula>IF(RIGHT(TEXT(AI109,"0.#"),1)=".",TRUE,FALSE)</formula>
    </cfRule>
  </conditionalFormatting>
  <conditionalFormatting sqref="AI108">
    <cfRule type="expression" dxfId="1125" priority="471">
      <formula>IF(RIGHT(TEXT(AI108,"0.#"),1)=".",FALSE,TRUE)</formula>
    </cfRule>
    <cfRule type="expression" dxfId="1124" priority="472">
      <formula>IF(RIGHT(TEXT(AI108,"0.#"),1)=".",TRUE,FALSE)</formula>
    </cfRule>
  </conditionalFormatting>
  <conditionalFormatting sqref="AI107">
    <cfRule type="expression" dxfId="1123" priority="469">
      <formula>IF(RIGHT(TEXT(AI107,"0.#"),1)=".",FALSE,TRUE)</formula>
    </cfRule>
    <cfRule type="expression" dxfId="1122" priority="470">
      <formula>IF(RIGHT(TEXT(AI107,"0.#"),1)=".",TRUE,FALSE)</formula>
    </cfRule>
  </conditionalFormatting>
  <conditionalFormatting sqref="AM107">
    <cfRule type="expression" dxfId="1121" priority="467">
      <formula>IF(RIGHT(TEXT(AM107,"0.#"),1)=".",FALSE,TRUE)</formula>
    </cfRule>
    <cfRule type="expression" dxfId="1120" priority="468">
      <formula>IF(RIGHT(TEXT(AM107,"0.#"),1)=".",TRUE,FALSE)</formula>
    </cfRule>
  </conditionalFormatting>
  <conditionalFormatting sqref="AM108">
    <cfRule type="expression" dxfId="1119" priority="465">
      <formula>IF(RIGHT(TEXT(AM108,"0.#"),1)=".",FALSE,TRUE)</formula>
    </cfRule>
    <cfRule type="expression" dxfId="1118" priority="466">
      <formula>IF(RIGHT(TEXT(AM108,"0.#"),1)=".",TRUE,FALSE)</formula>
    </cfRule>
  </conditionalFormatting>
  <conditionalFormatting sqref="AQ107:AQ109">
    <cfRule type="expression" dxfId="1117" priority="461">
      <formula>IF(RIGHT(TEXT(AQ107,"0.#"),1)=".",FALSE,TRUE)</formula>
    </cfRule>
    <cfRule type="expression" dxfId="1116" priority="462">
      <formula>IF(RIGHT(TEXT(AQ107,"0.#"),1)=".",TRUE,FALSE)</formula>
    </cfRule>
  </conditionalFormatting>
  <conditionalFormatting sqref="AU107:AU109">
    <cfRule type="expression" dxfId="1115" priority="459">
      <formula>IF(RIGHT(TEXT(AU107,"0.#"),1)=".",FALSE,TRUE)</formula>
    </cfRule>
    <cfRule type="expression" dxfId="1114" priority="460">
      <formula>IF(RIGHT(TEXT(AU107,"0.#"),1)=".",TRUE,FALSE)</formula>
    </cfRule>
  </conditionalFormatting>
  <conditionalFormatting sqref="AE141">
    <cfRule type="expression" dxfId="1113" priority="457">
      <formula>IF(RIGHT(TEXT(AE141,"0.#"),1)=".",FALSE,TRUE)</formula>
    </cfRule>
    <cfRule type="expression" dxfId="1112" priority="458">
      <formula>IF(RIGHT(TEXT(AE141,"0.#"),1)=".",TRUE,FALSE)</formula>
    </cfRule>
  </conditionalFormatting>
  <conditionalFormatting sqref="AM143">
    <cfRule type="expression" dxfId="1111" priority="441">
      <formula>IF(RIGHT(TEXT(AM143,"0.#"),1)=".",FALSE,TRUE)</formula>
    </cfRule>
    <cfRule type="expression" dxfId="1110" priority="442">
      <formula>IF(RIGHT(TEXT(AM143,"0.#"),1)=".",TRUE,FALSE)</formula>
    </cfRule>
  </conditionalFormatting>
  <conditionalFormatting sqref="AE142">
    <cfRule type="expression" dxfId="1109" priority="455">
      <formula>IF(RIGHT(TEXT(AE142,"0.#"),1)=".",FALSE,TRUE)</formula>
    </cfRule>
    <cfRule type="expression" dxfId="1108" priority="456">
      <formula>IF(RIGHT(TEXT(AE142,"0.#"),1)=".",TRUE,FALSE)</formula>
    </cfRule>
  </conditionalFormatting>
  <conditionalFormatting sqref="AE143">
    <cfRule type="expression" dxfId="1107" priority="453">
      <formula>IF(RIGHT(TEXT(AE143,"0.#"),1)=".",FALSE,TRUE)</formula>
    </cfRule>
    <cfRule type="expression" dxfId="1106" priority="454">
      <formula>IF(RIGHT(TEXT(AE143,"0.#"),1)=".",TRUE,FALSE)</formula>
    </cfRule>
  </conditionalFormatting>
  <conditionalFormatting sqref="AI143">
    <cfRule type="expression" dxfId="1105" priority="451">
      <formula>IF(RIGHT(TEXT(AI143,"0.#"),1)=".",FALSE,TRUE)</formula>
    </cfRule>
    <cfRule type="expression" dxfId="1104" priority="452">
      <formula>IF(RIGHT(TEXT(AI143,"0.#"),1)=".",TRUE,FALSE)</formula>
    </cfRule>
  </conditionalFormatting>
  <conditionalFormatting sqref="AI142">
    <cfRule type="expression" dxfId="1103" priority="449">
      <formula>IF(RIGHT(TEXT(AI142,"0.#"),1)=".",FALSE,TRUE)</formula>
    </cfRule>
    <cfRule type="expression" dxfId="1102" priority="450">
      <formula>IF(RIGHT(TEXT(AI142,"0.#"),1)=".",TRUE,FALSE)</formula>
    </cfRule>
  </conditionalFormatting>
  <conditionalFormatting sqref="AI141">
    <cfRule type="expression" dxfId="1101" priority="447">
      <formula>IF(RIGHT(TEXT(AI141,"0.#"),1)=".",FALSE,TRUE)</formula>
    </cfRule>
    <cfRule type="expression" dxfId="1100" priority="448">
      <formula>IF(RIGHT(TEXT(AI141,"0.#"),1)=".",TRUE,FALSE)</formula>
    </cfRule>
  </conditionalFormatting>
  <conditionalFormatting sqref="AM141">
    <cfRule type="expression" dxfId="1099" priority="445">
      <formula>IF(RIGHT(TEXT(AM141,"0.#"),1)=".",FALSE,TRUE)</formula>
    </cfRule>
    <cfRule type="expression" dxfId="1098" priority="446">
      <formula>IF(RIGHT(TEXT(AM141,"0.#"),1)=".",TRUE,FALSE)</formula>
    </cfRule>
  </conditionalFormatting>
  <conditionalFormatting sqref="AM142">
    <cfRule type="expression" dxfId="1097" priority="443">
      <formula>IF(RIGHT(TEXT(AM142,"0.#"),1)=".",FALSE,TRUE)</formula>
    </cfRule>
    <cfRule type="expression" dxfId="1096" priority="444">
      <formula>IF(RIGHT(TEXT(AM142,"0.#"),1)=".",TRUE,FALSE)</formula>
    </cfRule>
  </conditionalFormatting>
  <conditionalFormatting sqref="AQ141:AQ143">
    <cfRule type="expression" dxfId="1095" priority="439">
      <formula>IF(RIGHT(TEXT(AQ141,"0.#"),1)=".",FALSE,TRUE)</formula>
    </cfRule>
    <cfRule type="expression" dxfId="1094" priority="440">
      <formula>IF(RIGHT(TEXT(AQ141,"0.#"),1)=".",TRUE,FALSE)</formula>
    </cfRule>
  </conditionalFormatting>
  <conditionalFormatting sqref="AU141:AU143">
    <cfRule type="expression" dxfId="1093" priority="437">
      <formula>IF(RIGHT(TEXT(AU141,"0.#"),1)=".",FALSE,TRUE)</formula>
    </cfRule>
    <cfRule type="expression" dxfId="1092" priority="438">
      <formula>IF(RIGHT(TEXT(AU141,"0.#"),1)=".",TRUE,FALSE)</formula>
    </cfRule>
  </conditionalFormatting>
  <conditionalFormatting sqref="AE175">
    <cfRule type="expression" dxfId="1091" priority="435">
      <formula>IF(RIGHT(TEXT(AE175,"0.#"),1)=".",FALSE,TRUE)</formula>
    </cfRule>
    <cfRule type="expression" dxfId="1090" priority="436">
      <formula>IF(RIGHT(TEXT(AE175,"0.#"),1)=".",TRUE,FALSE)</formula>
    </cfRule>
  </conditionalFormatting>
  <conditionalFormatting sqref="AM177">
    <cfRule type="expression" dxfId="1089" priority="419">
      <formula>IF(RIGHT(TEXT(AM177,"0.#"),1)=".",FALSE,TRUE)</formula>
    </cfRule>
    <cfRule type="expression" dxfId="1088" priority="420">
      <formula>IF(RIGHT(TEXT(AM177,"0.#"),1)=".",TRUE,FALSE)</formula>
    </cfRule>
  </conditionalFormatting>
  <conditionalFormatting sqref="AE176">
    <cfRule type="expression" dxfId="1087" priority="433">
      <formula>IF(RIGHT(TEXT(AE176,"0.#"),1)=".",FALSE,TRUE)</formula>
    </cfRule>
    <cfRule type="expression" dxfId="1086" priority="434">
      <formula>IF(RIGHT(TEXT(AE176,"0.#"),1)=".",TRUE,FALSE)</formula>
    </cfRule>
  </conditionalFormatting>
  <conditionalFormatting sqref="AE177">
    <cfRule type="expression" dxfId="1085" priority="431">
      <formula>IF(RIGHT(TEXT(AE177,"0.#"),1)=".",FALSE,TRUE)</formula>
    </cfRule>
    <cfRule type="expression" dxfId="1084" priority="432">
      <formula>IF(RIGHT(TEXT(AE177,"0.#"),1)=".",TRUE,FALSE)</formula>
    </cfRule>
  </conditionalFormatting>
  <conditionalFormatting sqref="AI177">
    <cfRule type="expression" dxfId="1083" priority="429">
      <formula>IF(RIGHT(TEXT(AI177,"0.#"),1)=".",FALSE,TRUE)</formula>
    </cfRule>
    <cfRule type="expression" dxfId="1082" priority="430">
      <formula>IF(RIGHT(TEXT(AI177,"0.#"),1)=".",TRUE,FALSE)</formula>
    </cfRule>
  </conditionalFormatting>
  <conditionalFormatting sqref="AI176">
    <cfRule type="expression" dxfId="1081" priority="427">
      <formula>IF(RIGHT(TEXT(AI176,"0.#"),1)=".",FALSE,TRUE)</formula>
    </cfRule>
    <cfRule type="expression" dxfId="1080" priority="428">
      <formula>IF(RIGHT(TEXT(AI176,"0.#"),1)=".",TRUE,FALSE)</formula>
    </cfRule>
  </conditionalFormatting>
  <conditionalFormatting sqref="AI175">
    <cfRule type="expression" dxfId="1079" priority="425">
      <formula>IF(RIGHT(TEXT(AI175,"0.#"),1)=".",FALSE,TRUE)</formula>
    </cfRule>
    <cfRule type="expression" dxfId="1078" priority="426">
      <formula>IF(RIGHT(TEXT(AI175,"0.#"),1)=".",TRUE,FALSE)</formula>
    </cfRule>
  </conditionalFormatting>
  <conditionalFormatting sqref="AM175">
    <cfRule type="expression" dxfId="1077" priority="423">
      <formula>IF(RIGHT(TEXT(AM175,"0.#"),1)=".",FALSE,TRUE)</formula>
    </cfRule>
    <cfRule type="expression" dxfId="1076" priority="424">
      <formula>IF(RIGHT(TEXT(AM175,"0.#"),1)=".",TRUE,FALSE)</formula>
    </cfRule>
  </conditionalFormatting>
  <conditionalFormatting sqref="AM176">
    <cfRule type="expression" dxfId="1075" priority="421">
      <formula>IF(RIGHT(TEXT(AM176,"0.#"),1)=".",FALSE,TRUE)</formula>
    </cfRule>
    <cfRule type="expression" dxfId="1074" priority="422">
      <formula>IF(RIGHT(TEXT(AM176,"0.#"),1)=".",TRUE,FALSE)</formula>
    </cfRule>
  </conditionalFormatting>
  <conditionalFormatting sqref="AQ175:AQ177">
    <cfRule type="expression" dxfId="1073" priority="417">
      <formula>IF(RIGHT(TEXT(AQ175,"0.#"),1)=".",FALSE,TRUE)</formula>
    </cfRule>
    <cfRule type="expression" dxfId="1072" priority="418">
      <formula>IF(RIGHT(TEXT(AQ175,"0.#"),1)=".",TRUE,FALSE)</formula>
    </cfRule>
  </conditionalFormatting>
  <conditionalFormatting sqref="AU175:AU177">
    <cfRule type="expression" dxfId="1071" priority="415">
      <formula>IF(RIGHT(TEXT(AU175,"0.#"),1)=".",FALSE,TRUE)</formula>
    </cfRule>
    <cfRule type="expression" dxfId="1070" priority="416">
      <formula>IF(RIGHT(TEXT(AU175,"0.#"),1)=".",TRUE,FALSE)</formula>
    </cfRule>
  </conditionalFormatting>
  <conditionalFormatting sqref="AE61">
    <cfRule type="expression" dxfId="1069" priority="369">
      <formula>IF(RIGHT(TEXT(AE61,"0.#"),1)=".",FALSE,TRUE)</formula>
    </cfRule>
    <cfRule type="expression" dxfId="1068" priority="370">
      <formula>IF(RIGHT(TEXT(AE61,"0.#"),1)=".",TRUE,FALSE)</formula>
    </cfRule>
  </conditionalFormatting>
  <conditionalFormatting sqref="AE62">
    <cfRule type="expression" dxfId="1067" priority="367">
      <formula>IF(RIGHT(TEXT(AE62,"0.#"),1)=".",FALSE,TRUE)</formula>
    </cfRule>
    <cfRule type="expression" dxfId="1066" priority="368">
      <formula>IF(RIGHT(TEXT(AE62,"0.#"),1)=".",TRUE,FALSE)</formula>
    </cfRule>
  </conditionalFormatting>
  <conditionalFormatting sqref="AM61">
    <cfRule type="expression" dxfId="1065" priority="357">
      <formula>IF(RIGHT(TEXT(AM61,"0.#"),1)=".",FALSE,TRUE)</formula>
    </cfRule>
    <cfRule type="expression" dxfId="1064" priority="358">
      <formula>IF(RIGHT(TEXT(AM61,"0.#"),1)=".",TRUE,FALSE)</formula>
    </cfRule>
  </conditionalFormatting>
  <conditionalFormatting sqref="AE63">
    <cfRule type="expression" dxfId="1063" priority="365">
      <formula>IF(RIGHT(TEXT(AE63,"0.#"),1)=".",FALSE,TRUE)</formula>
    </cfRule>
    <cfRule type="expression" dxfId="1062" priority="366">
      <formula>IF(RIGHT(TEXT(AE63,"0.#"),1)=".",TRUE,FALSE)</formula>
    </cfRule>
  </conditionalFormatting>
  <conditionalFormatting sqref="AI63">
    <cfRule type="expression" dxfId="1061" priority="363">
      <formula>IF(RIGHT(TEXT(AI63,"0.#"),1)=".",FALSE,TRUE)</formula>
    </cfRule>
    <cfRule type="expression" dxfId="1060" priority="364">
      <formula>IF(RIGHT(TEXT(AI63,"0.#"),1)=".",TRUE,FALSE)</formula>
    </cfRule>
  </conditionalFormatting>
  <conditionalFormatting sqref="AI62">
    <cfRule type="expression" dxfId="1059" priority="361">
      <formula>IF(RIGHT(TEXT(AI62,"0.#"),1)=".",FALSE,TRUE)</formula>
    </cfRule>
    <cfRule type="expression" dxfId="1058" priority="362">
      <formula>IF(RIGHT(TEXT(AI62,"0.#"),1)=".",TRUE,FALSE)</formula>
    </cfRule>
  </conditionalFormatting>
  <conditionalFormatting sqref="AI61">
    <cfRule type="expression" dxfId="1057" priority="359">
      <formula>IF(RIGHT(TEXT(AI61,"0.#"),1)=".",FALSE,TRUE)</formula>
    </cfRule>
    <cfRule type="expression" dxfId="1056" priority="360">
      <formula>IF(RIGHT(TEXT(AI61,"0.#"),1)=".",TRUE,FALSE)</formula>
    </cfRule>
  </conditionalFormatting>
  <conditionalFormatting sqref="AM62">
    <cfRule type="expression" dxfId="1055" priority="355">
      <formula>IF(RIGHT(TEXT(AM62,"0.#"),1)=".",FALSE,TRUE)</formula>
    </cfRule>
    <cfRule type="expression" dxfId="1054" priority="356">
      <formula>IF(RIGHT(TEXT(AM62,"0.#"),1)=".",TRUE,FALSE)</formula>
    </cfRule>
  </conditionalFormatting>
  <conditionalFormatting sqref="AM63">
    <cfRule type="expression" dxfId="1053" priority="353">
      <formula>IF(RIGHT(TEXT(AM63,"0.#"),1)=".",FALSE,TRUE)</formula>
    </cfRule>
    <cfRule type="expression" dxfId="1052" priority="354">
      <formula>IF(RIGHT(TEXT(AM63,"0.#"),1)=".",TRUE,FALSE)</formula>
    </cfRule>
  </conditionalFormatting>
  <conditionalFormatting sqref="AQ61:AQ63">
    <cfRule type="expression" dxfId="1051" priority="351">
      <formula>IF(RIGHT(TEXT(AQ61,"0.#"),1)=".",FALSE,TRUE)</formula>
    </cfRule>
    <cfRule type="expression" dxfId="1050" priority="352">
      <formula>IF(RIGHT(TEXT(AQ61,"0.#"),1)=".",TRUE,FALSE)</formula>
    </cfRule>
  </conditionalFormatting>
  <conditionalFormatting sqref="AU61:AU63">
    <cfRule type="expression" dxfId="1049" priority="349">
      <formula>IF(RIGHT(TEXT(AU61,"0.#"),1)=".",FALSE,TRUE)</formula>
    </cfRule>
    <cfRule type="expression" dxfId="1048" priority="350">
      <formula>IF(RIGHT(TEXT(AU61,"0.#"),1)=".",TRUE,FALSE)</formula>
    </cfRule>
  </conditionalFormatting>
  <conditionalFormatting sqref="AE95">
    <cfRule type="expression" dxfId="1047" priority="347">
      <formula>IF(RIGHT(TEXT(AE95,"0.#"),1)=".",FALSE,TRUE)</formula>
    </cfRule>
    <cfRule type="expression" dxfId="1046" priority="348">
      <formula>IF(RIGHT(TEXT(AE95,"0.#"),1)=".",TRUE,FALSE)</formula>
    </cfRule>
  </conditionalFormatting>
  <conditionalFormatting sqref="AE96">
    <cfRule type="expression" dxfId="1045" priority="345">
      <formula>IF(RIGHT(TEXT(AE96,"0.#"),1)=".",FALSE,TRUE)</formula>
    </cfRule>
    <cfRule type="expression" dxfId="1044" priority="346">
      <formula>IF(RIGHT(TEXT(AE96,"0.#"),1)=".",TRUE,FALSE)</formula>
    </cfRule>
  </conditionalFormatting>
  <conditionalFormatting sqref="AM95">
    <cfRule type="expression" dxfId="1043" priority="335">
      <formula>IF(RIGHT(TEXT(AM95,"0.#"),1)=".",FALSE,TRUE)</formula>
    </cfRule>
    <cfRule type="expression" dxfId="1042" priority="336">
      <formula>IF(RIGHT(TEXT(AM95,"0.#"),1)=".",TRUE,FALSE)</formula>
    </cfRule>
  </conditionalFormatting>
  <conditionalFormatting sqref="AE97">
    <cfRule type="expression" dxfId="1041" priority="343">
      <formula>IF(RIGHT(TEXT(AE97,"0.#"),1)=".",FALSE,TRUE)</formula>
    </cfRule>
    <cfRule type="expression" dxfId="1040" priority="344">
      <formula>IF(RIGHT(TEXT(AE97,"0.#"),1)=".",TRUE,FALSE)</formula>
    </cfRule>
  </conditionalFormatting>
  <conditionalFormatting sqref="AI97">
    <cfRule type="expression" dxfId="1039" priority="341">
      <formula>IF(RIGHT(TEXT(AI97,"0.#"),1)=".",FALSE,TRUE)</formula>
    </cfRule>
    <cfRule type="expression" dxfId="1038" priority="342">
      <formula>IF(RIGHT(TEXT(AI97,"0.#"),1)=".",TRUE,FALSE)</formula>
    </cfRule>
  </conditionalFormatting>
  <conditionalFormatting sqref="AI96">
    <cfRule type="expression" dxfId="1037" priority="339">
      <formula>IF(RIGHT(TEXT(AI96,"0.#"),1)=".",FALSE,TRUE)</formula>
    </cfRule>
    <cfRule type="expression" dxfId="1036" priority="340">
      <formula>IF(RIGHT(TEXT(AI96,"0.#"),1)=".",TRUE,FALSE)</formula>
    </cfRule>
  </conditionalFormatting>
  <conditionalFormatting sqref="AI95">
    <cfRule type="expression" dxfId="1035" priority="337">
      <formula>IF(RIGHT(TEXT(AI95,"0.#"),1)=".",FALSE,TRUE)</formula>
    </cfRule>
    <cfRule type="expression" dxfId="1034" priority="338">
      <formula>IF(RIGHT(TEXT(AI95,"0.#"),1)=".",TRUE,FALSE)</formula>
    </cfRule>
  </conditionalFormatting>
  <conditionalFormatting sqref="AM96">
    <cfRule type="expression" dxfId="1033" priority="333">
      <formula>IF(RIGHT(TEXT(AM96,"0.#"),1)=".",FALSE,TRUE)</formula>
    </cfRule>
    <cfRule type="expression" dxfId="1032" priority="334">
      <formula>IF(RIGHT(TEXT(AM96,"0.#"),1)=".",TRUE,FALSE)</formula>
    </cfRule>
  </conditionalFormatting>
  <conditionalFormatting sqref="AM97">
    <cfRule type="expression" dxfId="1031" priority="331">
      <formula>IF(RIGHT(TEXT(AM97,"0.#"),1)=".",FALSE,TRUE)</formula>
    </cfRule>
    <cfRule type="expression" dxfId="1030" priority="332">
      <formula>IF(RIGHT(TEXT(AM97,"0.#"),1)=".",TRUE,FALSE)</formula>
    </cfRule>
  </conditionalFormatting>
  <conditionalFormatting sqref="AQ95:AQ97">
    <cfRule type="expression" dxfId="1029" priority="329">
      <formula>IF(RIGHT(TEXT(AQ95,"0.#"),1)=".",FALSE,TRUE)</formula>
    </cfRule>
    <cfRule type="expression" dxfId="1028" priority="330">
      <formula>IF(RIGHT(TEXT(AQ95,"0.#"),1)=".",TRUE,FALSE)</formula>
    </cfRule>
  </conditionalFormatting>
  <conditionalFormatting sqref="AU95:AU97">
    <cfRule type="expression" dxfId="1027" priority="327">
      <formula>IF(RIGHT(TEXT(AU95,"0.#"),1)=".",FALSE,TRUE)</formula>
    </cfRule>
    <cfRule type="expression" dxfId="1026" priority="328">
      <formula>IF(RIGHT(TEXT(AU95,"0.#"),1)=".",TRUE,FALSE)</formula>
    </cfRule>
  </conditionalFormatting>
  <conditionalFormatting sqref="AE129">
    <cfRule type="expression" dxfId="1025" priority="325">
      <formula>IF(RIGHT(TEXT(AE129,"0.#"),1)=".",FALSE,TRUE)</formula>
    </cfRule>
    <cfRule type="expression" dxfId="1024" priority="326">
      <formula>IF(RIGHT(TEXT(AE129,"0.#"),1)=".",TRUE,FALSE)</formula>
    </cfRule>
  </conditionalFormatting>
  <conditionalFormatting sqref="AE130">
    <cfRule type="expression" dxfId="1023" priority="323">
      <formula>IF(RIGHT(TEXT(AE130,"0.#"),1)=".",FALSE,TRUE)</formula>
    </cfRule>
    <cfRule type="expression" dxfId="1022" priority="324">
      <formula>IF(RIGHT(TEXT(AE130,"0.#"),1)=".",TRUE,FALSE)</formula>
    </cfRule>
  </conditionalFormatting>
  <conditionalFormatting sqref="AM129">
    <cfRule type="expression" dxfId="1021" priority="313">
      <formula>IF(RIGHT(TEXT(AM129,"0.#"),1)=".",FALSE,TRUE)</formula>
    </cfRule>
    <cfRule type="expression" dxfId="1020" priority="314">
      <formula>IF(RIGHT(TEXT(AM129,"0.#"),1)=".",TRUE,FALSE)</formula>
    </cfRule>
  </conditionalFormatting>
  <conditionalFormatting sqref="AE131">
    <cfRule type="expression" dxfId="1019" priority="321">
      <formula>IF(RIGHT(TEXT(AE131,"0.#"),1)=".",FALSE,TRUE)</formula>
    </cfRule>
    <cfRule type="expression" dxfId="1018" priority="322">
      <formula>IF(RIGHT(TEXT(AE131,"0.#"),1)=".",TRUE,FALSE)</formula>
    </cfRule>
  </conditionalFormatting>
  <conditionalFormatting sqref="AI131">
    <cfRule type="expression" dxfId="1017" priority="319">
      <formula>IF(RIGHT(TEXT(AI131,"0.#"),1)=".",FALSE,TRUE)</formula>
    </cfRule>
    <cfRule type="expression" dxfId="1016" priority="320">
      <formula>IF(RIGHT(TEXT(AI131,"0.#"),1)=".",TRUE,FALSE)</formula>
    </cfRule>
  </conditionalFormatting>
  <conditionalFormatting sqref="AI130">
    <cfRule type="expression" dxfId="1015" priority="317">
      <formula>IF(RIGHT(TEXT(AI130,"0.#"),1)=".",FALSE,TRUE)</formula>
    </cfRule>
    <cfRule type="expression" dxfId="1014" priority="318">
      <formula>IF(RIGHT(TEXT(AI130,"0.#"),1)=".",TRUE,FALSE)</formula>
    </cfRule>
  </conditionalFormatting>
  <conditionalFormatting sqref="AI129">
    <cfRule type="expression" dxfId="1013" priority="315">
      <formula>IF(RIGHT(TEXT(AI129,"0.#"),1)=".",FALSE,TRUE)</formula>
    </cfRule>
    <cfRule type="expression" dxfId="1012" priority="316">
      <formula>IF(RIGHT(TEXT(AI129,"0.#"),1)=".",TRUE,FALSE)</formula>
    </cfRule>
  </conditionalFormatting>
  <conditionalFormatting sqref="AM130">
    <cfRule type="expression" dxfId="1011" priority="311">
      <formula>IF(RIGHT(TEXT(AM130,"0.#"),1)=".",FALSE,TRUE)</formula>
    </cfRule>
    <cfRule type="expression" dxfId="1010" priority="312">
      <formula>IF(RIGHT(TEXT(AM130,"0.#"),1)=".",TRUE,FALSE)</formula>
    </cfRule>
  </conditionalFormatting>
  <conditionalFormatting sqref="AM131">
    <cfRule type="expression" dxfId="1009" priority="309">
      <formula>IF(RIGHT(TEXT(AM131,"0.#"),1)=".",FALSE,TRUE)</formula>
    </cfRule>
    <cfRule type="expression" dxfId="1008" priority="310">
      <formula>IF(RIGHT(TEXT(AM131,"0.#"),1)=".",TRUE,FALSE)</formula>
    </cfRule>
  </conditionalFormatting>
  <conditionalFormatting sqref="AQ129:AQ131">
    <cfRule type="expression" dxfId="1007" priority="307">
      <formula>IF(RIGHT(TEXT(AQ129,"0.#"),1)=".",FALSE,TRUE)</formula>
    </cfRule>
    <cfRule type="expression" dxfId="1006" priority="308">
      <formula>IF(RIGHT(TEXT(AQ129,"0.#"),1)=".",TRUE,FALSE)</formula>
    </cfRule>
  </conditionalFormatting>
  <conditionalFormatting sqref="AU129:AU131">
    <cfRule type="expression" dxfId="1005" priority="305">
      <formula>IF(RIGHT(TEXT(AU129,"0.#"),1)=".",FALSE,TRUE)</formula>
    </cfRule>
    <cfRule type="expression" dxfId="1004" priority="306">
      <formula>IF(RIGHT(TEXT(AU129,"0.#"),1)=".",TRUE,FALSE)</formula>
    </cfRule>
  </conditionalFormatting>
  <conditionalFormatting sqref="AE163">
    <cfRule type="expression" dxfId="1003" priority="303">
      <formula>IF(RIGHT(TEXT(AE163,"0.#"),1)=".",FALSE,TRUE)</formula>
    </cfRule>
    <cfRule type="expression" dxfId="1002" priority="304">
      <formula>IF(RIGHT(TEXT(AE163,"0.#"),1)=".",TRUE,FALSE)</formula>
    </cfRule>
  </conditionalFormatting>
  <conditionalFormatting sqref="AE164">
    <cfRule type="expression" dxfId="1001" priority="301">
      <formula>IF(RIGHT(TEXT(AE164,"0.#"),1)=".",FALSE,TRUE)</formula>
    </cfRule>
    <cfRule type="expression" dxfId="1000" priority="302">
      <formula>IF(RIGHT(TEXT(AE164,"0.#"),1)=".",TRUE,FALSE)</formula>
    </cfRule>
  </conditionalFormatting>
  <conditionalFormatting sqref="AM163">
    <cfRule type="expression" dxfId="999" priority="291">
      <formula>IF(RIGHT(TEXT(AM163,"0.#"),1)=".",FALSE,TRUE)</formula>
    </cfRule>
    <cfRule type="expression" dxfId="998" priority="292">
      <formula>IF(RIGHT(TEXT(AM163,"0.#"),1)=".",TRUE,FALSE)</formula>
    </cfRule>
  </conditionalFormatting>
  <conditionalFormatting sqref="AE165">
    <cfRule type="expression" dxfId="997" priority="299">
      <formula>IF(RIGHT(TEXT(AE165,"0.#"),1)=".",FALSE,TRUE)</formula>
    </cfRule>
    <cfRule type="expression" dxfId="996" priority="300">
      <formula>IF(RIGHT(TEXT(AE165,"0.#"),1)=".",TRUE,FALSE)</formula>
    </cfRule>
  </conditionalFormatting>
  <conditionalFormatting sqref="AI165">
    <cfRule type="expression" dxfId="995" priority="297">
      <formula>IF(RIGHT(TEXT(AI165,"0.#"),1)=".",FALSE,TRUE)</formula>
    </cfRule>
    <cfRule type="expression" dxfId="994" priority="298">
      <formula>IF(RIGHT(TEXT(AI165,"0.#"),1)=".",TRUE,FALSE)</formula>
    </cfRule>
  </conditionalFormatting>
  <conditionalFormatting sqref="AI164">
    <cfRule type="expression" dxfId="993" priority="295">
      <formula>IF(RIGHT(TEXT(AI164,"0.#"),1)=".",FALSE,TRUE)</formula>
    </cfRule>
    <cfRule type="expression" dxfId="992" priority="296">
      <formula>IF(RIGHT(TEXT(AI164,"0.#"),1)=".",TRUE,FALSE)</formula>
    </cfRule>
  </conditionalFormatting>
  <conditionalFormatting sqref="AI163">
    <cfRule type="expression" dxfId="991" priority="293">
      <formula>IF(RIGHT(TEXT(AI163,"0.#"),1)=".",FALSE,TRUE)</formula>
    </cfRule>
    <cfRule type="expression" dxfId="990" priority="294">
      <formula>IF(RIGHT(TEXT(AI163,"0.#"),1)=".",TRUE,FALSE)</formula>
    </cfRule>
  </conditionalFormatting>
  <conditionalFormatting sqref="AM164">
    <cfRule type="expression" dxfId="989" priority="289">
      <formula>IF(RIGHT(TEXT(AM164,"0.#"),1)=".",FALSE,TRUE)</formula>
    </cfRule>
    <cfRule type="expression" dxfId="988" priority="290">
      <formula>IF(RIGHT(TEXT(AM164,"0.#"),1)=".",TRUE,FALSE)</formula>
    </cfRule>
  </conditionalFormatting>
  <conditionalFormatting sqref="AM165">
    <cfRule type="expression" dxfId="987" priority="287">
      <formula>IF(RIGHT(TEXT(AM165,"0.#"),1)=".",FALSE,TRUE)</formula>
    </cfRule>
    <cfRule type="expression" dxfId="986" priority="288">
      <formula>IF(RIGHT(TEXT(AM165,"0.#"),1)=".",TRUE,FALSE)</formula>
    </cfRule>
  </conditionalFormatting>
  <conditionalFormatting sqref="AQ163:AQ165">
    <cfRule type="expression" dxfId="985" priority="285">
      <formula>IF(RIGHT(TEXT(AQ163,"0.#"),1)=".",FALSE,TRUE)</formula>
    </cfRule>
    <cfRule type="expression" dxfId="984" priority="286">
      <formula>IF(RIGHT(TEXT(AQ163,"0.#"),1)=".",TRUE,FALSE)</formula>
    </cfRule>
  </conditionalFormatting>
  <conditionalFormatting sqref="AU163:AU165">
    <cfRule type="expression" dxfId="983" priority="283">
      <formula>IF(RIGHT(TEXT(AU163,"0.#"),1)=".",FALSE,TRUE)</formula>
    </cfRule>
    <cfRule type="expression" dxfId="982" priority="284">
      <formula>IF(RIGHT(TEXT(AU163,"0.#"),1)=".",TRUE,FALSE)</formula>
    </cfRule>
  </conditionalFormatting>
  <conditionalFormatting sqref="AE197">
    <cfRule type="expression" dxfId="981" priority="281">
      <formula>IF(RIGHT(TEXT(AE197,"0.#"),1)=".",FALSE,TRUE)</formula>
    </cfRule>
    <cfRule type="expression" dxfId="980" priority="282">
      <formula>IF(RIGHT(TEXT(AE197,"0.#"),1)=".",TRUE,FALSE)</formula>
    </cfRule>
  </conditionalFormatting>
  <conditionalFormatting sqref="AE198">
    <cfRule type="expression" dxfId="979" priority="279">
      <formula>IF(RIGHT(TEXT(AE198,"0.#"),1)=".",FALSE,TRUE)</formula>
    </cfRule>
    <cfRule type="expression" dxfId="978" priority="280">
      <formula>IF(RIGHT(TEXT(AE198,"0.#"),1)=".",TRUE,FALSE)</formula>
    </cfRule>
  </conditionalFormatting>
  <conditionalFormatting sqref="AM197">
    <cfRule type="expression" dxfId="977" priority="269">
      <formula>IF(RIGHT(TEXT(AM197,"0.#"),1)=".",FALSE,TRUE)</formula>
    </cfRule>
    <cfRule type="expression" dxfId="976" priority="270">
      <formula>IF(RIGHT(TEXT(AM197,"0.#"),1)=".",TRUE,FALSE)</formula>
    </cfRule>
  </conditionalFormatting>
  <conditionalFormatting sqref="AE199">
    <cfRule type="expression" dxfId="975" priority="277">
      <formula>IF(RIGHT(TEXT(AE199,"0.#"),1)=".",FALSE,TRUE)</formula>
    </cfRule>
    <cfRule type="expression" dxfId="974" priority="278">
      <formula>IF(RIGHT(TEXT(AE199,"0.#"),1)=".",TRUE,FALSE)</formula>
    </cfRule>
  </conditionalFormatting>
  <conditionalFormatting sqref="AI199">
    <cfRule type="expression" dxfId="973" priority="275">
      <formula>IF(RIGHT(TEXT(AI199,"0.#"),1)=".",FALSE,TRUE)</formula>
    </cfRule>
    <cfRule type="expression" dxfId="972" priority="276">
      <formula>IF(RIGHT(TEXT(AI199,"0.#"),1)=".",TRUE,FALSE)</formula>
    </cfRule>
  </conditionalFormatting>
  <conditionalFormatting sqref="AI198">
    <cfRule type="expression" dxfId="971" priority="273">
      <formula>IF(RIGHT(TEXT(AI198,"0.#"),1)=".",FALSE,TRUE)</formula>
    </cfRule>
    <cfRule type="expression" dxfId="970" priority="274">
      <formula>IF(RIGHT(TEXT(AI198,"0.#"),1)=".",TRUE,FALSE)</formula>
    </cfRule>
  </conditionalFormatting>
  <conditionalFormatting sqref="AI197">
    <cfRule type="expression" dxfId="969" priority="271">
      <formula>IF(RIGHT(TEXT(AI197,"0.#"),1)=".",FALSE,TRUE)</formula>
    </cfRule>
    <cfRule type="expression" dxfId="968" priority="272">
      <formula>IF(RIGHT(TEXT(AI197,"0.#"),1)=".",TRUE,FALSE)</formula>
    </cfRule>
  </conditionalFormatting>
  <conditionalFormatting sqref="AM198">
    <cfRule type="expression" dxfId="967" priority="267">
      <formula>IF(RIGHT(TEXT(AM198,"0.#"),1)=".",FALSE,TRUE)</formula>
    </cfRule>
    <cfRule type="expression" dxfId="966" priority="268">
      <formula>IF(RIGHT(TEXT(AM198,"0.#"),1)=".",TRUE,FALSE)</formula>
    </cfRule>
  </conditionalFormatting>
  <conditionalFormatting sqref="AM199">
    <cfRule type="expression" dxfId="965" priority="265">
      <formula>IF(RIGHT(TEXT(AM199,"0.#"),1)=".",FALSE,TRUE)</formula>
    </cfRule>
    <cfRule type="expression" dxfId="964" priority="266">
      <formula>IF(RIGHT(TEXT(AM199,"0.#"),1)=".",TRUE,FALSE)</formula>
    </cfRule>
  </conditionalFormatting>
  <conditionalFormatting sqref="AQ197:AQ199">
    <cfRule type="expression" dxfId="963" priority="263">
      <formula>IF(RIGHT(TEXT(AQ197,"0.#"),1)=".",FALSE,TRUE)</formula>
    </cfRule>
    <cfRule type="expression" dxfId="962" priority="264">
      <formula>IF(RIGHT(TEXT(AQ197,"0.#"),1)=".",TRUE,FALSE)</formula>
    </cfRule>
  </conditionalFormatting>
  <conditionalFormatting sqref="AU197:AU199">
    <cfRule type="expression" dxfId="961" priority="261">
      <formula>IF(RIGHT(TEXT(AU197,"0.#"),1)=".",FALSE,TRUE)</formula>
    </cfRule>
    <cfRule type="expression" dxfId="960" priority="262">
      <formula>IF(RIGHT(TEXT(AU197,"0.#"),1)=".",TRUE,FALSE)</formula>
    </cfRule>
  </conditionalFormatting>
  <conditionalFormatting sqref="AE134 AQ134">
    <cfRule type="expression" dxfId="959" priority="259">
      <formula>IF(RIGHT(TEXT(AE134,"0.#"),1)=".",FALSE,TRUE)</formula>
    </cfRule>
    <cfRule type="expression" dxfId="958" priority="260">
      <formula>IF(RIGHT(TEXT(AE134,"0.#"),1)=".",TRUE,FALSE)</formula>
    </cfRule>
  </conditionalFormatting>
  <conditionalFormatting sqref="AI134">
    <cfRule type="expression" dxfId="957" priority="257">
      <formula>IF(RIGHT(TEXT(AI134,"0.#"),1)=".",FALSE,TRUE)</formula>
    </cfRule>
    <cfRule type="expression" dxfId="956" priority="258">
      <formula>IF(RIGHT(TEXT(AI134,"0.#"),1)=".",TRUE,FALSE)</formula>
    </cfRule>
  </conditionalFormatting>
  <conditionalFormatting sqref="AM134">
    <cfRule type="expression" dxfId="955" priority="255">
      <formula>IF(RIGHT(TEXT(AM134,"0.#"),1)=".",FALSE,TRUE)</formula>
    </cfRule>
    <cfRule type="expression" dxfId="954" priority="256">
      <formula>IF(RIGHT(TEXT(AM134,"0.#"),1)=".",TRUE,FALSE)</formula>
    </cfRule>
  </conditionalFormatting>
  <conditionalFormatting sqref="AE135">
    <cfRule type="expression" dxfId="953" priority="253">
      <formula>IF(RIGHT(TEXT(AE135,"0.#"),1)=".",FALSE,TRUE)</formula>
    </cfRule>
    <cfRule type="expression" dxfId="952" priority="254">
      <formula>IF(RIGHT(TEXT(AE135,"0.#"),1)=".",TRUE,FALSE)</formula>
    </cfRule>
  </conditionalFormatting>
  <conditionalFormatting sqref="AI135">
    <cfRule type="expression" dxfId="951" priority="251">
      <formula>IF(RIGHT(TEXT(AI135,"0.#"),1)=".",FALSE,TRUE)</formula>
    </cfRule>
    <cfRule type="expression" dxfId="950" priority="252">
      <formula>IF(RIGHT(TEXT(AI135,"0.#"),1)=".",TRUE,FALSE)</formula>
    </cfRule>
  </conditionalFormatting>
  <conditionalFormatting sqref="AM135">
    <cfRule type="expression" dxfId="949" priority="249">
      <formula>IF(RIGHT(TEXT(AM135,"0.#"),1)=".",FALSE,TRUE)</formula>
    </cfRule>
    <cfRule type="expression" dxfId="948" priority="250">
      <formula>IF(RIGHT(TEXT(AM135,"0.#"),1)=".",TRUE,FALSE)</formula>
    </cfRule>
  </conditionalFormatting>
  <conditionalFormatting sqref="AQ135">
    <cfRule type="expression" dxfId="947" priority="247">
      <formula>IF(RIGHT(TEXT(AQ135,"0.#"),1)=".",FALSE,TRUE)</formula>
    </cfRule>
    <cfRule type="expression" dxfId="946" priority="248">
      <formula>IF(RIGHT(TEXT(AQ135,"0.#"),1)=".",TRUE,FALSE)</formula>
    </cfRule>
  </conditionalFormatting>
  <conditionalFormatting sqref="AU134">
    <cfRule type="expression" dxfId="945" priority="245">
      <formula>IF(RIGHT(TEXT(AU134,"0.#"),1)=".",FALSE,TRUE)</formula>
    </cfRule>
    <cfRule type="expression" dxfId="944" priority="246">
      <formula>IF(RIGHT(TEXT(AU134,"0.#"),1)=".",TRUE,FALSE)</formula>
    </cfRule>
  </conditionalFormatting>
  <conditionalFormatting sqref="AU135">
    <cfRule type="expression" dxfId="943" priority="243">
      <formula>IF(RIGHT(TEXT(AU135,"0.#"),1)=".",FALSE,TRUE)</formula>
    </cfRule>
    <cfRule type="expression" dxfId="942" priority="244">
      <formula>IF(RIGHT(TEXT(AU135,"0.#"),1)=".",TRUE,FALSE)</formula>
    </cfRule>
  </conditionalFormatting>
  <conditionalFormatting sqref="AE168 AQ168">
    <cfRule type="expression" dxfId="941" priority="241">
      <formula>IF(RIGHT(TEXT(AE168,"0.#"),1)=".",FALSE,TRUE)</formula>
    </cfRule>
    <cfRule type="expression" dxfId="940" priority="242">
      <formula>IF(RIGHT(TEXT(AE168,"0.#"),1)=".",TRUE,FALSE)</formula>
    </cfRule>
  </conditionalFormatting>
  <conditionalFormatting sqref="AI168">
    <cfRule type="expression" dxfId="939" priority="239">
      <formula>IF(RIGHT(TEXT(AI168,"0.#"),1)=".",FALSE,TRUE)</formula>
    </cfRule>
    <cfRule type="expression" dxfId="938" priority="240">
      <formula>IF(RIGHT(TEXT(AI168,"0.#"),1)=".",TRUE,FALSE)</formula>
    </cfRule>
  </conditionalFormatting>
  <conditionalFormatting sqref="AM168">
    <cfRule type="expression" dxfId="937" priority="237">
      <formula>IF(RIGHT(TEXT(AM168,"0.#"),1)=".",FALSE,TRUE)</formula>
    </cfRule>
    <cfRule type="expression" dxfId="936" priority="238">
      <formula>IF(RIGHT(TEXT(AM168,"0.#"),1)=".",TRUE,FALSE)</formula>
    </cfRule>
  </conditionalFormatting>
  <conditionalFormatting sqref="AE169">
    <cfRule type="expression" dxfId="935" priority="235">
      <formula>IF(RIGHT(TEXT(AE169,"0.#"),1)=".",FALSE,TRUE)</formula>
    </cfRule>
    <cfRule type="expression" dxfId="934" priority="236">
      <formula>IF(RIGHT(TEXT(AE169,"0.#"),1)=".",TRUE,FALSE)</formula>
    </cfRule>
  </conditionalFormatting>
  <conditionalFormatting sqref="AI169">
    <cfRule type="expression" dxfId="933" priority="233">
      <formula>IF(RIGHT(TEXT(AI169,"0.#"),1)=".",FALSE,TRUE)</formula>
    </cfRule>
    <cfRule type="expression" dxfId="932" priority="234">
      <formula>IF(RIGHT(TEXT(AI169,"0.#"),1)=".",TRUE,FALSE)</formula>
    </cfRule>
  </conditionalFormatting>
  <conditionalFormatting sqref="AM169">
    <cfRule type="expression" dxfId="931" priority="231">
      <formula>IF(RIGHT(TEXT(AM169,"0.#"),1)=".",FALSE,TRUE)</formula>
    </cfRule>
    <cfRule type="expression" dxfId="930" priority="232">
      <formula>IF(RIGHT(TEXT(AM169,"0.#"),1)=".",TRUE,FALSE)</formula>
    </cfRule>
  </conditionalFormatting>
  <conditionalFormatting sqref="AQ169">
    <cfRule type="expression" dxfId="929" priority="229">
      <formula>IF(RIGHT(TEXT(AQ169,"0.#"),1)=".",FALSE,TRUE)</formula>
    </cfRule>
    <cfRule type="expression" dxfId="928" priority="230">
      <formula>IF(RIGHT(TEXT(AQ169,"0.#"),1)=".",TRUE,FALSE)</formula>
    </cfRule>
  </conditionalFormatting>
  <conditionalFormatting sqref="AU168">
    <cfRule type="expression" dxfId="927" priority="227">
      <formula>IF(RIGHT(TEXT(AU168,"0.#"),1)=".",FALSE,TRUE)</formula>
    </cfRule>
    <cfRule type="expression" dxfId="926" priority="228">
      <formula>IF(RIGHT(TEXT(AU168,"0.#"),1)=".",TRUE,FALSE)</formula>
    </cfRule>
  </conditionalFormatting>
  <conditionalFormatting sqref="AU169">
    <cfRule type="expression" dxfId="925" priority="225">
      <formula>IF(RIGHT(TEXT(AU169,"0.#"),1)=".",FALSE,TRUE)</formula>
    </cfRule>
    <cfRule type="expression" dxfId="924" priority="226">
      <formula>IF(RIGHT(TEXT(AU169,"0.#"),1)=".",TRUE,FALSE)</formula>
    </cfRule>
  </conditionalFormatting>
  <conditionalFormatting sqref="AE90">
    <cfRule type="expression" dxfId="923" priority="223">
      <formula>IF(RIGHT(TEXT(AE90,"0.#"),1)=".",FALSE,TRUE)</formula>
    </cfRule>
    <cfRule type="expression" dxfId="922" priority="224">
      <formula>IF(RIGHT(TEXT(AE90,"0.#"),1)=".",TRUE,FALSE)</formula>
    </cfRule>
  </conditionalFormatting>
  <conditionalFormatting sqref="AE91">
    <cfRule type="expression" dxfId="921" priority="221">
      <formula>IF(RIGHT(TEXT(AE91,"0.#"),1)=".",FALSE,TRUE)</formula>
    </cfRule>
    <cfRule type="expression" dxfId="920" priority="222">
      <formula>IF(RIGHT(TEXT(AE91,"0.#"),1)=".",TRUE,FALSE)</formula>
    </cfRule>
  </conditionalFormatting>
  <conditionalFormatting sqref="AM90">
    <cfRule type="expression" dxfId="919" priority="211">
      <formula>IF(RIGHT(TEXT(AM90,"0.#"),1)=".",FALSE,TRUE)</formula>
    </cfRule>
    <cfRule type="expression" dxfId="918" priority="212">
      <formula>IF(RIGHT(TEXT(AM90,"0.#"),1)=".",TRUE,FALSE)</formula>
    </cfRule>
  </conditionalFormatting>
  <conditionalFormatting sqref="AE92">
    <cfRule type="expression" dxfId="917" priority="219">
      <formula>IF(RIGHT(TEXT(AE92,"0.#"),1)=".",FALSE,TRUE)</formula>
    </cfRule>
    <cfRule type="expression" dxfId="916" priority="220">
      <formula>IF(RIGHT(TEXT(AE92,"0.#"),1)=".",TRUE,FALSE)</formula>
    </cfRule>
  </conditionalFormatting>
  <conditionalFormatting sqref="AI92">
    <cfRule type="expression" dxfId="915" priority="217">
      <formula>IF(RIGHT(TEXT(AI92,"0.#"),1)=".",FALSE,TRUE)</formula>
    </cfRule>
    <cfRule type="expression" dxfId="914" priority="218">
      <formula>IF(RIGHT(TEXT(AI92,"0.#"),1)=".",TRUE,FALSE)</formula>
    </cfRule>
  </conditionalFormatting>
  <conditionalFormatting sqref="AI91">
    <cfRule type="expression" dxfId="913" priority="215">
      <formula>IF(RIGHT(TEXT(AI91,"0.#"),1)=".",FALSE,TRUE)</formula>
    </cfRule>
    <cfRule type="expression" dxfId="912" priority="216">
      <formula>IF(RIGHT(TEXT(AI91,"0.#"),1)=".",TRUE,FALSE)</formula>
    </cfRule>
  </conditionalFormatting>
  <conditionalFormatting sqref="AI90">
    <cfRule type="expression" dxfId="911" priority="213">
      <formula>IF(RIGHT(TEXT(AI90,"0.#"),1)=".",FALSE,TRUE)</formula>
    </cfRule>
    <cfRule type="expression" dxfId="910" priority="214">
      <formula>IF(RIGHT(TEXT(AI90,"0.#"),1)=".",TRUE,FALSE)</formula>
    </cfRule>
  </conditionalFormatting>
  <conditionalFormatting sqref="AM91">
    <cfRule type="expression" dxfId="909" priority="209">
      <formula>IF(RIGHT(TEXT(AM91,"0.#"),1)=".",FALSE,TRUE)</formula>
    </cfRule>
    <cfRule type="expression" dxfId="908" priority="210">
      <formula>IF(RIGHT(TEXT(AM91,"0.#"),1)=".",TRUE,FALSE)</formula>
    </cfRule>
  </conditionalFormatting>
  <conditionalFormatting sqref="AM92">
    <cfRule type="expression" dxfId="907" priority="207">
      <formula>IF(RIGHT(TEXT(AM92,"0.#"),1)=".",FALSE,TRUE)</formula>
    </cfRule>
    <cfRule type="expression" dxfId="906" priority="208">
      <formula>IF(RIGHT(TEXT(AM92,"0.#"),1)=".",TRUE,FALSE)</formula>
    </cfRule>
  </conditionalFormatting>
  <conditionalFormatting sqref="AQ90:AQ92">
    <cfRule type="expression" dxfId="905" priority="205">
      <formula>IF(RIGHT(TEXT(AQ90,"0.#"),1)=".",FALSE,TRUE)</formula>
    </cfRule>
    <cfRule type="expression" dxfId="904" priority="206">
      <formula>IF(RIGHT(TEXT(AQ90,"0.#"),1)=".",TRUE,FALSE)</formula>
    </cfRule>
  </conditionalFormatting>
  <conditionalFormatting sqref="AU90:AU92">
    <cfRule type="expression" dxfId="903" priority="203">
      <formula>IF(RIGHT(TEXT(AU90,"0.#"),1)=".",FALSE,TRUE)</formula>
    </cfRule>
    <cfRule type="expression" dxfId="902" priority="204">
      <formula>IF(RIGHT(TEXT(AU90,"0.#"),1)=".",TRUE,FALSE)</formula>
    </cfRule>
  </conditionalFormatting>
  <conditionalFormatting sqref="AE85">
    <cfRule type="expression" dxfId="901" priority="201">
      <formula>IF(RIGHT(TEXT(AE85,"0.#"),1)=".",FALSE,TRUE)</formula>
    </cfRule>
    <cfRule type="expression" dxfId="900" priority="202">
      <formula>IF(RIGHT(TEXT(AE85,"0.#"),1)=".",TRUE,FALSE)</formula>
    </cfRule>
  </conditionalFormatting>
  <conditionalFormatting sqref="AE86">
    <cfRule type="expression" dxfId="899" priority="199">
      <formula>IF(RIGHT(TEXT(AE86,"0.#"),1)=".",FALSE,TRUE)</formula>
    </cfRule>
    <cfRule type="expression" dxfId="898" priority="200">
      <formula>IF(RIGHT(TEXT(AE86,"0.#"),1)=".",TRUE,FALSE)</formula>
    </cfRule>
  </conditionalFormatting>
  <conditionalFormatting sqref="AM85">
    <cfRule type="expression" dxfId="897" priority="189">
      <formula>IF(RIGHT(TEXT(AM85,"0.#"),1)=".",FALSE,TRUE)</formula>
    </cfRule>
    <cfRule type="expression" dxfId="896" priority="190">
      <formula>IF(RIGHT(TEXT(AM85,"0.#"),1)=".",TRUE,FALSE)</formula>
    </cfRule>
  </conditionalFormatting>
  <conditionalFormatting sqref="AE87">
    <cfRule type="expression" dxfId="895" priority="197">
      <formula>IF(RIGHT(TEXT(AE87,"0.#"),1)=".",FALSE,TRUE)</formula>
    </cfRule>
    <cfRule type="expression" dxfId="894" priority="198">
      <formula>IF(RIGHT(TEXT(AE87,"0.#"),1)=".",TRUE,FALSE)</formula>
    </cfRule>
  </conditionalFormatting>
  <conditionalFormatting sqref="AI87">
    <cfRule type="expression" dxfId="893" priority="195">
      <formula>IF(RIGHT(TEXT(AI87,"0.#"),1)=".",FALSE,TRUE)</formula>
    </cfRule>
    <cfRule type="expression" dxfId="892" priority="196">
      <formula>IF(RIGHT(TEXT(AI87,"0.#"),1)=".",TRUE,FALSE)</formula>
    </cfRule>
  </conditionalFormatting>
  <conditionalFormatting sqref="AI86">
    <cfRule type="expression" dxfId="891" priority="193">
      <formula>IF(RIGHT(TEXT(AI86,"0.#"),1)=".",FALSE,TRUE)</formula>
    </cfRule>
    <cfRule type="expression" dxfId="890" priority="194">
      <formula>IF(RIGHT(TEXT(AI86,"0.#"),1)=".",TRUE,FALSE)</formula>
    </cfRule>
  </conditionalFormatting>
  <conditionalFormatting sqref="AI85">
    <cfRule type="expression" dxfId="889" priority="191">
      <formula>IF(RIGHT(TEXT(AI85,"0.#"),1)=".",FALSE,TRUE)</formula>
    </cfRule>
    <cfRule type="expression" dxfId="888" priority="192">
      <formula>IF(RIGHT(TEXT(AI85,"0.#"),1)=".",TRUE,FALSE)</formula>
    </cfRule>
  </conditionalFormatting>
  <conditionalFormatting sqref="AM86">
    <cfRule type="expression" dxfId="887" priority="187">
      <formula>IF(RIGHT(TEXT(AM86,"0.#"),1)=".",FALSE,TRUE)</formula>
    </cfRule>
    <cfRule type="expression" dxfId="886" priority="188">
      <formula>IF(RIGHT(TEXT(AM86,"0.#"),1)=".",TRUE,FALSE)</formula>
    </cfRule>
  </conditionalFormatting>
  <conditionalFormatting sqref="AM87">
    <cfRule type="expression" dxfId="885" priority="185">
      <formula>IF(RIGHT(TEXT(AM87,"0.#"),1)=".",FALSE,TRUE)</formula>
    </cfRule>
    <cfRule type="expression" dxfId="884" priority="186">
      <formula>IF(RIGHT(TEXT(AM87,"0.#"),1)=".",TRUE,FALSE)</formula>
    </cfRule>
  </conditionalFormatting>
  <conditionalFormatting sqref="AQ85:AQ87">
    <cfRule type="expression" dxfId="883" priority="183">
      <formula>IF(RIGHT(TEXT(AQ85,"0.#"),1)=".",FALSE,TRUE)</formula>
    </cfRule>
    <cfRule type="expression" dxfId="882" priority="184">
      <formula>IF(RIGHT(TEXT(AQ85,"0.#"),1)=".",TRUE,FALSE)</formula>
    </cfRule>
  </conditionalFormatting>
  <conditionalFormatting sqref="AU85:AU87">
    <cfRule type="expression" dxfId="881" priority="181">
      <formula>IF(RIGHT(TEXT(AU85,"0.#"),1)=".",FALSE,TRUE)</formula>
    </cfRule>
    <cfRule type="expression" dxfId="880" priority="182">
      <formula>IF(RIGHT(TEXT(AU85,"0.#"),1)=".",TRUE,FALSE)</formula>
    </cfRule>
  </conditionalFormatting>
  <conditionalFormatting sqref="AE124">
    <cfRule type="expression" dxfId="879" priority="179">
      <formula>IF(RIGHT(TEXT(AE124,"0.#"),1)=".",FALSE,TRUE)</formula>
    </cfRule>
    <cfRule type="expression" dxfId="878" priority="180">
      <formula>IF(RIGHT(TEXT(AE124,"0.#"),1)=".",TRUE,FALSE)</formula>
    </cfRule>
  </conditionalFormatting>
  <conditionalFormatting sqref="AE125">
    <cfRule type="expression" dxfId="877" priority="177">
      <formula>IF(RIGHT(TEXT(AE125,"0.#"),1)=".",FALSE,TRUE)</formula>
    </cfRule>
    <cfRule type="expression" dxfId="876" priority="178">
      <formula>IF(RIGHT(TEXT(AE125,"0.#"),1)=".",TRUE,FALSE)</formula>
    </cfRule>
  </conditionalFormatting>
  <conditionalFormatting sqref="AM124">
    <cfRule type="expression" dxfId="875" priority="167">
      <formula>IF(RIGHT(TEXT(AM124,"0.#"),1)=".",FALSE,TRUE)</formula>
    </cfRule>
    <cfRule type="expression" dxfId="874" priority="168">
      <formula>IF(RIGHT(TEXT(AM124,"0.#"),1)=".",TRUE,FALSE)</formula>
    </cfRule>
  </conditionalFormatting>
  <conditionalFormatting sqref="AE126">
    <cfRule type="expression" dxfId="873" priority="175">
      <formula>IF(RIGHT(TEXT(AE126,"0.#"),1)=".",FALSE,TRUE)</formula>
    </cfRule>
    <cfRule type="expression" dxfId="872" priority="176">
      <formula>IF(RIGHT(TEXT(AE126,"0.#"),1)=".",TRUE,FALSE)</formula>
    </cfRule>
  </conditionalFormatting>
  <conditionalFormatting sqref="AI126">
    <cfRule type="expression" dxfId="871" priority="173">
      <formula>IF(RIGHT(TEXT(AI126,"0.#"),1)=".",FALSE,TRUE)</formula>
    </cfRule>
    <cfRule type="expression" dxfId="870" priority="174">
      <formula>IF(RIGHT(TEXT(AI126,"0.#"),1)=".",TRUE,FALSE)</formula>
    </cfRule>
  </conditionalFormatting>
  <conditionalFormatting sqref="AI125">
    <cfRule type="expression" dxfId="869" priority="171">
      <formula>IF(RIGHT(TEXT(AI125,"0.#"),1)=".",FALSE,TRUE)</formula>
    </cfRule>
    <cfRule type="expression" dxfId="868" priority="172">
      <formula>IF(RIGHT(TEXT(AI125,"0.#"),1)=".",TRUE,FALSE)</formula>
    </cfRule>
  </conditionalFormatting>
  <conditionalFormatting sqref="AI124">
    <cfRule type="expression" dxfId="867" priority="169">
      <formula>IF(RIGHT(TEXT(AI124,"0.#"),1)=".",FALSE,TRUE)</formula>
    </cfRule>
    <cfRule type="expression" dxfId="866" priority="170">
      <formula>IF(RIGHT(TEXT(AI124,"0.#"),1)=".",TRUE,FALSE)</formula>
    </cfRule>
  </conditionalFormatting>
  <conditionalFormatting sqref="AM125">
    <cfRule type="expression" dxfId="865" priority="165">
      <formula>IF(RIGHT(TEXT(AM125,"0.#"),1)=".",FALSE,TRUE)</formula>
    </cfRule>
    <cfRule type="expression" dxfId="864" priority="166">
      <formula>IF(RIGHT(TEXT(AM125,"0.#"),1)=".",TRUE,FALSE)</formula>
    </cfRule>
  </conditionalFormatting>
  <conditionalFormatting sqref="AM126">
    <cfRule type="expression" dxfId="863" priority="163">
      <formula>IF(RIGHT(TEXT(AM126,"0.#"),1)=".",FALSE,TRUE)</formula>
    </cfRule>
    <cfRule type="expression" dxfId="862" priority="164">
      <formula>IF(RIGHT(TEXT(AM126,"0.#"),1)=".",TRUE,FALSE)</formula>
    </cfRule>
  </conditionalFormatting>
  <conditionalFormatting sqref="AQ124:AQ126">
    <cfRule type="expression" dxfId="861" priority="161">
      <formula>IF(RIGHT(TEXT(AQ124,"0.#"),1)=".",FALSE,TRUE)</formula>
    </cfRule>
    <cfRule type="expression" dxfId="860" priority="162">
      <formula>IF(RIGHT(TEXT(AQ124,"0.#"),1)=".",TRUE,FALSE)</formula>
    </cfRule>
  </conditionalFormatting>
  <conditionalFormatting sqref="AU124:AU126">
    <cfRule type="expression" dxfId="859" priority="159">
      <formula>IF(RIGHT(TEXT(AU124,"0.#"),1)=".",FALSE,TRUE)</formula>
    </cfRule>
    <cfRule type="expression" dxfId="858" priority="160">
      <formula>IF(RIGHT(TEXT(AU124,"0.#"),1)=".",TRUE,FALSE)</formula>
    </cfRule>
  </conditionalFormatting>
  <conditionalFormatting sqref="AE119">
    <cfRule type="expression" dxfId="857" priority="157">
      <formula>IF(RIGHT(TEXT(AE119,"0.#"),1)=".",FALSE,TRUE)</formula>
    </cfRule>
    <cfRule type="expression" dxfId="856" priority="158">
      <formula>IF(RIGHT(TEXT(AE119,"0.#"),1)=".",TRUE,FALSE)</formula>
    </cfRule>
  </conditionalFormatting>
  <conditionalFormatting sqref="AE120">
    <cfRule type="expression" dxfId="855" priority="155">
      <formula>IF(RIGHT(TEXT(AE120,"0.#"),1)=".",FALSE,TRUE)</formula>
    </cfRule>
    <cfRule type="expression" dxfId="854" priority="156">
      <formula>IF(RIGHT(TEXT(AE120,"0.#"),1)=".",TRUE,FALSE)</formula>
    </cfRule>
  </conditionalFormatting>
  <conditionalFormatting sqref="AM119">
    <cfRule type="expression" dxfId="853" priority="145">
      <formula>IF(RIGHT(TEXT(AM119,"0.#"),1)=".",FALSE,TRUE)</formula>
    </cfRule>
    <cfRule type="expression" dxfId="852" priority="146">
      <formula>IF(RIGHT(TEXT(AM119,"0.#"),1)=".",TRUE,FALSE)</formula>
    </cfRule>
  </conditionalFormatting>
  <conditionalFormatting sqref="AE121">
    <cfRule type="expression" dxfId="851" priority="153">
      <formula>IF(RIGHT(TEXT(AE121,"0.#"),1)=".",FALSE,TRUE)</formula>
    </cfRule>
    <cfRule type="expression" dxfId="850" priority="154">
      <formula>IF(RIGHT(TEXT(AE121,"0.#"),1)=".",TRUE,FALSE)</formula>
    </cfRule>
  </conditionalFormatting>
  <conditionalFormatting sqref="AI121">
    <cfRule type="expression" dxfId="849" priority="151">
      <formula>IF(RIGHT(TEXT(AI121,"0.#"),1)=".",FALSE,TRUE)</formula>
    </cfRule>
    <cfRule type="expression" dxfId="848" priority="152">
      <formula>IF(RIGHT(TEXT(AI121,"0.#"),1)=".",TRUE,FALSE)</formula>
    </cfRule>
  </conditionalFormatting>
  <conditionalFormatting sqref="AI120">
    <cfRule type="expression" dxfId="847" priority="149">
      <formula>IF(RIGHT(TEXT(AI120,"0.#"),1)=".",FALSE,TRUE)</formula>
    </cfRule>
    <cfRule type="expression" dxfId="846" priority="150">
      <formula>IF(RIGHT(TEXT(AI120,"0.#"),1)=".",TRUE,FALSE)</formula>
    </cfRule>
  </conditionalFormatting>
  <conditionalFormatting sqref="AI119">
    <cfRule type="expression" dxfId="845" priority="147">
      <formula>IF(RIGHT(TEXT(AI119,"0.#"),1)=".",FALSE,TRUE)</formula>
    </cfRule>
    <cfRule type="expression" dxfId="844" priority="148">
      <formula>IF(RIGHT(TEXT(AI119,"0.#"),1)=".",TRUE,FALSE)</formula>
    </cfRule>
  </conditionalFormatting>
  <conditionalFormatting sqref="AM120">
    <cfRule type="expression" dxfId="843" priority="143">
      <formula>IF(RIGHT(TEXT(AM120,"0.#"),1)=".",FALSE,TRUE)</formula>
    </cfRule>
    <cfRule type="expression" dxfId="842" priority="144">
      <formula>IF(RIGHT(TEXT(AM120,"0.#"),1)=".",TRUE,FALSE)</formula>
    </cfRule>
  </conditionalFormatting>
  <conditionalFormatting sqref="AM121">
    <cfRule type="expression" dxfId="841" priority="141">
      <formula>IF(RIGHT(TEXT(AM121,"0.#"),1)=".",FALSE,TRUE)</formula>
    </cfRule>
    <cfRule type="expression" dxfId="840" priority="142">
      <formula>IF(RIGHT(TEXT(AM121,"0.#"),1)=".",TRUE,FALSE)</formula>
    </cfRule>
  </conditionalFormatting>
  <conditionalFormatting sqref="AQ119:AQ121">
    <cfRule type="expression" dxfId="839" priority="139">
      <formula>IF(RIGHT(TEXT(AQ119,"0.#"),1)=".",FALSE,TRUE)</formula>
    </cfRule>
    <cfRule type="expression" dxfId="838" priority="140">
      <formula>IF(RIGHT(TEXT(AQ119,"0.#"),1)=".",TRUE,FALSE)</formula>
    </cfRule>
  </conditionalFormatting>
  <conditionalFormatting sqref="AU119:AU121">
    <cfRule type="expression" dxfId="837" priority="137">
      <formula>IF(RIGHT(TEXT(AU119,"0.#"),1)=".",FALSE,TRUE)</formula>
    </cfRule>
    <cfRule type="expression" dxfId="836" priority="138">
      <formula>IF(RIGHT(TEXT(AU119,"0.#"),1)=".",TRUE,FALSE)</formula>
    </cfRule>
  </conditionalFormatting>
  <conditionalFormatting sqref="AE158">
    <cfRule type="expression" dxfId="835" priority="135">
      <formula>IF(RIGHT(TEXT(AE158,"0.#"),1)=".",FALSE,TRUE)</formula>
    </cfRule>
    <cfRule type="expression" dxfId="834" priority="136">
      <formula>IF(RIGHT(TEXT(AE158,"0.#"),1)=".",TRUE,FALSE)</formula>
    </cfRule>
  </conditionalFormatting>
  <conditionalFormatting sqref="AE159">
    <cfRule type="expression" dxfId="833" priority="133">
      <formula>IF(RIGHT(TEXT(AE159,"0.#"),1)=".",FALSE,TRUE)</formula>
    </cfRule>
    <cfRule type="expression" dxfId="832" priority="134">
      <formula>IF(RIGHT(TEXT(AE159,"0.#"),1)=".",TRUE,FALSE)</formula>
    </cfRule>
  </conditionalFormatting>
  <conditionalFormatting sqref="AM158">
    <cfRule type="expression" dxfId="831" priority="123">
      <formula>IF(RIGHT(TEXT(AM158,"0.#"),1)=".",FALSE,TRUE)</formula>
    </cfRule>
    <cfRule type="expression" dxfId="830" priority="124">
      <formula>IF(RIGHT(TEXT(AM158,"0.#"),1)=".",TRUE,FALSE)</formula>
    </cfRule>
  </conditionalFormatting>
  <conditionalFormatting sqref="AE160">
    <cfRule type="expression" dxfId="829" priority="131">
      <formula>IF(RIGHT(TEXT(AE160,"0.#"),1)=".",FALSE,TRUE)</formula>
    </cfRule>
    <cfRule type="expression" dxfId="828" priority="132">
      <formula>IF(RIGHT(TEXT(AE160,"0.#"),1)=".",TRUE,FALSE)</formula>
    </cfRule>
  </conditionalFormatting>
  <conditionalFormatting sqref="AI160">
    <cfRule type="expression" dxfId="827" priority="129">
      <formula>IF(RIGHT(TEXT(AI160,"0.#"),1)=".",FALSE,TRUE)</formula>
    </cfRule>
    <cfRule type="expression" dxfId="826" priority="130">
      <formula>IF(RIGHT(TEXT(AI160,"0.#"),1)=".",TRUE,FALSE)</formula>
    </cfRule>
  </conditionalFormatting>
  <conditionalFormatting sqref="AI159">
    <cfRule type="expression" dxfId="825" priority="127">
      <formula>IF(RIGHT(TEXT(AI159,"0.#"),1)=".",FALSE,TRUE)</formula>
    </cfRule>
    <cfRule type="expression" dxfId="824" priority="128">
      <formula>IF(RIGHT(TEXT(AI159,"0.#"),1)=".",TRUE,FALSE)</formula>
    </cfRule>
  </conditionalFormatting>
  <conditionalFormatting sqref="AI158">
    <cfRule type="expression" dxfId="823" priority="125">
      <formula>IF(RIGHT(TEXT(AI158,"0.#"),1)=".",FALSE,TRUE)</formula>
    </cfRule>
    <cfRule type="expression" dxfId="822" priority="126">
      <formula>IF(RIGHT(TEXT(AI158,"0.#"),1)=".",TRUE,FALSE)</formula>
    </cfRule>
  </conditionalFormatting>
  <conditionalFormatting sqref="AM159">
    <cfRule type="expression" dxfId="821" priority="121">
      <formula>IF(RIGHT(TEXT(AM159,"0.#"),1)=".",FALSE,TRUE)</formula>
    </cfRule>
    <cfRule type="expression" dxfId="820" priority="122">
      <formula>IF(RIGHT(TEXT(AM159,"0.#"),1)=".",TRUE,FALSE)</formula>
    </cfRule>
  </conditionalFormatting>
  <conditionalFormatting sqref="AM160">
    <cfRule type="expression" dxfId="819" priority="119">
      <formula>IF(RIGHT(TEXT(AM160,"0.#"),1)=".",FALSE,TRUE)</formula>
    </cfRule>
    <cfRule type="expression" dxfId="818" priority="120">
      <formula>IF(RIGHT(TEXT(AM160,"0.#"),1)=".",TRUE,FALSE)</formula>
    </cfRule>
  </conditionalFormatting>
  <conditionalFormatting sqref="AQ158:AQ160">
    <cfRule type="expression" dxfId="817" priority="117">
      <formula>IF(RIGHT(TEXT(AQ158,"0.#"),1)=".",FALSE,TRUE)</formula>
    </cfRule>
    <cfRule type="expression" dxfId="816" priority="118">
      <formula>IF(RIGHT(TEXT(AQ158,"0.#"),1)=".",TRUE,FALSE)</formula>
    </cfRule>
  </conditionalFormatting>
  <conditionalFormatting sqref="AU158:AU160">
    <cfRule type="expression" dxfId="815" priority="115">
      <formula>IF(RIGHT(TEXT(AU158,"0.#"),1)=".",FALSE,TRUE)</formula>
    </cfRule>
    <cfRule type="expression" dxfId="814" priority="116">
      <formula>IF(RIGHT(TEXT(AU158,"0.#"),1)=".",TRUE,FALSE)</formula>
    </cfRule>
  </conditionalFormatting>
  <conditionalFormatting sqref="AE153">
    <cfRule type="expression" dxfId="813" priority="113">
      <formula>IF(RIGHT(TEXT(AE153,"0.#"),1)=".",FALSE,TRUE)</formula>
    </cfRule>
    <cfRule type="expression" dxfId="812" priority="114">
      <formula>IF(RIGHT(TEXT(AE153,"0.#"),1)=".",TRUE,FALSE)</formula>
    </cfRule>
  </conditionalFormatting>
  <conditionalFormatting sqref="AE154">
    <cfRule type="expression" dxfId="811" priority="111">
      <formula>IF(RIGHT(TEXT(AE154,"0.#"),1)=".",FALSE,TRUE)</formula>
    </cfRule>
    <cfRule type="expression" dxfId="810" priority="112">
      <formula>IF(RIGHT(TEXT(AE154,"0.#"),1)=".",TRUE,FALSE)</formula>
    </cfRule>
  </conditionalFormatting>
  <conditionalFormatting sqref="AM153">
    <cfRule type="expression" dxfId="809" priority="101">
      <formula>IF(RIGHT(TEXT(AM153,"0.#"),1)=".",FALSE,TRUE)</formula>
    </cfRule>
    <cfRule type="expression" dxfId="808" priority="102">
      <formula>IF(RIGHT(TEXT(AM153,"0.#"),1)=".",TRUE,FALSE)</formula>
    </cfRule>
  </conditionalFormatting>
  <conditionalFormatting sqref="AE155">
    <cfRule type="expression" dxfId="807" priority="109">
      <formula>IF(RIGHT(TEXT(AE155,"0.#"),1)=".",FALSE,TRUE)</formula>
    </cfRule>
    <cfRule type="expression" dxfId="806" priority="110">
      <formula>IF(RIGHT(TEXT(AE155,"0.#"),1)=".",TRUE,FALSE)</formula>
    </cfRule>
  </conditionalFormatting>
  <conditionalFormatting sqref="AI155">
    <cfRule type="expression" dxfId="805" priority="107">
      <formula>IF(RIGHT(TEXT(AI155,"0.#"),1)=".",FALSE,TRUE)</formula>
    </cfRule>
    <cfRule type="expression" dxfId="804" priority="108">
      <formula>IF(RIGHT(TEXT(AI155,"0.#"),1)=".",TRUE,FALSE)</formula>
    </cfRule>
  </conditionalFormatting>
  <conditionalFormatting sqref="AI154">
    <cfRule type="expression" dxfId="803" priority="105">
      <formula>IF(RIGHT(TEXT(AI154,"0.#"),1)=".",FALSE,TRUE)</formula>
    </cfRule>
    <cfRule type="expression" dxfId="802" priority="106">
      <formula>IF(RIGHT(TEXT(AI154,"0.#"),1)=".",TRUE,FALSE)</formula>
    </cfRule>
  </conditionalFormatting>
  <conditionalFormatting sqref="AI153">
    <cfRule type="expression" dxfId="801" priority="103">
      <formula>IF(RIGHT(TEXT(AI153,"0.#"),1)=".",FALSE,TRUE)</formula>
    </cfRule>
    <cfRule type="expression" dxfId="800" priority="104">
      <formula>IF(RIGHT(TEXT(AI153,"0.#"),1)=".",TRUE,FALSE)</formula>
    </cfRule>
  </conditionalFormatting>
  <conditionalFormatting sqref="AM154">
    <cfRule type="expression" dxfId="799" priority="99">
      <formula>IF(RIGHT(TEXT(AM154,"0.#"),1)=".",FALSE,TRUE)</formula>
    </cfRule>
    <cfRule type="expression" dxfId="798" priority="100">
      <formula>IF(RIGHT(TEXT(AM154,"0.#"),1)=".",TRUE,FALSE)</formula>
    </cfRule>
  </conditionalFormatting>
  <conditionalFormatting sqref="AM155">
    <cfRule type="expression" dxfId="797" priority="97">
      <formula>IF(RIGHT(TEXT(AM155,"0.#"),1)=".",FALSE,TRUE)</formula>
    </cfRule>
    <cfRule type="expression" dxfId="796" priority="98">
      <formula>IF(RIGHT(TEXT(AM155,"0.#"),1)=".",TRUE,FALSE)</formula>
    </cfRule>
  </conditionalFormatting>
  <conditionalFormatting sqref="AQ153:AQ155">
    <cfRule type="expression" dxfId="795" priority="95">
      <formula>IF(RIGHT(TEXT(AQ153,"0.#"),1)=".",FALSE,TRUE)</formula>
    </cfRule>
    <cfRule type="expression" dxfId="794" priority="96">
      <formula>IF(RIGHT(TEXT(AQ153,"0.#"),1)=".",TRUE,FALSE)</formula>
    </cfRule>
  </conditionalFormatting>
  <conditionalFormatting sqref="AU153:AU155">
    <cfRule type="expression" dxfId="793" priority="93">
      <formula>IF(RIGHT(TEXT(AU153,"0.#"),1)=".",FALSE,TRUE)</formula>
    </cfRule>
    <cfRule type="expression" dxfId="792" priority="94">
      <formula>IF(RIGHT(TEXT(AU153,"0.#"),1)=".",TRUE,FALSE)</formula>
    </cfRule>
  </conditionalFormatting>
  <conditionalFormatting sqref="AE192">
    <cfRule type="expression" dxfId="791" priority="91">
      <formula>IF(RIGHT(TEXT(AE192,"0.#"),1)=".",FALSE,TRUE)</formula>
    </cfRule>
    <cfRule type="expression" dxfId="790" priority="92">
      <formula>IF(RIGHT(TEXT(AE192,"0.#"),1)=".",TRUE,FALSE)</formula>
    </cfRule>
  </conditionalFormatting>
  <conditionalFormatting sqref="AE193">
    <cfRule type="expression" dxfId="789" priority="89">
      <formula>IF(RIGHT(TEXT(AE193,"0.#"),1)=".",FALSE,TRUE)</formula>
    </cfRule>
    <cfRule type="expression" dxfId="788" priority="90">
      <formula>IF(RIGHT(TEXT(AE193,"0.#"),1)=".",TRUE,FALSE)</formula>
    </cfRule>
  </conditionalFormatting>
  <conditionalFormatting sqref="AM192">
    <cfRule type="expression" dxfId="787" priority="79">
      <formula>IF(RIGHT(TEXT(AM192,"0.#"),1)=".",FALSE,TRUE)</formula>
    </cfRule>
    <cfRule type="expression" dxfId="786" priority="80">
      <formula>IF(RIGHT(TEXT(AM192,"0.#"),1)=".",TRUE,FALSE)</formula>
    </cfRule>
  </conditionalFormatting>
  <conditionalFormatting sqref="AE194">
    <cfRule type="expression" dxfId="785" priority="87">
      <formula>IF(RIGHT(TEXT(AE194,"0.#"),1)=".",FALSE,TRUE)</formula>
    </cfRule>
    <cfRule type="expression" dxfId="784" priority="88">
      <formula>IF(RIGHT(TEXT(AE194,"0.#"),1)=".",TRUE,FALSE)</formula>
    </cfRule>
  </conditionalFormatting>
  <conditionalFormatting sqref="AI194">
    <cfRule type="expression" dxfId="783" priority="85">
      <formula>IF(RIGHT(TEXT(AI194,"0.#"),1)=".",FALSE,TRUE)</formula>
    </cfRule>
    <cfRule type="expression" dxfId="782" priority="86">
      <formula>IF(RIGHT(TEXT(AI194,"0.#"),1)=".",TRUE,FALSE)</formula>
    </cfRule>
  </conditionalFormatting>
  <conditionalFormatting sqref="AI193">
    <cfRule type="expression" dxfId="781" priority="83">
      <formula>IF(RIGHT(TEXT(AI193,"0.#"),1)=".",FALSE,TRUE)</formula>
    </cfRule>
    <cfRule type="expression" dxfId="780" priority="84">
      <formula>IF(RIGHT(TEXT(AI193,"0.#"),1)=".",TRUE,FALSE)</formula>
    </cfRule>
  </conditionalFormatting>
  <conditionalFormatting sqref="AI192">
    <cfRule type="expression" dxfId="779" priority="81">
      <formula>IF(RIGHT(TEXT(AI192,"0.#"),1)=".",FALSE,TRUE)</formula>
    </cfRule>
    <cfRule type="expression" dxfId="778" priority="82">
      <formula>IF(RIGHT(TEXT(AI192,"0.#"),1)=".",TRUE,FALSE)</formula>
    </cfRule>
  </conditionalFormatting>
  <conditionalFormatting sqref="AM193">
    <cfRule type="expression" dxfId="777" priority="77">
      <formula>IF(RIGHT(TEXT(AM193,"0.#"),1)=".",FALSE,TRUE)</formula>
    </cfRule>
    <cfRule type="expression" dxfId="776" priority="78">
      <formula>IF(RIGHT(TEXT(AM193,"0.#"),1)=".",TRUE,FALSE)</formula>
    </cfRule>
  </conditionalFormatting>
  <conditionalFormatting sqref="AM194">
    <cfRule type="expression" dxfId="775" priority="75">
      <formula>IF(RIGHT(TEXT(AM194,"0.#"),1)=".",FALSE,TRUE)</formula>
    </cfRule>
    <cfRule type="expression" dxfId="774" priority="76">
      <formula>IF(RIGHT(TEXT(AM194,"0.#"),1)=".",TRUE,FALSE)</formula>
    </cfRule>
  </conditionalFormatting>
  <conditionalFormatting sqref="AQ192:AQ194">
    <cfRule type="expression" dxfId="773" priority="73">
      <formula>IF(RIGHT(TEXT(AQ192,"0.#"),1)=".",FALSE,TRUE)</formula>
    </cfRule>
    <cfRule type="expression" dxfId="772" priority="74">
      <formula>IF(RIGHT(TEXT(AQ192,"0.#"),1)=".",TRUE,FALSE)</formula>
    </cfRule>
  </conditionalFormatting>
  <conditionalFormatting sqref="AU192:AU194">
    <cfRule type="expression" dxfId="771" priority="71">
      <formula>IF(RIGHT(TEXT(AU192,"0.#"),1)=".",FALSE,TRUE)</formula>
    </cfRule>
    <cfRule type="expression" dxfId="770" priority="72">
      <formula>IF(RIGHT(TEXT(AU192,"0.#"),1)=".",TRUE,FALSE)</formula>
    </cfRule>
  </conditionalFormatting>
  <conditionalFormatting sqref="AE187">
    <cfRule type="expression" dxfId="769" priority="69">
      <formula>IF(RIGHT(TEXT(AE187,"0.#"),1)=".",FALSE,TRUE)</formula>
    </cfRule>
    <cfRule type="expression" dxfId="768" priority="70">
      <formula>IF(RIGHT(TEXT(AE187,"0.#"),1)=".",TRUE,FALSE)</formula>
    </cfRule>
  </conditionalFormatting>
  <conditionalFormatting sqref="AE188">
    <cfRule type="expression" dxfId="767" priority="67">
      <formula>IF(RIGHT(TEXT(AE188,"0.#"),1)=".",FALSE,TRUE)</formula>
    </cfRule>
    <cfRule type="expression" dxfId="766" priority="68">
      <formula>IF(RIGHT(TEXT(AE188,"0.#"),1)=".",TRUE,FALSE)</formula>
    </cfRule>
  </conditionalFormatting>
  <conditionalFormatting sqref="AM187">
    <cfRule type="expression" dxfId="765" priority="57">
      <formula>IF(RIGHT(TEXT(AM187,"0.#"),1)=".",FALSE,TRUE)</formula>
    </cfRule>
    <cfRule type="expression" dxfId="764" priority="58">
      <formula>IF(RIGHT(TEXT(AM187,"0.#"),1)=".",TRUE,FALSE)</formula>
    </cfRule>
  </conditionalFormatting>
  <conditionalFormatting sqref="AE189">
    <cfRule type="expression" dxfId="763" priority="65">
      <formula>IF(RIGHT(TEXT(AE189,"0.#"),1)=".",FALSE,TRUE)</formula>
    </cfRule>
    <cfRule type="expression" dxfId="762" priority="66">
      <formula>IF(RIGHT(TEXT(AE189,"0.#"),1)=".",TRUE,FALSE)</formula>
    </cfRule>
  </conditionalFormatting>
  <conditionalFormatting sqref="AI189">
    <cfRule type="expression" dxfId="761" priority="63">
      <formula>IF(RIGHT(TEXT(AI189,"0.#"),1)=".",FALSE,TRUE)</formula>
    </cfRule>
    <cfRule type="expression" dxfId="760" priority="64">
      <formula>IF(RIGHT(TEXT(AI189,"0.#"),1)=".",TRUE,FALSE)</formula>
    </cfRule>
  </conditionalFormatting>
  <conditionalFormatting sqref="AI188">
    <cfRule type="expression" dxfId="759" priority="61">
      <formula>IF(RIGHT(TEXT(AI188,"0.#"),1)=".",FALSE,TRUE)</formula>
    </cfRule>
    <cfRule type="expression" dxfId="758" priority="62">
      <formula>IF(RIGHT(TEXT(AI188,"0.#"),1)=".",TRUE,FALSE)</formula>
    </cfRule>
  </conditionalFormatting>
  <conditionalFormatting sqref="AI187">
    <cfRule type="expression" dxfId="757" priority="59">
      <formula>IF(RIGHT(TEXT(AI187,"0.#"),1)=".",FALSE,TRUE)</formula>
    </cfRule>
    <cfRule type="expression" dxfId="756" priority="60">
      <formula>IF(RIGHT(TEXT(AI187,"0.#"),1)=".",TRUE,FALSE)</formula>
    </cfRule>
  </conditionalFormatting>
  <conditionalFormatting sqref="AM188">
    <cfRule type="expression" dxfId="755" priority="55">
      <formula>IF(RIGHT(TEXT(AM188,"0.#"),1)=".",FALSE,TRUE)</formula>
    </cfRule>
    <cfRule type="expression" dxfId="754" priority="56">
      <formula>IF(RIGHT(TEXT(AM188,"0.#"),1)=".",TRUE,FALSE)</formula>
    </cfRule>
  </conditionalFormatting>
  <conditionalFormatting sqref="AM189">
    <cfRule type="expression" dxfId="753" priority="53">
      <formula>IF(RIGHT(TEXT(AM189,"0.#"),1)=".",FALSE,TRUE)</formula>
    </cfRule>
    <cfRule type="expression" dxfId="752" priority="54">
      <formula>IF(RIGHT(TEXT(AM189,"0.#"),1)=".",TRUE,FALSE)</formula>
    </cfRule>
  </conditionalFormatting>
  <conditionalFormatting sqref="AQ187:AQ189">
    <cfRule type="expression" dxfId="751" priority="51">
      <formula>IF(RIGHT(TEXT(AQ187,"0.#"),1)=".",FALSE,TRUE)</formula>
    </cfRule>
    <cfRule type="expression" dxfId="750" priority="52">
      <formula>IF(RIGHT(TEXT(AQ187,"0.#"),1)=".",TRUE,FALSE)</formula>
    </cfRule>
  </conditionalFormatting>
  <conditionalFormatting sqref="AU187:AU189">
    <cfRule type="expression" dxfId="749" priority="49">
      <formula>IF(RIGHT(TEXT(AU187,"0.#"),1)=".",FALSE,TRUE)</formula>
    </cfRule>
    <cfRule type="expression" dxfId="748" priority="50">
      <formula>IF(RIGHT(TEXT(AU187,"0.#"),1)=".",TRUE,FALSE)</formula>
    </cfRule>
  </conditionalFormatting>
  <conditionalFormatting sqref="AE56">
    <cfRule type="expression" dxfId="747" priority="47">
      <formula>IF(RIGHT(TEXT(AE56,"0.#"),1)=".",FALSE,TRUE)</formula>
    </cfRule>
    <cfRule type="expression" dxfId="746" priority="48">
      <formula>IF(RIGHT(TEXT(AE56,"0.#"),1)=".",TRUE,FALSE)</formula>
    </cfRule>
  </conditionalFormatting>
  <conditionalFormatting sqref="AE57">
    <cfRule type="expression" dxfId="745" priority="45">
      <formula>IF(RIGHT(TEXT(AE57,"0.#"),1)=".",FALSE,TRUE)</formula>
    </cfRule>
    <cfRule type="expression" dxfId="744" priority="46">
      <formula>IF(RIGHT(TEXT(AE57,"0.#"),1)=".",TRUE,FALSE)</formula>
    </cfRule>
  </conditionalFormatting>
  <conditionalFormatting sqref="AM56">
    <cfRule type="expression" dxfId="743" priority="35">
      <formula>IF(RIGHT(TEXT(AM56,"0.#"),1)=".",FALSE,TRUE)</formula>
    </cfRule>
    <cfRule type="expression" dxfId="742" priority="36">
      <formula>IF(RIGHT(TEXT(AM56,"0.#"),1)=".",TRUE,FALSE)</formula>
    </cfRule>
  </conditionalFormatting>
  <conditionalFormatting sqref="AE58">
    <cfRule type="expression" dxfId="741" priority="43">
      <formula>IF(RIGHT(TEXT(AE58,"0.#"),1)=".",FALSE,TRUE)</formula>
    </cfRule>
    <cfRule type="expression" dxfId="740" priority="44">
      <formula>IF(RIGHT(TEXT(AE58,"0.#"),1)=".",TRUE,FALSE)</formula>
    </cfRule>
  </conditionalFormatting>
  <conditionalFormatting sqref="AI58">
    <cfRule type="expression" dxfId="739" priority="41">
      <formula>IF(RIGHT(TEXT(AI58,"0.#"),1)=".",FALSE,TRUE)</formula>
    </cfRule>
    <cfRule type="expression" dxfId="738" priority="42">
      <formula>IF(RIGHT(TEXT(AI58,"0.#"),1)=".",TRUE,FALSE)</formula>
    </cfRule>
  </conditionalFormatting>
  <conditionalFormatting sqref="AI57">
    <cfRule type="expression" dxfId="737" priority="39">
      <formula>IF(RIGHT(TEXT(AI57,"0.#"),1)=".",FALSE,TRUE)</formula>
    </cfRule>
    <cfRule type="expression" dxfId="736" priority="40">
      <formula>IF(RIGHT(TEXT(AI57,"0.#"),1)=".",TRUE,FALSE)</formula>
    </cfRule>
  </conditionalFormatting>
  <conditionalFormatting sqref="AI56">
    <cfRule type="expression" dxfId="735" priority="37">
      <formula>IF(RIGHT(TEXT(AI56,"0.#"),1)=".",FALSE,TRUE)</formula>
    </cfRule>
    <cfRule type="expression" dxfId="734" priority="38">
      <formula>IF(RIGHT(TEXT(AI56,"0.#"),1)=".",TRUE,FALSE)</formula>
    </cfRule>
  </conditionalFormatting>
  <conditionalFormatting sqref="AM57">
    <cfRule type="expression" dxfId="733" priority="33">
      <formula>IF(RIGHT(TEXT(AM57,"0.#"),1)=".",FALSE,TRUE)</formula>
    </cfRule>
    <cfRule type="expression" dxfId="732" priority="34">
      <formula>IF(RIGHT(TEXT(AM57,"0.#"),1)=".",TRUE,FALSE)</formula>
    </cfRule>
  </conditionalFormatting>
  <conditionalFormatting sqref="AM58">
    <cfRule type="expression" dxfId="731" priority="31">
      <formula>IF(RIGHT(TEXT(AM58,"0.#"),1)=".",FALSE,TRUE)</formula>
    </cfRule>
    <cfRule type="expression" dxfId="730" priority="32">
      <formula>IF(RIGHT(TEXT(AM58,"0.#"),1)=".",TRUE,FALSE)</formula>
    </cfRule>
  </conditionalFormatting>
  <conditionalFormatting sqref="AQ56:AQ58">
    <cfRule type="expression" dxfId="729" priority="29">
      <formula>IF(RIGHT(TEXT(AQ56,"0.#"),1)=".",FALSE,TRUE)</formula>
    </cfRule>
    <cfRule type="expression" dxfId="728" priority="30">
      <formula>IF(RIGHT(TEXT(AQ56,"0.#"),1)=".",TRUE,FALSE)</formula>
    </cfRule>
  </conditionalFormatting>
  <conditionalFormatting sqref="AU56:AU58">
    <cfRule type="expression" dxfId="727" priority="27">
      <formula>IF(RIGHT(TEXT(AU56,"0.#"),1)=".",FALSE,TRUE)</formula>
    </cfRule>
    <cfRule type="expression" dxfId="726" priority="28">
      <formula>IF(RIGHT(TEXT(AU56,"0.#"),1)=".",TRUE,FALSE)</formula>
    </cfRule>
  </conditionalFormatting>
  <conditionalFormatting sqref="AE51">
    <cfRule type="expression" dxfId="725" priority="25">
      <formula>IF(RIGHT(TEXT(AE51,"0.#"),1)=".",FALSE,TRUE)</formula>
    </cfRule>
    <cfRule type="expression" dxfId="724" priority="26">
      <formula>IF(RIGHT(TEXT(AE51,"0.#"),1)=".",TRUE,FALSE)</formula>
    </cfRule>
  </conditionalFormatting>
  <conditionalFormatting sqref="AE52">
    <cfRule type="expression" dxfId="723" priority="23">
      <formula>IF(RIGHT(TEXT(AE52,"0.#"),1)=".",FALSE,TRUE)</formula>
    </cfRule>
    <cfRule type="expression" dxfId="722" priority="24">
      <formula>IF(RIGHT(TEXT(AE52,"0.#"),1)=".",TRUE,FALSE)</formula>
    </cfRule>
  </conditionalFormatting>
  <conditionalFormatting sqref="AM51">
    <cfRule type="expression" dxfId="721" priority="13">
      <formula>IF(RIGHT(TEXT(AM51,"0.#"),1)=".",FALSE,TRUE)</formula>
    </cfRule>
    <cfRule type="expression" dxfId="720" priority="14">
      <formula>IF(RIGHT(TEXT(AM51,"0.#"),1)=".",TRUE,FALSE)</formula>
    </cfRule>
  </conditionalFormatting>
  <conditionalFormatting sqref="AE53">
    <cfRule type="expression" dxfId="719" priority="21">
      <formula>IF(RIGHT(TEXT(AE53,"0.#"),1)=".",FALSE,TRUE)</formula>
    </cfRule>
    <cfRule type="expression" dxfId="718" priority="22">
      <formula>IF(RIGHT(TEXT(AE53,"0.#"),1)=".",TRUE,FALSE)</formula>
    </cfRule>
  </conditionalFormatting>
  <conditionalFormatting sqref="AI53">
    <cfRule type="expression" dxfId="717" priority="19">
      <formula>IF(RIGHT(TEXT(AI53,"0.#"),1)=".",FALSE,TRUE)</formula>
    </cfRule>
    <cfRule type="expression" dxfId="716" priority="20">
      <formula>IF(RIGHT(TEXT(AI53,"0.#"),1)=".",TRUE,FALSE)</formula>
    </cfRule>
  </conditionalFormatting>
  <conditionalFormatting sqref="AI52">
    <cfRule type="expression" dxfId="715" priority="17">
      <formula>IF(RIGHT(TEXT(AI52,"0.#"),1)=".",FALSE,TRUE)</formula>
    </cfRule>
    <cfRule type="expression" dxfId="714" priority="18">
      <formula>IF(RIGHT(TEXT(AI52,"0.#"),1)=".",TRUE,FALSE)</formula>
    </cfRule>
  </conditionalFormatting>
  <conditionalFormatting sqref="AI51">
    <cfRule type="expression" dxfId="713" priority="15">
      <formula>IF(RIGHT(TEXT(AI51,"0.#"),1)=".",FALSE,TRUE)</formula>
    </cfRule>
    <cfRule type="expression" dxfId="712" priority="16">
      <formula>IF(RIGHT(TEXT(AI51,"0.#"),1)=".",TRUE,FALSE)</formula>
    </cfRule>
  </conditionalFormatting>
  <conditionalFormatting sqref="AM52">
    <cfRule type="expression" dxfId="711" priority="11">
      <formula>IF(RIGHT(TEXT(AM52,"0.#"),1)=".",FALSE,TRUE)</formula>
    </cfRule>
    <cfRule type="expression" dxfId="710" priority="12">
      <formula>IF(RIGHT(TEXT(AM52,"0.#"),1)=".",TRUE,FALSE)</formula>
    </cfRule>
  </conditionalFormatting>
  <conditionalFormatting sqref="AM53">
    <cfRule type="expression" dxfId="709" priority="9">
      <formula>IF(RIGHT(TEXT(AM53,"0.#"),1)=".",FALSE,TRUE)</formula>
    </cfRule>
    <cfRule type="expression" dxfId="708" priority="10">
      <formula>IF(RIGHT(TEXT(AM53,"0.#"),1)=".",TRUE,FALSE)</formula>
    </cfRule>
  </conditionalFormatting>
  <conditionalFormatting sqref="AQ51:AQ53">
    <cfRule type="expression" dxfId="707" priority="7">
      <formula>IF(RIGHT(TEXT(AQ51,"0.#"),1)=".",FALSE,TRUE)</formula>
    </cfRule>
    <cfRule type="expression" dxfId="706" priority="8">
      <formula>IF(RIGHT(TEXT(AQ51,"0.#"),1)=".",TRUE,FALSE)</formula>
    </cfRule>
  </conditionalFormatting>
  <conditionalFormatting sqref="AU51:AU53">
    <cfRule type="expression" dxfId="705" priority="5">
      <formula>IF(RIGHT(TEXT(AU51,"0.#"),1)=".",FALSE,TRUE)</formula>
    </cfRule>
    <cfRule type="expression" dxfId="704" priority="6">
      <formula>IF(RIGHT(TEXT(AU51,"0.#"),1)=".",TRUE,FALSE)</formula>
    </cfRule>
  </conditionalFormatting>
  <conditionalFormatting sqref="Y432">
    <cfRule type="expression" dxfId="703" priority="3">
      <formula>IF(RIGHT(TEXT(Y432,"0.#"),1)=".",FALSE,TRUE)</formula>
    </cfRule>
    <cfRule type="expression" dxfId="702" priority="4">
      <formula>IF(RIGHT(TEXT(Y432,"0.#"),1)=".",TRUE,FALSE)</formula>
    </cfRule>
  </conditionalFormatting>
  <conditionalFormatting sqref="Y465">
    <cfRule type="expression" dxfId="701" priority="1">
      <formula>IF(RIGHT(TEXT(Y465,"0.#"),1)=".",FALSE,TRUE)</formula>
    </cfRule>
    <cfRule type="expression" dxfId="700" priority="2">
      <formula>IF(RIGHT(TEXT(Y465,"0.#"),1)=".",TRUE,FALSE)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16383" man="1"/>
    <brk id="235" max="16383"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320</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725</v>
      </c>
      <c r="M2" s="13" t="str">
        <f>IF(L2="","",K2)</f>
        <v>社会保障</v>
      </c>
      <c r="N2" s="13" t="str">
        <f>IF(M2="","",IF(N1&lt;&gt;"",CONCATENATE(N1,"、",M2),M2))</f>
        <v>社会保障</v>
      </c>
      <c r="O2" s="13"/>
      <c r="P2" s="12" t="s">
        <v>70</v>
      </c>
      <c r="Q2" s="17" t="s">
        <v>725</v>
      </c>
      <c r="R2" s="13" t="str">
        <f>IF(Q2="","",P2)</f>
        <v>直接実施</v>
      </c>
      <c r="S2" s="13" t="str">
        <f>IF(R2="","",IF(S1&lt;&gt;"",CONCATENATE(S1,"、",R2),R2))</f>
        <v>直接実施</v>
      </c>
      <c r="T2" s="13"/>
      <c r="U2" s="93">
        <v>21</v>
      </c>
      <c r="W2" s="32" t="s">
        <v>169</v>
      </c>
      <c r="Y2" s="32" t="s">
        <v>64</v>
      </c>
      <c r="Z2" s="32" t="s">
        <v>64</v>
      </c>
      <c r="AA2" s="86" t="s">
        <v>368</v>
      </c>
      <c r="AB2" s="86" t="s">
        <v>594</v>
      </c>
      <c r="AC2" s="87" t="s">
        <v>130</v>
      </c>
      <c r="AD2" s="28"/>
      <c r="AE2" s="43" t="s">
        <v>165</v>
      </c>
      <c r="AF2" s="30"/>
      <c r="AG2" s="53" t="s">
        <v>333</v>
      </c>
      <c r="AI2" s="51" t="s">
        <v>365</v>
      </c>
      <c r="AK2" s="51" t="s">
        <v>238</v>
      </c>
      <c r="AM2" s="77"/>
      <c r="AN2" s="77"/>
      <c r="AP2" s="53" t="s">
        <v>333</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725</v>
      </c>
      <c r="R3" s="13" t="str">
        <f t="shared" ref="R3:R8" si="3">IF(Q3="","",P3)</f>
        <v>委託・請負</v>
      </c>
      <c r="S3" s="13" t="str">
        <f t="shared" ref="S3:S8" si="4">IF(R3="",S2,IF(S2&lt;&gt;"",CONCATENATE(S2,"、",R3),R3))</f>
        <v>直接実施、委託・請負</v>
      </c>
      <c r="T3" s="13"/>
      <c r="U3" s="32" t="s">
        <v>625</v>
      </c>
      <c r="W3" s="32" t="s">
        <v>141</v>
      </c>
      <c r="Y3" s="32" t="s">
        <v>65</v>
      </c>
      <c r="Z3" s="32" t="s">
        <v>501</v>
      </c>
      <c r="AA3" s="86" t="s">
        <v>467</v>
      </c>
      <c r="AB3" s="86" t="s">
        <v>595</v>
      </c>
      <c r="AC3" s="87" t="s">
        <v>131</v>
      </c>
      <c r="AD3" s="28"/>
      <c r="AE3" s="43" t="s">
        <v>166</v>
      </c>
      <c r="AF3" s="30"/>
      <c r="AG3" s="53" t="s">
        <v>334</v>
      </c>
      <c r="AI3" s="51" t="s">
        <v>231</v>
      </c>
      <c r="AK3" s="51" t="str">
        <f>CHAR(CODE(AK2)+1)</f>
        <v>B</v>
      </c>
      <c r="AM3" s="77"/>
      <c r="AN3" s="77"/>
      <c r="AP3" s="53" t="s">
        <v>334</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686</v>
      </c>
      <c r="W4" s="32" t="s">
        <v>142</v>
      </c>
      <c r="Y4" s="32" t="s">
        <v>374</v>
      </c>
      <c r="Z4" s="32" t="s">
        <v>502</v>
      </c>
      <c r="AA4" s="86" t="s">
        <v>468</v>
      </c>
      <c r="AB4" s="86" t="s">
        <v>596</v>
      </c>
      <c r="AC4" s="86" t="s">
        <v>132</v>
      </c>
      <c r="AD4" s="28"/>
      <c r="AE4" s="43" t="s">
        <v>167</v>
      </c>
      <c r="AF4" s="30"/>
      <c r="AG4" s="53" t="s">
        <v>335</v>
      </c>
      <c r="AI4" s="51" t="s">
        <v>233</v>
      </c>
      <c r="AK4" s="51" t="str">
        <f t="shared" ref="AK4:AK49" si="7">CHAR(CODE(AK3)+1)</f>
        <v>C</v>
      </c>
      <c r="AM4" s="77"/>
      <c r="AN4" s="77"/>
      <c r="AP4" s="53" t="s">
        <v>335</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649</v>
      </c>
      <c r="Y5" s="32" t="s">
        <v>375</v>
      </c>
      <c r="Z5" s="32" t="s">
        <v>503</v>
      </c>
      <c r="AA5" s="86" t="s">
        <v>469</v>
      </c>
      <c r="AB5" s="86" t="s">
        <v>597</v>
      </c>
      <c r="AC5" s="86" t="s">
        <v>168</v>
      </c>
      <c r="AD5" s="31"/>
      <c r="AE5" s="43" t="s">
        <v>346</v>
      </c>
      <c r="AF5" s="30"/>
      <c r="AG5" s="53" t="s">
        <v>336</v>
      </c>
      <c r="AI5" s="51" t="s">
        <v>372</v>
      </c>
      <c r="AK5" s="51" t="str">
        <f t="shared" si="7"/>
        <v>D</v>
      </c>
      <c r="AP5" s="53" t="s">
        <v>336</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348</v>
      </c>
      <c r="W6" s="32" t="s">
        <v>651</v>
      </c>
      <c r="Y6" s="32" t="s">
        <v>376</v>
      </c>
      <c r="Z6" s="32" t="s">
        <v>504</v>
      </c>
      <c r="AA6" s="86" t="s">
        <v>470</v>
      </c>
      <c r="AB6" s="86" t="s">
        <v>598</v>
      </c>
      <c r="AC6" s="86" t="s">
        <v>133</v>
      </c>
      <c r="AD6" s="31"/>
      <c r="AE6" s="43" t="s">
        <v>343</v>
      </c>
      <c r="AF6" s="30"/>
      <c r="AG6" s="53" t="s">
        <v>337</v>
      </c>
      <c r="AI6" s="51" t="s">
        <v>373</v>
      </c>
      <c r="AK6" s="51" t="str">
        <f>CHAR(CODE(AK5)+1)</f>
        <v>E</v>
      </c>
      <c r="AP6" s="53" t="s">
        <v>337</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377</v>
      </c>
      <c r="Z7" s="32" t="s">
        <v>505</v>
      </c>
      <c r="AA7" s="86" t="s">
        <v>471</v>
      </c>
      <c r="AB7" s="86" t="s">
        <v>599</v>
      </c>
      <c r="AC7" s="31"/>
      <c r="AD7" s="31"/>
      <c r="AE7" s="32" t="s">
        <v>133</v>
      </c>
      <c r="AF7" s="30"/>
      <c r="AG7" s="53" t="s">
        <v>338</v>
      </c>
      <c r="AH7" s="80"/>
      <c r="AI7" s="53" t="s">
        <v>361</v>
      </c>
      <c r="AK7" s="51" t="str">
        <f>CHAR(CODE(AK6)+1)</f>
        <v>F</v>
      </c>
      <c r="AP7" s="53" t="s">
        <v>338</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370</v>
      </c>
      <c r="W8" s="32" t="s">
        <v>144</v>
      </c>
      <c r="Y8" s="32" t="s">
        <v>378</v>
      </c>
      <c r="Z8" s="32" t="s">
        <v>506</v>
      </c>
      <c r="AA8" s="86" t="s">
        <v>472</v>
      </c>
      <c r="AB8" s="86" t="s">
        <v>600</v>
      </c>
      <c r="AC8" s="31"/>
      <c r="AD8" s="31"/>
      <c r="AE8" s="31"/>
      <c r="AF8" s="30"/>
      <c r="AG8" s="53" t="s">
        <v>339</v>
      </c>
      <c r="AI8" s="51" t="s">
        <v>362</v>
      </c>
      <c r="AK8" s="51" t="str">
        <f t="shared" si="7"/>
        <v>G</v>
      </c>
      <c r="AP8" s="53" t="s">
        <v>339</v>
      </c>
    </row>
    <row r="9" spans="1:42" ht="13.5" customHeight="1" x14ac:dyDescent="0.15">
      <c r="A9" s="14" t="s">
        <v>88</v>
      </c>
      <c r="B9" s="15" t="s">
        <v>725</v>
      </c>
      <c r="C9" s="13" t="str">
        <f t="shared" si="0"/>
        <v>高齢社会対策</v>
      </c>
      <c r="D9" s="13" t="str">
        <f t="shared" si="8"/>
        <v>高齢社会対策</v>
      </c>
      <c r="F9" s="18" t="s">
        <v>278</v>
      </c>
      <c r="G9" s="17"/>
      <c r="H9" s="13" t="str">
        <f t="shared" si="1"/>
        <v/>
      </c>
      <c r="I9" s="13" t="str">
        <f t="shared" si="5"/>
        <v/>
      </c>
      <c r="K9" s="14" t="s">
        <v>105</v>
      </c>
      <c r="L9" s="15"/>
      <c r="M9" s="13" t="str">
        <f t="shared" si="2"/>
        <v/>
      </c>
      <c r="N9" s="13" t="str">
        <f t="shared" si="6"/>
        <v>社会保障</v>
      </c>
      <c r="O9" s="13"/>
      <c r="P9" s="13"/>
      <c r="Q9" s="19"/>
      <c r="T9" s="13"/>
      <c r="U9" s="32" t="s">
        <v>371</v>
      </c>
      <c r="W9" s="32" t="s">
        <v>145</v>
      </c>
      <c r="Y9" s="32" t="s">
        <v>379</v>
      </c>
      <c r="Z9" s="32" t="s">
        <v>507</v>
      </c>
      <c r="AA9" s="86" t="s">
        <v>473</v>
      </c>
      <c r="AB9" s="86" t="s">
        <v>601</v>
      </c>
      <c r="AC9" s="31"/>
      <c r="AD9" s="31"/>
      <c r="AE9" s="31"/>
      <c r="AF9" s="30"/>
      <c r="AG9" s="53" t="s">
        <v>340</v>
      </c>
      <c r="AI9" s="76"/>
      <c r="AK9" s="51" t="str">
        <f t="shared" si="7"/>
        <v>H</v>
      </c>
      <c r="AP9" s="53" t="s">
        <v>340</v>
      </c>
    </row>
    <row r="10" spans="1:42" ht="13.5" customHeight="1" x14ac:dyDescent="0.15">
      <c r="A10" s="14" t="s">
        <v>302</v>
      </c>
      <c r="B10" s="15"/>
      <c r="C10" s="13" t="str">
        <f t="shared" si="0"/>
        <v/>
      </c>
      <c r="D10" s="13" t="str">
        <f t="shared" si="8"/>
        <v>高齢社会対策</v>
      </c>
      <c r="F10" s="18" t="s">
        <v>112</v>
      </c>
      <c r="G10" s="17"/>
      <c r="H10" s="13" t="str">
        <f t="shared" si="1"/>
        <v/>
      </c>
      <c r="I10" s="13" t="str">
        <f t="shared" si="5"/>
        <v/>
      </c>
      <c r="K10" s="14" t="s">
        <v>305</v>
      </c>
      <c r="L10" s="15"/>
      <c r="M10" s="13" t="str">
        <f t="shared" si="2"/>
        <v/>
      </c>
      <c r="N10" s="13" t="str">
        <f t="shared" si="6"/>
        <v>社会保障</v>
      </c>
      <c r="O10" s="13"/>
      <c r="P10" s="13" t="str">
        <f>S8</f>
        <v>直接実施、委託・請負</v>
      </c>
      <c r="Q10" s="19"/>
      <c r="T10" s="13"/>
      <c r="W10" s="32" t="s">
        <v>146</v>
      </c>
      <c r="Y10" s="32" t="s">
        <v>380</v>
      </c>
      <c r="Z10" s="32" t="s">
        <v>508</v>
      </c>
      <c r="AA10" s="86" t="s">
        <v>474</v>
      </c>
      <c r="AB10" s="86" t="s">
        <v>602</v>
      </c>
      <c r="AC10" s="31"/>
      <c r="AD10" s="31"/>
      <c r="AE10" s="31"/>
      <c r="AF10" s="30"/>
      <c r="AG10" s="53" t="s">
        <v>323</v>
      </c>
      <c r="AK10" s="51" t="str">
        <f t="shared" si="7"/>
        <v>I</v>
      </c>
      <c r="AP10" s="51" t="s">
        <v>321</v>
      </c>
    </row>
    <row r="11" spans="1:42" ht="13.5" customHeight="1" x14ac:dyDescent="0.15">
      <c r="A11" s="14" t="s">
        <v>89</v>
      </c>
      <c r="B11" s="15" t="s">
        <v>725</v>
      </c>
      <c r="C11" s="13" t="str">
        <f t="shared" si="0"/>
        <v>子ども・若者育成支援</v>
      </c>
      <c r="D11" s="13" t="str">
        <f t="shared" si="8"/>
        <v>高齢社会対策、子ども・若者育成支援</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683</v>
      </c>
      <c r="Y11" s="32" t="s">
        <v>381</v>
      </c>
      <c r="Z11" s="32" t="s">
        <v>509</v>
      </c>
      <c r="AA11" s="86" t="s">
        <v>475</v>
      </c>
      <c r="AB11" s="86" t="s">
        <v>603</v>
      </c>
      <c r="AC11" s="31"/>
      <c r="AD11" s="31"/>
      <c r="AE11" s="31"/>
      <c r="AF11" s="30"/>
      <c r="AG11" s="51" t="s">
        <v>326</v>
      </c>
      <c r="AK11" s="51" t="str">
        <f t="shared" si="7"/>
        <v>J</v>
      </c>
    </row>
    <row r="12" spans="1:42" ht="13.5" customHeight="1" x14ac:dyDescent="0.15">
      <c r="A12" s="14" t="s">
        <v>90</v>
      </c>
      <c r="B12" s="15"/>
      <c r="C12" s="13" t="str">
        <f t="shared" ref="C12:C23" si="9">IF(B12="","",A12)</f>
        <v/>
      </c>
      <c r="D12" s="13" t="str">
        <f t="shared" si="8"/>
        <v>高齢社会対策、子ども・若者育成支援</v>
      </c>
      <c r="F12" s="18" t="s">
        <v>114</v>
      </c>
      <c r="G12" s="17"/>
      <c r="H12" s="13" t="str">
        <f t="shared" si="1"/>
        <v/>
      </c>
      <c r="I12" s="13" t="str">
        <f t="shared" si="5"/>
        <v/>
      </c>
      <c r="K12" s="13"/>
      <c r="L12" s="13"/>
      <c r="O12" s="13"/>
      <c r="P12" s="13"/>
      <c r="Q12" s="19"/>
      <c r="T12" s="13"/>
      <c r="U12" s="29" t="s">
        <v>626</v>
      </c>
      <c r="W12" s="32" t="s">
        <v>147</v>
      </c>
      <c r="Y12" s="32" t="s">
        <v>382</v>
      </c>
      <c r="Z12" s="32" t="s">
        <v>510</v>
      </c>
      <c r="AA12" s="86" t="s">
        <v>476</v>
      </c>
      <c r="AB12" s="86" t="s">
        <v>604</v>
      </c>
      <c r="AC12" s="31"/>
      <c r="AD12" s="31"/>
      <c r="AE12" s="31"/>
      <c r="AF12" s="30"/>
      <c r="AG12" s="51" t="s">
        <v>324</v>
      </c>
      <c r="AK12" s="51" t="str">
        <f t="shared" si="7"/>
        <v>K</v>
      </c>
    </row>
    <row r="13" spans="1:42" ht="13.5" customHeight="1" x14ac:dyDescent="0.15">
      <c r="A13" s="14" t="s">
        <v>91</v>
      </c>
      <c r="B13" s="15" t="s">
        <v>725</v>
      </c>
      <c r="C13" s="13" t="str">
        <f t="shared" si="9"/>
        <v>少子化社会対策</v>
      </c>
      <c r="D13" s="13" t="str">
        <f t="shared" si="8"/>
        <v>高齢社会対策、子ども・若者育成支援、少子化社会対策</v>
      </c>
      <c r="F13" s="18" t="s">
        <v>115</v>
      </c>
      <c r="G13" s="17"/>
      <c r="H13" s="13" t="str">
        <f t="shared" si="1"/>
        <v/>
      </c>
      <c r="I13" s="13" t="str">
        <f t="shared" si="5"/>
        <v/>
      </c>
      <c r="K13" s="13" t="str">
        <f>N11</f>
        <v>社会保障</v>
      </c>
      <c r="L13" s="13"/>
      <c r="O13" s="13"/>
      <c r="P13" s="13"/>
      <c r="Q13" s="19"/>
      <c r="T13" s="13"/>
      <c r="U13" s="32" t="s">
        <v>169</v>
      </c>
      <c r="W13" s="32" t="s">
        <v>148</v>
      </c>
      <c r="Y13" s="32" t="s">
        <v>383</v>
      </c>
      <c r="Z13" s="32" t="s">
        <v>511</v>
      </c>
      <c r="AA13" s="86" t="s">
        <v>477</v>
      </c>
      <c r="AB13" s="86" t="s">
        <v>605</v>
      </c>
      <c r="AC13" s="31"/>
      <c r="AD13" s="31"/>
      <c r="AE13" s="31"/>
      <c r="AF13" s="30"/>
      <c r="AG13" s="51" t="s">
        <v>325</v>
      </c>
      <c r="AK13" s="51" t="str">
        <f t="shared" si="7"/>
        <v>L</v>
      </c>
    </row>
    <row r="14" spans="1:42" ht="13.5" customHeight="1" x14ac:dyDescent="0.15">
      <c r="A14" s="14" t="s">
        <v>92</v>
      </c>
      <c r="B14" s="15"/>
      <c r="C14" s="13" t="str">
        <f t="shared" si="9"/>
        <v/>
      </c>
      <c r="D14" s="13" t="str">
        <f t="shared" si="8"/>
        <v>高齢社会対策、子ども・若者育成支援、少子化社会対策</v>
      </c>
      <c r="F14" s="18" t="s">
        <v>116</v>
      </c>
      <c r="G14" s="17" t="s">
        <v>725</v>
      </c>
      <c r="H14" s="13" t="str">
        <f t="shared" si="1"/>
        <v>労働保険特別会計雇用勘定</v>
      </c>
      <c r="I14" s="13" t="str">
        <f t="shared" si="5"/>
        <v>労働保険特別会計雇用勘定</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15">
      <c r="A15" s="14" t="s">
        <v>93</v>
      </c>
      <c r="B15" s="15" t="s">
        <v>725</v>
      </c>
      <c r="C15" s="13" t="str">
        <f t="shared" si="9"/>
        <v>男女共同参画</v>
      </c>
      <c r="D15" s="13" t="str">
        <f t="shared" si="8"/>
        <v>高齢社会対策、子ども・若者育成支援、少子化社会対策、男女共同参画</v>
      </c>
      <c r="F15" s="18" t="s">
        <v>117</v>
      </c>
      <c r="G15" s="17"/>
      <c r="H15" s="13" t="str">
        <f t="shared" si="1"/>
        <v/>
      </c>
      <c r="I15" s="13" t="str">
        <f t="shared" si="5"/>
        <v>労働保険特別会計雇用勘定</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15">
      <c r="A16" s="14" t="s">
        <v>94</v>
      </c>
      <c r="B16" s="15"/>
      <c r="C16" s="13" t="str">
        <f t="shared" si="9"/>
        <v/>
      </c>
      <c r="D16" s="13" t="str">
        <f t="shared" si="8"/>
        <v>高齢社会対策、子ども・若者育成支援、少子化社会対策、男女共同参画</v>
      </c>
      <c r="F16" s="18" t="s">
        <v>118</v>
      </c>
      <c r="G16" s="17"/>
      <c r="H16" s="13" t="str">
        <f t="shared" si="1"/>
        <v/>
      </c>
      <c r="I16" s="13" t="str">
        <f t="shared" si="5"/>
        <v>労働保険特別会計雇用勘定</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15">
      <c r="A17" s="14" t="s">
        <v>95</v>
      </c>
      <c r="B17" s="15"/>
      <c r="C17" s="13" t="str">
        <f t="shared" si="9"/>
        <v/>
      </c>
      <c r="D17" s="13" t="str">
        <f t="shared" si="8"/>
        <v>高齢社会対策、子ども・若者育成支援、少子化社会対策、男女共同参画</v>
      </c>
      <c r="F17" s="18" t="s">
        <v>119</v>
      </c>
      <c r="G17" s="17"/>
      <c r="H17" s="13" t="str">
        <f t="shared" si="1"/>
        <v/>
      </c>
      <c r="I17" s="13" t="str">
        <f t="shared" si="5"/>
        <v>労働保険特別会計雇用勘定</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15">
      <c r="A18" s="14" t="s">
        <v>96</v>
      </c>
      <c r="B18" s="15"/>
      <c r="C18" s="13" t="str">
        <f t="shared" si="9"/>
        <v/>
      </c>
      <c r="D18" s="13" t="str">
        <f t="shared" si="8"/>
        <v>高齢社会対策、子ども・若者育成支援、少子化社会対策、男女共同参画</v>
      </c>
      <c r="F18" s="18" t="s">
        <v>120</v>
      </c>
      <c r="G18" s="17"/>
      <c r="H18" s="13" t="str">
        <f t="shared" si="1"/>
        <v/>
      </c>
      <c r="I18" s="13" t="str">
        <f t="shared" si="5"/>
        <v>労働保険特別会計雇用勘定</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15">
      <c r="A19" s="14" t="s">
        <v>288</v>
      </c>
      <c r="B19" s="15"/>
      <c r="C19" s="13" t="str">
        <f t="shared" si="9"/>
        <v/>
      </c>
      <c r="D19" s="13" t="str">
        <f t="shared" si="8"/>
        <v>高齢社会対策、子ども・若者育成支援、少子化社会対策、男女共同参画</v>
      </c>
      <c r="F19" s="18" t="s">
        <v>121</v>
      </c>
      <c r="G19" s="17"/>
      <c r="H19" s="13" t="str">
        <f t="shared" si="1"/>
        <v/>
      </c>
      <c r="I19" s="13" t="str">
        <f t="shared" si="5"/>
        <v>労働保険特別会計雇用勘定</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15">
      <c r="A20" s="14" t="s">
        <v>289</v>
      </c>
      <c r="B20" s="15"/>
      <c r="C20" s="13" t="str">
        <f t="shared" si="9"/>
        <v/>
      </c>
      <c r="D20" s="13" t="str">
        <f t="shared" si="8"/>
        <v>高齢社会対策、子ども・若者育成支援、少子化社会対策、男女共同参画</v>
      </c>
      <c r="F20" s="18" t="s">
        <v>287</v>
      </c>
      <c r="G20" s="17"/>
      <c r="H20" s="13" t="str">
        <f t="shared" si="1"/>
        <v/>
      </c>
      <c r="I20" s="13" t="str">
        <f t="shared" si="5"/>
        <v>労働保険特別会計雇用勘定</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15">
      <c r="A21" s="14" t="s">
        <v>290</v>
      </c>
      <c r="B21" s="15"/>
      <c r="C21" s="13" t="str">
        <f t="shared" si="9"/>
        <v/>
      </c>
      <c r="D21" s="13" t="str">
        <f t="shared" si="8"/>
        <v>高齢社会対策、子ども・若者育成支援、少子化社会対策、男女共同参画</v>
      </c>
      <c r="F21" s="18" t="s">
        <v>122</v>
      </c>
      <c r="G21" s="17"/>
      <c r="H21" s="13" t="str">
        <f t="shared" si="1"/>
        <v/>
      </c>
      <c r="I21" s="13" t="str">
        <f t="shared" si="5"/>
        <v>労働保険特別会計雇用勘定</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高齢社会対策、子ども・若者育成支援、少子化社会対策、男女共同参画</v>
      </c>
      <c r="F22" s="18" t="s">
        <v>123</v>
      </c>
      <c r="G22" s="17"/>
      <c r="H22" s="13" t="str">
        <f t="shared" si="1"/>
        <v/>
      </c>
      <c r="I22" s="13" t="str">
        <f t="shared" si="5"/>
        <v>労働保険特別会計雇用勘定</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15">
      <c r="A23" s="83" t="s">
        <v>363</v>
      </c>
      <c r="B23" s="15"/>
      <c r="C23" s="13" t="str">
        <f t="shared" si="9"/>
        <v/>
      </c>
      <c r="D23" s="13" t="str">
        <f>IF(C23="",D22,IF(D22&lt;&gt;"",CONCATENATE(D22,"、",C23),C23))</f>
        <v>高齢社会対策、子ども・若者育成支援、少子化社会対策、男女共同参画</v>
      </c>
      <c r="F23" s="18" t="s">
        <v>124</v>
      </c>
      <c r="G23" s="17"/>
      <c r="H23" s="13" t="str">
        <f t="shared" si="1"/>
        <v/>
      </c>
      <c r="I23" s="13" t="str">
        <f t="shared" si="5"/>
        <v>労働保険特別会計雇用勘定</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15">
      <c r="A24" s="98"/>
      <c r="B24" s="81"/>
      <c r="F24" s="18" t="s">
        <v>366</v>
      </c>
      <c r="G24" s="17"/>
      <c r="H24" s="13" t="str">
        <f t="shared" si="1"/>
        <v/>
      </c>
      <c r="I24" s="13" t="str">
        <f t="shared" si="5"/>
        <v>労働保険特別会計雇用勘定</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15">
      <c r="A27" s="13" t="str">
        <f>IF(D23="", "-", D23)</f>
        <v>高齢社会対策、子ども・若者育成支援、少子化社会対策、男女共同参画</v>
      </c>
      <c r="B27" s="13"/>
      <c r="F27" s="18" t="s">
        <v>127</v>
      </c>
      <c r="G27" s="17"/>
      <c r="H27" s="13" t="str">
        <f t="shared" si="1"/>
        <v/>
      </c>
      <c r="I27" s="13" t="str">
        <f t="shared" si="5"/>
        <v>労働保険特別会計雇用勘定</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646</v>
      </c>
      <c r="Y35" s="32" t="s">
        <v>405</v>
      </c>
      <c r="Z35" s="32" t="s">
        <v>533</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406</v>
      </c>
      <c r="Z36" s="32" t="s">
        <v>534</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407</v>
      </c>
      <c r="Z37" s="32" t="s">
        <v>535</v>
      </c>
      <c r="AF37" s="30"/>
      <c r="AK37" s="51" t="str">
        <f t="shared" si="7"/>
        <v>j</v>
      </c>
    </row>
    <row r="38" spans="1:37" x14ac:dyDescent="0.15">
      <c r="A38" s="13"/>
      <c r="B38" s="13"/>
      <c r="F38" s="13"/>
      <c r="G38" s="19"/>
      <c r="K38" s="13"/>
      <c r="L38" s="13"/>
      <c r="O38" s="13"/>
      <c r="P38" s="13"/>
      <c r="Q38" s="19"/>
      <c r="T38" s="13"/>
      <c r="Y38" s="32" t="s">
        <v>408</v>
      </c>
      <c r="Z38" s="32" t="s">
        <v>536</v>
      </c>
      <c r="AF38" s="30"/>
      <c r="AK38" s="51" t="str">
        <f t="shared" si="7"/>
        <v>k</v>
      </c>
    </row>
    <row r="39" spans="1:37" x14ac:dyDescent="0.15">
      <c r="A39" s="13"/>
      <c r="B39" s="13"/>
      <c r="F39" s="13" t="str">
        <f>I37</f>
        <v>労働保険特別会計雇用勘定</v>
      </c>
      <c r="G39" s="19"/>
      <c r="K39" s="13"/>
      <c r="L39" s="13"/>
      <c r="O39" s="13"/>
      <c r="P39" s="13"/>
      <c r="Q39" s="19"/>
      <c r="T39" s="13"/>
      <c r="U39" s="32" t="s">
        <v>648</v>
      </c>
      <c r="Y39" s="32" t="s">
        <v>409</v>
      </c>
      <c r="Z39" s="32" t="s">
        <v>537</v>
      </c>
      <c r="AF39" s="30"/>
      <c r="AK39" s="51" t="str">
        <f t="shared" si="7"/>
        <v>l</v>
      </c>
    </row>
    <row r="40" spans="1:37" x14ac:dyDescent="0.15">
      <c r="A40" s="13"/>
      <c r="B40" s="13"/>
      <c r="F40" s="13"/>
      <c r="G40" s="19"/>
      <c r="K40" s="13"/>
      <c r="L40" s="13"/>
      <c r="O40" s="13"/>
      <c r="P40" s="13"/>
      <c r="Q40" s="19"/>
      <c r="T40" s="13"/>
      <c r="U40" s="32"/>
      <c r="Y40" s="32" t="s">
        <v>410</v>
      </c>
      <c r="Z40" s="32" t="s">
        <v>538</v>
      </c>
      <c r="AF40" s="30"/>
      <c r="AK40" s="51" t="str">
        <f t="shared" si="7"/>
        <v>m</v>
      </c>
    </row>
    <row r="41" spans="1:37" x14ac:dyDescent="0.15">
      <c r="A41" s="13"/>
      <c r="B41" s="13"/>
      <c r="F41" s="13"/>
      <c r="G41" s="19"/>
      <c r="K41" s="13"/>
      <c r="L41" s="13"/>
      <c r="O41" s="13"/>
      <c r="P41" s="13"/>
      <c r="Q41" s="19"/>
      <c r="T41" s="13"/>
      <c r="U41" s="32" t="s">
        <v>349</v>
      </c>
      <c r="Y41" s="32" t="s">
        <v>411</v>
      </c>
      <c r="Z41" s="32" t="s">
        <v>539</v>
      </c>
      <c r="AF41" s="30"/>
      <c r="AK41" s="51" t="str">
        <f t="shared" si="7"/>
        <v>n</v>
      </c>
    </row>
    <row r="42" spans="1:37" x14ac:dyDescent="0.15">
      <c r="A42" s="13"/>
      <c r="B42" s="13"/>
      <c r="F42" s="13"/>
      <c r="G42" s="19"/>
      <c r="K42" s="13"/>
      <c r="L42" s="13"/>
      <c r="O42" s="13"/>
      <c r="P42" s="13"/>
      <c r="Q42" s="19"/>
      <c r="T42" s="13"/>
      <c r="U42" s="32" t="s">
        <v>359</v>
      </c>
      <c r="Y42" s="32" t="s">
        <v>412</v>
      </c>
      <c r="Z42" s="32" t="s">
        <v>540</v>
      </c>
      <c r="AF42" s="30"/>
      <c r="AK42" s="51" t="str">
        <f t="shared" si="7"/>
        <v>o</v>
      </c>
    </row>
    <row r="43" spans="1:37" x14ac:dyDescent="0.15">
      <c r="A43" s="13"/>
      <c r="B43" s="13"/>
      <c r="F43" s="13"/>
      <c r="G43" s="19"/>
      <c r="K43" s="13"/>
      <c r="L43" s="13"/>
      <c r="O43" s="13"/>
      <c r="P43" s="13"/>
      <c r="Q43" s="19"/>
      <c r="T43" s="13"/>
      <c r="Y43" s="32" t="s">
        <v>413</v>
      </c>
      <c r="Z43" s="32" t="s">
        <v>541</v>
      </c>
      <c r="AF43" s="30"/>
      <c r="AK43" s="51" t="str">
        <f t="shared" si="7"/>
        <v>p</v>
      </c>
    </row>
    <row r="44" spans="1:37" x14ac:dyDescent="0.15">
      <c r="A44" s="13"/>
      <c r="B44" s="13"/>
      <c r="F44" s="13"/>
      <c r="G44" s="19"/>
      <c r="K44" s="13"/>
      <c r="L44" s="13"/>
      <c r="O44" s="13"/>
      <c r="P44" s="13"/>
      <c r="Q44" s="19"/>
      <c r="T44" s="13"/>
      <c r="Y44" s="32" t="s">
        <v>414</v>
      </c>
      <c r="Z44" s="32" t="s">
        <v>542</v>
      </c>
      <c r="AF44" s="30"/>
      <c r="AK44" s="51" t="str">
        <f t="shared" si="7"/>
        <v>q</v>
      </c>
    </row>
    <row r="45" spans="1:37" x14ac:dyDescent="0.15">
      <c r="A45" s="13"/>
      <c r="B45" s="13"/>
      <c r="F45" s="13"/>
      <c r="G45" s="19"/>
      <c r="K45" s="13"/>
      <c r="L45" s="13"/>
      <c r="O45" s="13"/>
      <c r="P45" s="13"/>
      <c r="Q45" s="19"/>
      <c r="T45" s="13"/>
      <c r="U45" s="29" t="s">
        <v>161</v>
      </c>
      <c r="Y45" s="32" t="s">
        <v>415</v>
      </c>
      <c r="Z45" s="32" t="s">
        <v>543</v>
      </c>
      <c r="AF45" s="30"/>
      <c r="AK45" s="51" t="str">
        <f t="shared" si="7"/>
        <v>r</v>
      </c>
    </row>
    <row r="46" spans="1:37" x14ac:dyDescent="0.15">
      <c r="A46" s="13"/>
      <c r="B46" s="13"/>
      <c r="F46" s="13"/>
      <c r="G46" s="19"/>
      <c r="K46" s="13"/>
      <c r="L46" s="13"/>
      <c r="O46" s="13"/>
      <c r="P46" s="13"/>
      <c r="Q46" s="19"/>
      <c r="T46" s="13"/>
      <c r="U46" s="93" t="s">
        <v>684</v>
      </c>
      <c r="Y46" s="32" t="s">
        <v>416</v>
      </c>
      <c r="Z46" s="32" t="s">
        <v>544</v>
      </c>
      <c r="AF46" s="30"/>
      <c r="AK46" s="51" t="str">
        <f t="shared" si="7"/>
        <v>s</v>
      </c>
    </row>
    <row r="47" spans="1:37" x14ac:dyDescent="0.15">
      <c r="A47" s="13"/>
      <c r="B47" s="13"/>
      <c r="F47" s="13"/>
      <c r="G47" s="19"/>
      <c r="K47" s="13"/>
      <c r="L47" s="13"/>
      <c r="O47" s="13"/>
      <c r="P47" s="13"/>
      <c r="Q47" s="19"/>
      <c r="T47" s="13"/>
      <c r="Y47" s="32" t="s">
        <v>417</v>
      </c>
      <c r="Z47" s="32" t="s">
        <v>545</v>
      </c>
      <c r="AF47" s="30"/>
      <c r="AK47" s="51" t="str">
        <f t="shared" si="7"/>
        <v>t</v>
      </c>
    </row>
    <row r="48" spans="1:37" x14ac:dyDescent="0.15">
      <c r="A48" s="13"/>
      <c r="B48" s="13"/>
      <c r="F48" s="13"/>
      <c r="G48" s="19"/>
      <c r="K48" s="13"/>
      <c r="L48" s="13"/>
      <c r="O48" s="13"/>
      <c r="P48" s="13"/>
      <c r="Q48" s="19"/>
      <c r="T48" s="13"/>
      <c r="U48" s="93">
        <v>2021</v>
      </c>
      <c r="Y48" s="32" t="s">
        <v>418</v>
      </c>
      <c r="Z48" s="32" t="s">
        <v>546</v>
      </c>
      <c r="AF48" s="30"/>
      <c r="AK48" s="51" t="str">
        <f t="shared" si="7"/>
        <v>u</v>
      </c>
    </row>
    <row r="49" spans="1:37" x14ac:dyDescent="0.15">
      <c r="A49" s="13"/>
      <c r="B49" s="13"/>
      <c r="F49" s="13"/>
      <c r="G49" s="19"/>
      <c r="K49" s="13"/>
      <c r="L49" s="13"/>
      <c r="O49" s="13"/>
      <c r="P49" s="13"/>
      <c r="Q49" s="19"/>
      <c r="T49" s="13"/>
      <c r="U49" s="93">
        <v>2022</v>
      </c>
      <c r="Y49" s="32" t="s">
        <v>419</v>
      </c>
      <c r="Z49" s="32" t="s">
        <v>547</v>
      </c>
      <c r="AF49" s="30"/>
      <c r="AK49" s="51" t="str">
        <f t="shared" si="7"/>
        <v>v</v>
      </c>
    </row>
    <row r="50" spans="1:37" x14ac:dyDescent="0.15">
      <c r="A50" s="13"/>
      <c r="B50" s="13"/>
      <c r="F50" s="13"/>
      <c r="G50" s="19"/>
      <c r="K50" s="13"/>
      <c r="L50" s="13"/>
      <c r="O50" s="13"/>
      <c r="P50" s="13"/>
      <c r="Q50" s="19"/>
      <c r="T50" s="13"/>
      <c r="U50" s="93">
        <v>2023</v>
      </c>
      <c r="Y50" s="32" t="s">
        <v>420</v>
      </c>
      <c r="Z50" s="32" t="s">
        <v>548</v>
      </c>
      <c r="AF50" s="30"/>
    </row>
    <row r="51" spans="1:37" x14ac:dyDescent="0.15">
      <c r="A51" s="13"/>
      <c r="B51" s="13"/>
      <c r="F51" s="13"/>
      <c r="G51" s="19"/>
      <c r="K51" s="13"/>
      <c r="L51" s="13"/>
      <c r="O51" s="13"/>
      <c r="P51" s="13"/>
      <c r="Q51" s="19"/>
      <c r="T51" s="13"/>
      <c r="U51" s="93">
        <v>2024</v>
      </c>
      <c r="Y51" s="32" t="s">
        <v>421</v>
      </c>
      <c r="Z51" s="32" t="s">
        <v>549</v>
      </c>
      <c r="AF51" s="30"/>
    </row>
    <row r="52" spans="1:37" x14ac:dyDescent="0.15">
      <c r="A52" s="13"/>
      <c r="B52" s="13"/>
      <c r="F52" s="13"/>
      <c r="G52" s="19"/>
      <c r="K52" s="13"/>
      <c r="L52" s="13"/>
      <c r="O52" s="13"/>
      <c r="P52" s="13"/>
      <c r="Q52" s="19"/>
      <c r="T52" s="13"/>
      <c r="U52" s="93">
        <v>2025</v>
      </c>
      <c r="Y52" s="32" t="s">
        <v>422</v>
      </c>
      <c r="Z52" s="32" t="s">
        <v>550</v>
      </c>
      <c r="AF52" s="30"/>
    </row>
    <row r="53" spans="1:37" x14ac:dyDescent="0.15">
      <c r="A53" s="13"/>
      <c r="B53" s="13"/>
      <c r="F53" s="13"/>
      <c r="G53" s="19"/>
      <c r="K53" s="13"/>
      <c r="L53" s="13"/>
      <c r="O53" s="13"/>
      <c r="P53" s="13"/>
      <c r="Q53" s="19"/>
      <c r="T53" s="13"/>
      <c r="U53" s="93">
        <v>2026</v>
      </c>
      <c r="Y53" s="32" t="s">
        <v>423</v>
      </c>
      <c r="Z53" s="32" t="s">
        <v>551</v>
      </c>
      <c r="AF53" s="30"/>
    </row>
    <row r="54" spans="1:37" x14ac:dyDescent="0.15">
      <c r="A54" s="13"/>
      <c r="B54" s="13"/>
      <c r="F54" s="13"/>
      <c r="G54" s="19"/>
      <c r="K54" s="13"/>
      <c r="L54" s="13"/>
      <c r="O54" s="13"/>
      <c r="P54" s="20"/>
      <c r="Q54" s="19"/>
      <c r="T54" s="13"/>
      <c r="Y54" s="32" t="s">
        <v>424</v>
      </c>
      <c r="Z54" s="32" t="s">
        <v>552</v>
      </c>
      <c r="AF54" s="30"/>
    </row>
    <row r="55" spans="1:37" x14ac:dyDescent="0.15">
      <c r="A55" s="13"/>
      <c r="B55" s="13"/>
      <c r="F55" s="13"/>
      <c r="G55" s="19"/>
      <c r="K55" s="13"/>
      <c r="L55" s="13"/>
      <c r="O55" s="13"/>
      <c r="P55" s="13"/>
      <c r="Q55" s="19"/>
      <c r="T55" s="13"/>
      <c r="Y55" s="32" t="s">
        <v>425</v>
      </c>
      <c r="Z55" s="32" t="s">
        <v>553</v>
      </c>
      <c r="AF55" s="30"/>
    </row>
    <row r="56" spans="1:37" x14ac:dyDescent="0.15">
      <c r="A56" s="13"/>
      <c r="B56" s="13"/>
      <c r="F56" s="13"/>
      <c r="G56" s="19"/>
      <c r="K56" s="13"/>
      <c r="L56" s="13"/>
      <c r="O56" s="13"/>
      <c r="P56" s="13"/>
      <c r="Q56" s="19"/>
      <c r="T56" s="13"/>
      <c r="U56" s="93">
        <v>20</v>
      </c>
      <c r="Y56" s="32" t="s">
        <v>426</v>
      </c>
      <c r="Z56" s="32" t="s">
        <v>554</v>
      </c>
      <c r="AF56" s="30"/>
    </row>
    <row r="57" spans="1:37" x14ac:dyDescent="0.15">
      <c r="A57" s="13"/>
      <c r="B57" s="13"/>
      <c r="F57" s="13"/>
      <c r="G57" s="19"/>
      <c r="K57" s="13"/>
      <c r="L57" s="13"/>
      <c r="O57" s="13"/>
      <c r="P57" s="13"/>
      <c r="Q57" s="19"/>
      <c r="T57" s="13"/>
      <c r="U57" s="32" t="s">
        <v>624</v>
      </c>
      <c r="Y57" s="32" t="s">
        <v>427</v>
      </c>
      <c r="Z57" s="32" t="s">
        <v>555</v>
      </c>
      <c r="AF57" s="30"/>
    </row>
    <row r="58" spans="1:37" x14ac:dyDescent="0.15">
      <c r="A58" s="13"/>
      <c r="B58" s="13"/>
      <c r="F58" s="13"/>
      <c r="G58" s="19"/>
      <c r="K58" s="13"/>
      <c r="L58" s="13"/>
      <c r="O58" s="13"/>
      <c r="P58" s="13"/>
      <c r="Q58" s="19"/>
      <c r="T58" s="13"/>
      <c r="U58" s="32" t="s">
        <v>625</v>
      </c>
      <c r="Y58" s="32" t="s">
        <v>428</v>
      </c>
      <c r="Z58" s="32" t="s">
        <v>556</v>
      </c>
      <c r="AF58" s="30"/>
    </row>
    <row r="59" spans="1:37" x14ac:dyDescent="0.15">
      <c r="A59" s="13"/>
      <c r="B59" s="13"/>
      <c r="F59" s="13"/>
      <c r="G59" s="19"/>
      <c r="K59" s="13"/>
      <c r="L59" s="13"/>
      <c r="O59" s="13"/>
      <c r="P59" s="13"/>
      <c r="Q59" s="19"/>
      <c r="T59" s="13"/>
      <c r="Y59" s="32" t="s">
        <v>429</v>
      </c>
      <c r="Z59" s="32" t="s">
        <v>557</v>
      </c>
      <c r="AF59" s="30"/>
    </row>
    <row r="60" spans="1:37" x14ac:dyDescent="0.15">
      <c r="A60" s="13"/>
      <c r="B60" s="13"/>
      <c r="F60" s="13"/>
      <c r="G60" s="19"/>
      <c r="K60" s="13"/>
      <c r="L60" s="13"/>
      <c r="O60" s="13"/>
      <c r="P60" s="13"/>
      <c r="Q60" s="19"/>
      <c r="T60" s="13"/>
      <c r="Y60" s="32" t="s">
        <v>430</v>
      </c>
      <c r="Z60" s="32" t="s">
        <v>558</v>
      </c>
      <c r="AF60" s="30"/>
    </row>
    <row r="61" spans="1:37" x14ac:dyDescent="0.15">
      <c r="A61" s="13"/>
      <c r="B61" s="13"/>
      <c r="F61" s="13"/>
      <c r="G61" s="19"/>
      <c r="K61" s="13"/>
      <c r="L61" s="13"/>
      <c r="O61" s="13"/>
      <c r="P61" s="13"/>
      <c r="Q61" s="19"/>
      <c r="T61" s="13"/>
      <c r="Y61" s="32" t="s">
        <v>431</v>
      </c>
      <c r="Z61" s="32" t="s">
        <v>559</v>
      </c>
      <c r="AF61" s="30"/>
    </row>
    <row r="62" spans="1:37" x14ac:dyDescent="0.15">
      <c r="A62" s="13"/>
      <c r="B62" s="13"/>
      <c r="F62" s="13"/>
      <c r="G62" s="19"/>
      <c r="K62" s="13"/>
      <c r="L62" s="13"/>
      <c r="O62" s="13"/>
      <c r="P62" s="13"/>
      <c r="Q62" s="19"/>
      <c r="T62" s="13"/>
      <c r="Y62" s="32" t="s">
        <v>432</v>
      </c>
      <c r="Z62" s="32" t="s">
        <v>560</v>
      </c>
      <c r="AF62" s="30"/>
    </row>
    <row r="63" spans="1:37" x14ac:dyDescent="0.15">
      <c r="A63" s="13"/>
      <c r="B63" s="13"/>
      <c r="F63" s="13"/>
      <c r="G63" s="19"/>
      <c r="K63" s="13"/>
      <c r="L63" s="13"/>
      <c r="O63" s="13"/>
      <c r="P63" s="13"/>
      <c r="Q63" s="19"/>
      <c r="T63" s="13"/>
      <c r="Y63" s="32" t="s">
        <v>433</v>
      </c>
      <c r="Z63" s="32" t="s">
        <v>561</v>
      </c>
      <c r="AF63" s="30"/>
    </row>
    <row r="64" spans="1:37" x14ac:dyDescent="0.15">
      <c r="A64" s="13"/>
      <c r="B64" s="13"/>
      <c r="F64" s="13"/>
      <c r="G64" s="19"/>
      <c r="K64" s="13"/>
      <c r="L64" s="13"/>
      <c r="O64" s="13"/>
      <c r="P64" s="13"/>
      <c r="Q64" s="19"/>
      <c r="T64" s="13"/>
      <c r="Y64" s="32" t="s">
        <v>434</v>
      </c>
      <c r="Z64" s="32" t="s">
        <v>562</v>
      </c>
      <c r="AF64" s="30"/>
    </row>
    <row r="65" spans="1:32" x14ac:dyDescent="0.15">
      <c r="A65" s="13"/>
      <c r="B65" s="13"/>
      <c r="F65" s="13"/>
      <c r="G65" s="19"/>
      <c r="K65" s="13"/>
      <c r="L65" s="13"/>
      <c r="O65" s="13"/>
      <c r="P65" s="13"/>
      <c r="Q65" s="19"/>
      <c r="T65" s="13"/>
      <c r="Y65" s="32" t="s">
        <v>435</v>
      </c>
      <c r="Z65" s="32" t="s">
        <v>563</v>
      </c>
      <c r="AF65" s="30"/>
    </row>
    <row r="66" spans="1:32" x14ac:dyDescent="0.15">
      <c r="A66" s="13"/>
      <c r="B66" s="13"/>
      <c r="F66" s="13"/>
      <c r="G66" s="19"/>
      <c r="K66" s="13"/>
      <c r="L66" s="13"/>
      <c r="O66" s="13"/>
      <c r="P66" s="13"/>
      <c r="Q66" s="19"/>
      <c r="T66" s="13"/>
      <c r="Y66" s="32" t="s">
        <v>67</v>
      </c>
      <c r="Z66" s="32" t="s">
        <v>564</v>
      </c>
      <c r="AF66" s="30"/>
    </row>
    <row r="67" spans="1:32" x14ac:dyDescent="0.15">
      <c r="A67" s="13"/>
      <c r="B67" s="13"/>
      <c r="F67" s="13"/>
      <c r="G67" s="19"/>
      <c r="K67" s="13"/>
      <c r="L67" s="13"/>
      <c r="O67" s="13"/>
      <c r="P67" s="13"/>
      <c r="Q67" s="19"/>
      <c r="T67" s="13"/>
      <c r="Y67" s="32" t="s">
        <v>436</v>
      </c>
      <c r="Z67" s="32" t="s">
        <v>565</v>
      </c>
      <c r="AF67" s="30"/>
    </row>
    <row r="68" spans="1:32" x14ac:dyDescent="0.15">
      <c r="A68" s="13"/>
      <c r="B68" s="13"/>
      <c r="F68" s="13"/>
      <c r="G68" s="19"/>
      <c r="K68" s="13"/>
      <c r="L68" s="13"/>
      <c r="O68" s="13"/>
      <c r="P68" s="13"/>
      <c r="Q68" s="19"/>
      <c r="T68" s="13"/>
      <c r="Y68" s="32" t="s">
        <v>437</v>
      </c>
      <c r="Z68" s="32" t="s">
        <v>566</v>
      </c>
      <c r="AF68" s="30"/>
    </row>
    <row r="69" spans="1:32" x14ac:dyDescent="0.15">
      <c r="A69" s="13"/>
      <c r="B69" s="13"/>
      <c r="F69" s="13"/>
      <c r="G69" s="19"/>
      <c r="K69" s="13"/>
      <c r="L69" s="13"/>
      <c r="O69" s="13"/>
      <c r="P69" s="13"/>
      <c r="Q69" s="19"/>
      <c r="T69" s="13"/>
      <c r="Y69" s="32" t="s">
        <v>438</v>
      </c>
      <c r="Z69" s="32" t="s">
        <v>567</v>
      </c>
      <c r="AF69" s="30"/>
    </row>
    <row r="70" spans="1:32" x14ac:dyDescent="0.15">
      <c r="A70" s="13"/>
      <c r="B70" s="13"/>
      <c r="Y70" s="32" t="s">
        <v>439</v>
      </c>
      <c r="Z70" s="32" t="s">
        <v>568</v>
      </c>
    </row>
    <row r="71" spans="1:32" x14ac:dyDescent="0.15">
      <c r="Y71" s="32" t="s">
        <v>440</v>
      </c>
      <c r="Z71" s="32" t="s">
        <v>569</v>
      </c>
    </row>
    <row r="72" spans="1:32" x14ac:dyDescent="0.15">
      <c r="Y72" s="32" t="s">
        <v>441</v>
      </c>
      <c r="Z72" s="32" t="s">
        <v>570</v>
      </c>
    </row>
    <row r="73" spans="1:32" x14ac:dyDescent="0.15">
      <c r="Y73" s="32" t="s">
        <v>442</v>
      </c>
      <c r="Z73" s="32" t="s">
        <v>571</v>
      </c>
    </row>
    <row r="74" spans="1:32" x14ac:dyDescent="0.15">
      <c r="Y74" s="32" t="s">
        <v>443</v>
      </c>
      <c r="Z74" s="32" t="s">
        <v>572</v>
      </c>
    </row>
    <row r="75" spans="1:32" x14ac:dyDescent="0.15">
      <c r="Y75" s="32" t="s">
        <v>444</v>
      </c>
      <c r="Z75" s="32" t="s">
        <v>573</v>
      </c>
    </row>
    <row r="76" spans="1:32" x14ac:dyDescent="0.15">
      <c r="Y76" s="32" t="s">
        <v>445</v>
      </c>
      <c r="Z76" s="32" t="s">
        <v>574</v>
      </c>
    </row>
    <row r="77" spans="1:32" x14ac:dyDescent="0.15">
      <c r="Y77" s="32" t="s">
        <v>446</v>
      </c>
      <c r="Z77" s="32" t="s">
        <v>575</v>
      </c>
    </row>
    <row r="78" spans="1:32" x14ac:dyDescent="0.15">
      <c r="Y78" s="32" t="s">
        <v>447</v>
      </c>
      <c r="Z78" s="32" t="s">
        <v>576</v>
      </c>
    </row>
    <row r="79" spans="1:32" x14ac:dyDescent="0.15">
      <c r="Y79" s="32" t="s">
        <v>448</v>
      </c>
      <c r="Z79" s="32" t="s">
        <v>577</v>
      </c>
    </row>
    <row r="80" spans="1:32" x14ac:dyDescent="0.15">
      <c r="Y80" s="32" t="s">
        <v>449</v>
      </c>
      <c r="Z80" s="32" t="s">
        <v>578</v>
      </c>
    </row>
    <row r="81" spans="25:26" x14ac:dyDescent="0.15">
      <c r="Y81" s="32" t="s">
        <v>450</v>
      </c>
      <c r="Z81" s="32" t="s">
        <v>579</v>
      </c>
    </row>
    <row r="82" spans="25:26" x14ac:dyDescent="0.15">
      <c r="Y82" s="32" t="s">
        <v>451</v>
      </c>
      <c r="Z82" s="32" t="s">
        <v>580</v>
      </c>
    </row>
    <row r="83" spans="25:26" x14ac:dyDescent="0.15">
      <c r="Y83" s="32" t="s">
        <v>452</v>
      </c>
      <c r="Z83" s="32" t="s">
        <v>581</v>
      </c>
    </row>
    <row r="84" spans="25:26" x14ac:dyDescent="0.15">
      <c r="Y84" s="32" t="s">
        <v>453</v>
      </c>
      <c r="Z84" s="32" t="s">
        <v>582</v>
      </c>
    </row>
    <row r="85" spans="25:26" x14ac:dyDescent="0.15">
      <c r="Y85" s="32" t="s">
        <v>454</v>
      </c>
      <c r="Z85" s="32" t="s">
        <v>583</v>
      </c>
    </row>
    <row r="86" spans="25:26" x14ac:dyDescent="0.15">
      <c r="Y86" s="32" t="s">
        <v>455</v>
      </c>
      <c r="Z86" s="32" t="s">
        <v>584</v>
      </c>
    </row>
    <row r="87" spans="25:26" x14ac:dyDescent="0.15">
      <c r="Y87" s="32" t="s">
        <v>456</v>
      </c>
      <c r="Z87" s="32" t="s">
        <v>585</v>
      </c>
    </row>
    <row r="88" spans="25:26" x14ac:dyDescent="0.15">
      <c r="Y88" s="32" t="s">
        <v>457</v>
      </c>
      <c r="Z88" s="32" t="s">
        <v>586</v>
      </c>
    </row>
    <row r="89" spans="25:26" x14ac:dyDescent="0.15">
      <c r="Y89" s="32" t="s">
        <v>458</v>
      </c>
      <c r="Z89" s="32" t="s">
        <v>587</v>
      </c>
    </row>
    <row r="90" spans="25:26" x14ac:dyDescent="0.15">
      <c r="Y90" s="32" t="s">
        <v>459</v>
      </c>
      <c r="Z90" s="32" t="s">
        <v>588</v>
      </c>
    </row>
    <row r="91" spans="25:26" x14ac:dyDescent="0.15">
      <c r="Y91" s="32" t="s">
        <v>460</v>
      </c>
      <c r="Z91" s="32" t="s">
        <v>589</v>
      </c>
    </row>
    <row r="92" spans="25:26" x14ac:dyDescent="0.15">
      <c r="Y92" s="32" t="s">
        <v>461</v>
      </c>
      <c r="Z92" s="32" t="s">
        <v>590</v>
      </c>
    </row>
    <row r="93" spans="25:26" x14ac:dyDescent="0.15">
      <c r="Y93" s="32" t="s">
        <v>462</v>
      </c>
      <c r="Z93" s="32" t="s">
        <v>591</v>
      </c>
    </row>
    <row r="94" spans="25:26" x14ac:dyDescent="0.15">
      <c r="Y94" s="32" t="s">
        <v>463</v>
      </c>
      <c r="Z94" s="32" t="s">
        <v>592</v>
      </c>
    </row>
    <row r="95" spans="25:26" x14ac:dyDescent="0.15">
      <c r="Y95" s="32" t="s">
        <v>464</v>
      </c>
      <c r="Z95" s="32" t="s">
        <v>593</v>
      </c>
    </row>
    <row r="96" spans="25:26" x14ac:dyDescent="0.15">
      <c r="Y96" s="32" t="s">
        <v>367</v>
      </c>
      <c r="Z96" s="32" t="s">
        <v>594</v>
      </c>
    </row>
    <row r="97" spans="25:26" x14ac:dyDescent="0.15">
      <c r="Y97" s="32" t="s">
        <v>465</v>
      </c>
      <c r="Z97" s="32" t="s">
        <v>595</v>
      </c>
    </row>
    <row r="98" spans="25:26" x14ac:dyDescent="0.15">
      <c r="Y98" s="32" t="s">
        <v>466</v>
      </c>
      <c r="Z98" s="32" t="s">
        <v>596</v>
      </c>
    </row>
    <row r="99" spans="25:26" x14ac:dyDescent="0.15">
      <c r="Y99" s="32" t="s">
        <v>496</v>
      </c>
      <c r="Z99" s="32" t="s">
        <v>597</v>
      </c>
    </row>
    <row r="100" spans="25:26" x14ac:dyDescent="0.15">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70" sqref="G70:AX71"/>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314</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5"/>
      <c r="AA2" s="286"/>
      <c r="AB2" s="939" t="s">
        <v>11</v>
      </c>
      <c r="AC2" s="940"/>
      <c r="AD2" s="941"/>
      <c r="AE2" s="928" t="s">
        <v>369</v>
      </c>
      <c r="AF2" s="928"/>
      <c r="AG2" s="928"/>
      <c r="AH2" s="128"/>
      <c r="AI2" s="928" t="s">
        <v>465</v>
      </c>
      <c r="AJ2" s="928"/>
      <c r="AK2" s="928"/>
      <c r="AL2" s="128"/>
      <c r="AM2" s="928" t="s">
        <v>466</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6"/>
      <c r="R4" s="656"/>
      <c r="S4" s="656"/>
      <c r="T4" s="656"/>
      <c r="U4" s="656"/>
      <c r="V4" s="656"/>
      <c r="W4" s="656"/>
      <c r="X4" s="657"/>
      <c r="Y4" s="932" t="s">
        <v>12</v>
      </c>
      <c r="Z4" s="933"/>
      <c r="AA4" s="934"/>
      <c r="AB4" s="163"/>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59"/>
      <c r="Q6" s="659"/>
      <c r="R6" s="659"/>
      <c r="S6" s="659"/>
      <c r="T6" s="659"/>
      <c r="U6" s="659"/>
      <c r="V6" s="659"/>
      <c r="W6" s="659"/>
      <c r="X6" s="660"/>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341</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314</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5"/>
      <c r="AA9" s="286"/>
      <c r="AB9" s="939" t="s">
        <v>11</v>
      </c>
      <c r="AC9" s="940"/>
      <c r="AD9" s="941"/>
      <c r="AE9" s="928" t="s">
        <v>369</v>
      </c>
      <c r="AF9" s="928"/>
      <c r="AG9" s="928"/>
      <c r="AH9" s="128"/>
      <c r="AI9" s="928" t="s">
        <v>465</v>
      </c>
      <c r="AJ9" s="928"/>
      <c r="AK9" s="928"/>
      <c r="AL9" s="128"/>
      <c r="AM9" s="928" t="s">
        <v>466</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6"/>
      <c r="R11" s="656"/>
      <c r="S11" s="656"/>
      <c r="T11" s="656"/>
      <c r="U11" s="656"/>
      <c r="V11" s="656"/>
      <c r="W11" s="656"/>
      <c r="X11" s="657"/>
      <c r="Y11" s="932" t="s">
        <v>12</v>
      </c>
      <c r="Z11" s="933"/>
      <c r="AA11" s="934"/>
      <c r="AB11" s="163"/>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9"/>
      <c r="Q13" s="659"/>
      <c r="R13" s="659"/>
      <c r="S13" s="659"/>
      <c r="T13" s="659"/>
      <c r="U13" s="659"/>
      <c r="V13" s="659"/>
      <c r="W13" s="659"/>
      <c r="X13" s="660"/>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341</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314</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5"/>
      <c r="AA16" s="286"/>
      <c r="AB16" s="939" t="s">
        <v>11</v>
      </c>
      <c r="AC16" s="940"/>
      <c r="AD16" s="941"/>
      <c r="AE16" s="928" t="s">
        <v>369</v>
      </c>
      <c r="AF16" s="928"/>
      <c r="AG16" s="928"/>
      <c r="AH16" s="128"/>
      <c r="AI16" s="928" t="s">
        <v>465</v>
      </c>
      <c r="AJ16" s="928"/>
      <c r="AK16" s="928"/>
      <c r="AL16" s="128"/>
      <c r="AM16" s="928" t="s">
        <v>466</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6"/>
      <c r="R18" s="656"/>
      <c r="S18" s="656"/>
      <c r="T18" s="656"/>
      <c r="U18" s="656"/>
      <c r="V18" s="656"/>
      <c r="W18" s="656"/>
      <c r="X18" s="657"/>
      <c r="Y18" s="932" t="s">
        <v>12</v>
      </c>
      <c r="Z18" s="933"/>
      <c r="AA18" s="934"/>
      <c r="AB18" s="163"/>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9"/>
      <c r="Q20" s="659"/>
      <c r="R20" s="659"/>
      <c r="S20" s="659"/>
      <c r="T20" s="659"/>
      <c r="U20" s="659"/>
      <c r="V20" s="659"/>
      <c r="W20" s="659"/>
      <c r="X20" s="660"/>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341</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314</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5"/>
      <c r="AA23" s="286"/>
      <c r="AB23" s="939" t="s">
        <v>11</v>
      </c>
      <c r="AC23" s="940"/>
      <c r="AD23" s="941"/>
      <c r="AE23" s="928" t="s">
        <v>369</v>
      </c>
      <c r="AF23" s="928"/>
      <c r="AG23" s="928"/>
      <c r="AH23" s="128"/>
      <c r="AI23" s="928" t="s">
        <v>465</v>
      </c>
      <c r="AJ23" s="928"/>
      <c r="AK23" s="928"/>
      <c r="AL23" s="128"/>
      <c r="AM23" s="928" t="s">
        <v>466</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6"/>
      <c r="R25" s="656"/>
      <c r="S25" s="656"/>
      <c r="T25" s="656"/>
      <c r="U25" s="656"/>
      <c r="V25" s="656"/>
      <c r="W25" s="656"/>
      <c r="X25" s="657"/>
      <c r="Y25" s="932" t="s">
        <v>12</v>
      </c>
      <c r="Z25" s="933"/>
      <c r="AA25" s="934"/>
      <c r="AB25" s="163"/>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9"/>
      <c r="Q27" s="659"/>
      <c r="R27" s="659"/>
      <c r="S27" s="659"/>
      <c r="T27" s="659"/>
      <c r="U27" s="659"/>
      <c r="V27" s="659"/>
      <c r="W27" s="659"/>
      <c r="X27" s="660"/>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341</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314</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5"/>
      <c r="AA30" s="286"/>
      <c r="AB30" s="939" t="s">
        <v>11</v>
      </c>
      <c r="AC30" s="940"/>
      <c r="AD30" s="941"/>
      <c r="AE30" s="928" t="s">
        <v>369</v>
      </c>
      <c r="AF30" s="928"/>
      <c r="AG30" s="928"/>
      <c r="AH30" s="128"/>
      <c r="AI30" s="928" t="s">
        <v>465</v>
      </c>
      <c r="AJ30" s="928"/>
      <c r="AK30" s="928"/>
      <c r="AL30" s="128"/>
      <c r="AM30" s="928" t="s">
        <v>466</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6"/>
      <c r="R32" s="656"/>
      <c r="S32" s="656"/>
      <c r="T32" s="656"/>
      <c r="U32" s="656"/>
      <c r="V32" s="656"/>
      <c r="W32" s="656"/>
      <c r="X32" s="657"/>
      <c r="Y32" s="932" t="s">
        <v>12</v>
      </c>
      <c r="Z32" s="933"/>
      <c r="AA32" s="934"/>
      <c r="AB32" s="163"/>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9"/>
      <c r="Q34" s="659"/>
      <c r="R34" s="659"/>
      <c r="S34" s="659"/>
      <c r="T34" s="659"/>
      <c r="U34" s="659"/>
      <c r="V34" s="659"/>
      <c r="W34" s="659"/>
      <c r="X34" s="660"/>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341</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314</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5"/>
      <c r="AA37" s="286"/>
      <c r="AB37" s="939" t="s">
        <v>11</v>
      </c>
      <c r="AC37" s="940"/>
      <c r="AD37" s="941"/>
      <c r="AE37" s="928" t="s">
        <v>369</v>
      </c>
      <c r="AF37" s="928"/>
      <c r="AG37" s="928"/>
      <c r="AH37" s="128"/>
      <c r="AI37" s="928" t="s">
        <v>465</v>
      </c>
      <c r="AJ37" s="928"/>
      <c r="AK37" s="928"/>
      <c r="AL37" s="128"/>
      <c r="AM37" s="928" t="s">
        <v>466</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6"/>
      <c r="R39" s="656"/>
      <c r="S39" s="656"/>
      <c r="T39" s="656"/>
      <c r="U39" s="656"/>
      <c r="V39" s="656"/>
      <c r="W39" s="656"/>
      <c r="X39" s="657"/>
      <c r="Y39" s="932" t="s">
        <v>12</v>
      </c>
      <c r="Z39" s="933"/>
      <c r="AA39" s="934"/>
      <c r="AB39" s="163"/>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9"/>
      <c r="Q41" s="659"/>
      <c r="R41" s="659"/>
      <c r="S41" s="659"/>
      <c r="T41" s="659"/>
      <c r="U41" s="659"/>
      <c r="V41" s="659"/>
      <c r="W41" s="659"/>
      <c r="X41" s="660"/>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341</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314</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5"/>
      <c r="AA44" s="286"/>
      <c r="AB44" s="939" t="s">
        <v>11</v>
      </c>
      <c r="AC44" s="940"/>
      <c r="AD44" s="941"/>
      <c r="AE44" s="928" t="s">
        <v>369</v>
      </c>
      <c r="AF44" s="928"/>
      <c r="AG44" s="928"/>
      <c r="AH44" s="128"/>
      <c r="AI44" s="928" t="s">
        <v>465</v>
      </c>
      <c r="AJ44" s="928"/>
      <c r="AK44" s="928"/>
      <c r="AL44" s="128"/>
      <c r="AM44" s="928" t="s">
        <v>466</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6"/>
      <c r="R46" s="656"/>
      <c r="S46" s="656"/>
      <c r="T46" s="656"/>
      <c r="U46" s="656"/>
      <c r="V46" s="656"/>
      <c r="W46" s="656"/>
      <c r="X46" s="657"/>
      <c r="Y46" s="932" t="s">
        <v>12</v>
      </c>
      <c r="Z46" s="933"/>
      <c r="AA46" s="934"/>
      <c r="AB46" s="163"/>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9"/>
      <c r="Q48" s="659"/>
      <c r="R48" s="659"/>
      <c r="S48" s="659"/>
      <c r="T48" s="659"/>
      <c r="U48" s="659"/>
      <c r="V48" s="659"/>
      <c r="W48" s="659"/>
      <c r="X48" s="660"/>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341</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314</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5"/>
      <c r="AA51" s="286"/>
      <c r="AB51" s="128" t="s">
        <v>11</v>
      </c>
      <c r="AC51" s="940"/>
      <c r="AD51" s="941"/>
      <c r="AE51" s="928" t="s">
        <v>369</v>
      </c>
      <c r="AF51" s="928"/>
      <c r="AG51" s="928"/>
      <c r="AH51" s="128"/>
      <c r="AI51" s="928" t="s">
        <v>465</v>
      </c>
      <c r="AJ51" s="928"/>
      <c r="AK51" s="928"/>
      <c r="AL51" s="128"/>
      <c r="AM51" s="928" t="s">
        <v>466</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6"/>
      <c r="R53" s="656"/>
      <c r="S53" s="656"/>
      <c r="T53" s="656"/>
      <c r="U53" s="656"/>
      <c r="V53" s="656"/>
      <c r="W53" s="656"/>
      <c r="X53" s="657"/>
      <c r="Y53" s="932" t="s">
        <v>12</v>
      </c>
      <c r="Z53" s="933"/>
      <c r="AA53" s="934"/>
      <c r="AB53" s="163"/>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9"/>
      <c r="Q55" s="659"/>
      <c r="R55" s="659"/>
      <c r="S55" s="659"/>
      <c r="T55" s="659"/>
      <c r="U55" s="659"/>
      <c r="V55" s="659"/>
      <c r="W55" s="659"/>
      <c r="X55" s="660"/>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341</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314</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5"/>
      <c r="AA58" s="286"/>
      <c r="AB58" s="939" t="s">
        <v>11</v>
      </c>
      <c r="AC58" s="940"/>
      <c r="AD58" s="941"/>
      <c r="AE58" s="928" t="s">
        <v>369</v>
      </c>
      <c r="AF58" s="928"/>
      <c r="AG58" s="928"/>
      <c r="AH58" s="128"/>
      <c r="AI58" s="928" t="s">
        <v>465</v>
      </c>
      <c r="AJ58" s="928"/>
      <c r="AK58" s="928"/>
      <c r="AL58" s="128"/>
      <c r="AM58" s="928" t="s">
        <v>466</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6"/>
      <c r="R60" s="656"/>
      <c r="S60" s="656"/>
      <c r="T60" s="656"/>
      <c r="U60" s="656"/>
      <c r="V60" s="656"/>
      <c r="W60" s="656"/>
      <c r="X60" s="657"/>
      <c r="Y60" s="932" t="s">
        <v>12</v>
      </c>
      <c r="Z60" s="933"/>
      <c r="AA60" s="934"/>
      <c r="AB60" s="163"/>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9"/>
      <c r="Q62" s="659"/>
      <c r="R62" s="659"/>
      <c r="S62" s="659"/>
      <c r="T62" s="659"/>
      <c r="U62" s="659"/>
      <c r="V62" s="659"/>
      <c r="W62" s="659"/>
      <c r="X62" s="660"/>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341</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314</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5"/>
      <c r="AA65" s="286"/>
      <c r="AB65" s="939" t="s">
        <v>11</v>
      </c>
      <c r="AC65" s="940"/>
      <c r="AD65" s="941"/>
      <c r="AE65" s="928" t="s">
        <v>369</v>
      </c>
      <c r="AF65" s="928"/>
      <c r="AG65" s="928"/>
      <c r="AH65" s="128"/>
      <c r="AI65" s="928" t="s">
        <v>465</v>
      </c>
      <c r="AJ65" s="928"/>
      <c r="AK65" s="928"/>
      <c r="AL65" s="128"/>
      <c r="AM65" s="928" t="s">
        <v>466</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6"/>
      <c r="R67" s="656"/>
      <c r="S67" s="656"/>
      <c r="T67" s="656"/>
      <c r="U67" s="656"/>
      <c r="V67" s="656"/>
      <c r="W67" s="656"/>
      <c r="X67" s="657"/>
      <c r="Y67" s="932" t="s">
        <v>12</v>
      </c>
      <c r="Z67" s="933"/>
      <c r="AA67" s="934"/>
      <c r="AB67" s="163"/>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9"/>
      <c r="Q69" s="659"/>
      <c r="R69" s="659"/>
      <c r="S69" s="659"/>
      <c r="T69" s="659"/>
      <c r="U69" s="659"/>
      <c r="V69" s="659"/>
      <c r="W69" s="659"/>
      <c r="X69" s="660"/>
      <c r="Y69" s="190" t="s">
        <v>13</v>
      </c>
      <c r="Z69" s="929"/>
      <c r="AA69" s="930"/>
      <c r="AB69" s="609"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341</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250"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1" t="s">
        <v>327</v>
      </c>
      <c r="H2" s="312"/>
      <c r="I2" s="312"/>
      <c r="J2" s="312"/>
      <c r="K2" s="312"/>
      <c r="L2" s="312"/>
      <c r="M2" s="312"/>
      <c r="N2" s="312"/>
      <c r="O2" s="312"/>
      <c r="P2" s="312"/>
      <c r="Q2" s="312"/>
      <c r="R2" s="312"/>
      <c r="S2" s="312"/>
      <c r="T2" s="312"/>
      <c r="U2" s="312"/>
      <c r="V2" s="312"/>
      <c r="W2" s="312"/>
      <c r="X2" s="312"/>
      <c r="Y2" s="312"/>
      <c r="Z2" s="312"/>
      <c r="AA2" s="312"/>
      <c r="AB2" s="313"/>
      <c r="AC2" s="311" t="s">
        <v>329</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70"/>
      <c r="B4" s="971"/>
      <c r="C4" s="971"/>
      <c r="D4" s="971"/>
      <c r="E4" s="971"/>
      <c r="F4" s="972"/>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70"/>
      <c r="B5" s="971"/>
      <c r="C5" s="971"/>
      <c r="D5" s="971"/>
      <c r="E5" s="971"/>
      <c r="F5" s="972"/>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70"/>
      <c r="B6" s="971"/>
      <c r="C6" s="971"/>
      <c r="D6" s="971"/>
      <c r="E6" s="971"/>
      <c r="F6" s="972"/>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70"/>
      <c r="B7" s="971"/>
      <c r="C7" s="971"/>
      <c r="D7" s="971"/>
      <c r="E7" s="971"/>
      <c r="F7" s="972"/>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70"/>
      <c r="B8" s="971"/>
      <c r="C8" s="971"/>
      <c r="D8" s="971"/>
      <c r="E8" s="971"/>
      <c r="F8" s="972"/>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70"/>
      <c r="B9" s="971"/>
      <c r="C9" s="971"/>
      <c r="D9" s="971"/>
      <c r="E9" s="971"/>
      <c r="F9" s="972"/>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70"/>
      <c r="B10" s="971"/>
      <c r="C10" s="971"/>
      <c r="D10" s="971"/>
      <c r="E10" s="971"/>
      <c r="F10" s="972"/>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70"/>
      <c r="B11" s="971"/>
      <c r="C11" s="971"/>
      <c r="D11" s="971"/>
      <c r="E11" s="971"/>
      <c r="F11" s="972"/>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70"/>
      <c r="B12" s="971"/>
      <c r="C12" s="971"/>
      <c r="D12" s="971"/>
      <c r="E12" s="971"/>
      <c r="F12" s="972"/>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70"/>
      <c r="B13" s="971"/>
      <c r="C13" s="971"/>
      <c r="D13" s="971"/>
      <c r="E13" s="971"/>
      <c r="F13" s="972"/>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70"/>
      <c r="B14" s="971"/>
      <c r="C14" s="971"/>
      <c r="D14" s="971"/>
      <c r="E14" s="971"/>
      <c r="F14" s="972"/>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70"/>
      <c r="B15" s="971"/>
      <c r="C15" s="971"/>
      <c r="D15" s="971"/>
      <c r="E15" s="971"/>
      <c r="F15" s="972"/>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70"/>
      <c r="B16" s="971"/>
      <c r="C16" s="971"/>
      <c r="D16" s="971"/>
      <c r="E16" s="971"/>
      <c r="F16" s="972"/>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70"/>
      <c r="B17" s="971"/>
      <c r="C17" s="971"/>
      <c r="D17" s="971"/>
      <c r="E17" s="971"/>
      <c r="F17" s="972"/>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70"/>
      <c r="B18" s="971"/>
      <c r="C18" s="971"/>
      <c r="D18" s="971"/>
      <c r="E18" s="971"/>
      <c r="F18" s="972"/>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70"/>
      <c r="B19" s="971"/>
      <c r="C19" s="971"/>
      <c r="D19" s="971"/>
      <c r="E19" s="971"/>
      <c r="F19" s="972"/>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70"/>
      <c r="B20" s="971"/>
      <c r="C20" s="971"/>
      <c r="D20" s="971"/>
      <c r="E20" s="971"/>
      <c r="F20" s="972"/>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70"/>
      <c r="B21" s="971"/>
      <c r="C21" s="971"/>
      <c r="D21" s="971"/>
      <c r="E21" s="971"/>
      <c r="F21" s="972"/>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70"/>
      <c r="B22" s="971"/>
      <c r="C22" s="971"/>
      <c r="D22" s="971"/>
      <c r="E22" s="971"/>
      <c r="F22" s="972"/>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70"/>
      <c r="B23" s="971"/>
      <c r="C23" s="971"/>
      <c r="D23" s="971"/>
      <c r="E23" s="971"/>
      <c r="F23" s="972"/>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70"/>
      <c r="B24" s="971"/>
      <c r="C24" s="971"/>
      <c r="D24" s="971"/>
      <c r="E24" s="971"/>
      <c r="F24" s="972"/>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70"/>
      <c r="B25" s="971"/>
      <c r="C25" s="971"/>
      <c r="D25" s="971"/>
      <c r="E25" s="971"/>
      <c r="F25" s="972"/>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70"/>
      <c r="B26" s="971"/>
      <c r="C26" s="971"/>
      <c r="D26" s="971"/>
      <c r="E26" s="971"/>
      <c r="F26" s="972"/>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70"/>
      <c r="B27" s="971"/>
      <c r="C27" s="971"/>
      <c r="D27" s="971"/>
      <c r="E27" s="971"/>
      <c r="F27" s="972"/>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70"/>
      <c r="B28" s="971"/>
      <c r="C28" s="971"/>
      <c r="D28" s="971"/>
      <c r="E28" s="971"/>
      <c r="F28" s="972"/>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70"/>
      <c r="B29" s="971"/>
      <c r="C29" s="971"/>
      <c r="D29" s="971"/>
      <c r="E29" s="971"/>
      <c r="F29" s="972"/>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70"/>
      <c r="B30" s="971"/>
      <c r="C30" s="971"/>
      <c r="D30" s="971"/>
      <c r="E30" s="971"/>
      <c r="F30" s="972"/>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70"/>
      <c r="B31" s="971"/>
      <c r="C31" s="971"/>
      <c r="D31" s="971"/>
      <c r="E31" s="971"/>
      <c r="F31" s="972"/>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70"/>
      <c r="B32" s="971"/>
      <c r="C32" s="971"/>
      <c r="D32" s="971"/>
      <c r="E32" s="971"/>
      <c r="F32" s="972"/>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70"/>
      <c r="B33" s="971"/>
      <c r="C33" s="971"/>
      <c r="D33" s="971"/>
      <c r="E33" s="971"/>
      <c r="F33" s="972"/>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70"/>
      <c r="B34" s="971"/>
      <c r="C34" s="971"/>
      <c r="D34" s="971"/>
      <c r="E34" s="971"/>
      <c r="F34" s="972"/>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70"/>
      <c r="B35" s="971"/>
      <c r="C35" s="971"/>
      <c r="D35" s="971"/>
      <c r="E35" s="971"/>
      <c r="F35" s="972"/>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70"/>
      <c r="B36" s="971"/>
      <c r="C36" s="971"/>
      <c r="D36" s="971"/>
      <c r="E36" s="971"/>
      <c r="F36" s="972"/>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70"/>
      <c r="B37" s="971"/>
      <c r="C37" s="971"/>
      <c r="D37" s="971"/>
      <c r="E37" s="971"/>
      <c r="F37" s="972"/>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70"/>
      <c r="B38" s="971"/>
      <c r="C38" s="971"/>
      <c r="D38" s="971"/>
      <c r="E38" s="971"/>
      <c r="F38" s="972"/>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70"/>
      <c r="B39" s="971"/>
      <c r="C39" s="971"/>
      <c r="D39" s="971"/>
      <c r="E39" s="971"/>
      <c r="F39" s="972"/>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70"/>
      <c r="B40" s="971"/>
      <c r="C40" s="971"/>
      <c r="D40" s="971"/>
      <c r="E40" s="971"/>
      <c r="F40" s="972"/>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70"/>
      <c r="B41" s="971"/>
      <c r="C41" s="971"/>
      <c r="D41" s="971"/>
      <c r="E41" s="971"/>
      <c r="F41" s="972"/>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70"/>
      <c r="B42" s="971"/>
      <c r="C42" s="971"/>
      <c r="D42" s="971"/>
      <c r="E42" s="971"/>
      <c r="F42" s="972"/>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70"/>
      <c r="B43" s="971"/>
      <c r="C43" s="971"/>
      <c r="D43" s="971"/>
      <c r="E43" s="971"/>
      <c r="F43" s="972"/>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70"/>
      <c r="B44" s="971"/>
      <c r="C44" s="971"/>
      <c r="D44" s="971"/>
      <c r="E44" s="971"/>
      <c r="F44" s="972"/>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70"/>
      <c r="B45" s="971"/>
      <c r="C45" s="971"/>
      <c r="D45" s="971"/>
      <c r="E45" s="971"/>
      <c r="F45" s="972"/>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70"/>
      <c r="B46" s="971"/>
      <c r="C46" s="971"/>
      <c r="D46" s="971"/>
      <c r="E46" s="971"/>
      <c r="F46" s="972"/>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70"/>
      <c r="B47" s="971"/>
      <c r="C47" s="971"/>
      <c r="D47" s="971"/>
      <c r="E47" s="971"/>
      <c r="F47" s="972"/>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70"/>
      <c r="B48" s="971"/>
      <c r="C48" s="971"/>
      <c r="D48" s="971"/>
      <c r="E48" s="971"/>
      <c r="F48" s="972"/>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70"/>
      <c r="B49" s="971"/>
      <c r="C49" s="971"/>
      <c r="D49" s="971"/>
      <c r="E49" s="971"/>
      <c r="F49" s="972"/>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70"/>
      <c r="B50" s="971"/>
      <c r="C50" s="971"/>
      <c r="D50" s="971"/>
      <c r="E50" s="971"/>
      <c r="F50" s="972"/>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70"/>
      <c r="B51" s="971"/>
      <c r="C51" s="971"/>
      <c r="D51" s="971"/>
      <c r="E51" s="971"/>
      <c r="F51" s="972"/>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70"/>
      <c r="B52" s="971"/>
      <c r="C52" s="971"/>
      <c r="D52" s="971"/>
      <c r="E52" s="971"/>
      <c r="F52" s="972"/>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70"/>
      <c r="B56" s="971"/>
      <c r="C56" s="971"/>
      <c r="D56" s="971"/>
      <c r="E56" s="971"/>
      <c r="F56" s="972"/>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70"/>
      <c r="B57" s="971"/>
      <c r="C57" s="971"/>
      <c r="D57" s="971"/>
      <c r="E57" s="971"/>
      <c r="F57" s="972"/>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70"/>
      <c r="B58" s="971"/>
      <c r="C58" s="971"/>
      <c r="D58" s="971"/>
      <c r="E58" s="971"/>
      <c r="F58" s="972"/>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70"/>
      <c r="B59" s="971"/>
      <c r="C59" s="971"/>
      <c r="D59" s="971"/>
      <c r="E59" s="971"/>
      <c r="F59" s="972"/>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70"/>
      <c r="B60" s="971"/>
      <c r="C60" s="971"/>
      <c r="D60" s="971"/>
      <c r="E60" s="971"/>
      <c r="F60" s="972"/>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70"/>
      <c r="B61" s="971"/>
      <c r="C61" s="971"/>
      <c r="D61" s="971"/>
      <c r="E61" s="971"/>
      <c r="F61" s="972"/>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70"/>
      <c r="B62" s="971"/>
      <c r="C62" s="971"/>
      <c r="D62" s="971"/>
      <c r="E62" s="971"/>
      <c r="F62" s="972"/>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70"/>
      <c r="B63" s="971"/>
      <c r="C63" s="971"/>
      <c r="D63" s="971"/>
      <c r="E63" s="971"/>
      <c r="F63" s="972"/>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70"/>
      <c r="B64" s="971"/>
      <c r="C64" s="971"/>
      <c r="D64" s="971"/>
      <c r="E64" s="971"/>
      <c r="F64" s="972"/>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70"/>
      <c r="B65" s="971"/>
      <c r="C65" s="971"/>
      <c r="D65" s="971"/>
      <c r="E65" s="971"/>
      <c r="F65" s="972"/>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70"/>
      <c r="B66" s="971"/>
      <c r="C66" s="971"/>
      <c r="D66" s="971"/>
      <c r="E66" s="971"/>
      <c r="F66" s="972"/>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70"/>
      <c r="B67" s="971"/>
      <c r="C67" s="971"/>
      <c r="D67" s="971"/>
      <c r="E67" s="971"/>
      <c r="F67" s="972"/>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70"/>
      <c r="B68" s="971"/>
      <c r="C68" s="971"/>
      <c r="D68" s="971"/>
      <c r="E68" s="971"/>
      <c r="F68" s="972"/>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70"/>
      <c r="B69" s="971"/>
      <c r="C69" s="971"/>
      <c r="D69" s="971"/>
      <c r="E69" s="971"/>
      <c r="F69" s="972"/>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70"/>
      <c r="B70" s="971"/>
      <c r="C70" s="971"/>
      <c r="D70" s="971"/>
      <c r="E70" s="971"/>
      <c r="F70" s="972"/>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70"/>
      <c r="B71" s="971"/>
      <c r="C71" s="971"/>
      <c r="D71" s="971"/>
      <c r="E71" s="971"/>
      <c r="F71" s="972"/>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70"/>
      <c r="B72" s="971"/>
      <c r="C72" s="971"/>
      <c r="D72" s="971"/>
      <c r="E72" s="971"/>
      <c r="F72" s="972"/>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70"/>
      <c r="B73" s="971"/>
      <c r="C73" s="971"/>
      <c r="D73" s="971"/>
      <c r="E73" s="971"/>
      <c r="F73" s="972"/>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70"/>
      <c r="B74" s="971"/>
      <c r="C74" s="971"/>
      <c r="D74" s="971"/>
      <c r="E74" s="971"/>
      <c r="F74" s="972"/>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70"/>
      <c r="B75" s="971"/>
      <c r="C75" s="971"/>
      <c r="D75" s="971"/>
      <c r="E75" s="971"/>
      <c r="F75" s="972"/>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70"/>
      <c r="B76" s="971"/>
      <c r="C76" s="971"/>
      <c r="D76" s="971"/>
      <c r="E76" s="971"/>
      <c r="F76" s="972"/>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70"/>
      <c r="B77" s="971"/>
      <c r="C77" s="971"/>
      <c r="D77" s="971"/>
      <c r="E77" s="971"/>
      <c r="F77" s="972"/>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70"/>
      <c r="B78" s="971"/>
      <c r="C78" s="971"/>
      <c r="D78" s="971"/>
      <c r="E78" s="971"/>
      <c r="F78" s="972"/>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70"/>
      <c r="B79" s="971"/>
      <c r="C79" s="971"/>
      <c r="D79" s="971"/>
      <c r="E79" s="971"/>
      <c r="F79" s="972"/>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70"/>
      <c r="B80" s="971"/>
      <c r="C80" s="971"/>
      <c r="D80" s="971"/>
      <c r="E80" s="971"/>
      <c r="F80" s="972"/>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70"/>
      <c r="B81" s="971"/>
      <c r="C81" s="971"/>
      <c r="D81" s="971"/>
      <c r="E81" s="971"/>
      <c r="F81" s="972"/>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70"/>
      <c r="B82" s="971"/>
      <c r="C82" s="971"/>
      <c r="D82" s="971"/>
      <c r="E82" s="971"/>
      <c r="F82" s="972"/>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70"/>
      <c r="B83" s="971"/>
      <c r="C83" s="971"/>
      <c r="D83" s="971"/>
      <c r="E83" s="971"/>
      <c r="F83" s="972"/>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70"/>
      <c r="B84" s="971"/>
      <c r="C84" s="971"/>
      <c r="D84" s="971"/>
      <c r="E84" s="971"/>
      <c r="F84" s="972"/>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70"/>
      <c r="B85" s="971"/>
      <c r="C85" s="971"/>
      <c r="D85" s="971"/>
      <c r="E85" s="971"/>
      <c r="F85" s="972"/>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70"/>
      <c r="B86" s="971"/>
      <c r="C86" s="971"/>
      <c r="D86" s="971"/>
      <c r="E86" s="971"/>
      <c r="F86" s="972"/>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70"/>
      <c r="B87" s="971"/>
      <c r="C87" s="971"/>
      <c r="D87" s="971"/>
      <c r="E87" s="971"/>
      <c r="F87" s="972"/>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70"/>
      <c r="B88" s="971"/>
      <c r="C88" s="971"/>
      <c r="D88" s="971"/>
      <c r="E88" s="971"/>
      <c r="F88" s="972"/>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70"/>
      <c r="B89" s="971"/>
      <c r="C89" s="971"/>
      <c r="D89" s="971"/>
      <c r="E89" s="971"/>
      <c r="F89" s="972"/>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70"/>
      <c r="B90" s="971"/>
      <c r="C90" s="971"/>
      <c r="D90" s="971"/>
      <c r="E90" s="971"/>
      <c r="F90" s="972"/>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70"/>
      <c r="B91" s="971"/>
      <c r="C91" s="971"/>
      <c r="D91" s="971"/>
      <c r="E91" s="971"/>
      <c r="F91" s="972"/>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70"/>
      <c r="B92" s="971"/>
      <c r="C92" s="971"/>
      <c r="D92" s="971"/>
      <c r="E92" s="971"/>
      <c r="F92" s="972"/>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70"/>
      <c r="B93" s="971"/>
      <c r="C93" s="971"/>
      <c r="D93" s="971"/>
      <c r="E93" s="971"/>
      <c r="F93" s="972"/>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70"/>
      <c r="B94" s="971"/>
      <c r="C94" s="971"/>
      <c r="D94" s="971"/>
      <c r="E94" s="971"/>
      <c r="F94" s="972"/>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70"/>
      <c r="B95" s="971"/>
      <c r="C95" s="971"/>
      <c r="D95" s="971"/>
      <c r="E95" s="971"/>
      <c r="F95" s="972"/>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70"/>
      <c r="B96" s="971"/>
      <c r="C96" s="971"/>
      <c r="D96" s="971"/>
      <c r="E96" s="971"/>
      <c r="F96" s="972"/>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70"/>
      <c r="B97" s="971"/>
      <c r="C97" s="971"/>
      <c r="D97" s="971"/>
      <c r="E97" s="971"/>
      <c r="F97" s="972"/>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70"/>
      <c r="B98" s="971"/>
      <c r="C98" s="971"/>
      <c r="D98" s="971"/>
      <c r="E98" s="971"/>
      <c r="F98" s="972"/>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70"/>
      <c r="B99" s="971"/>
      <c r="C99" s="971"/>
      <c r="D99" s="971"/>
      <c r="E99" s="971"/>
      <c r="F99" s="972"/>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70"/>
      <c r="B100" s="971"/>
      <c r="C100" s="971"/>
      <c r="D100" s="971"/>
      <c r="E100" s="971"/>
      <c r="F100" s="972"/>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70"/>
      <c r="B101" s="971"/>
      <c r="C101" s="971"/>
      <c r="D101" s="971"/>
      <c r="E101" s="971"/>
      <c r="F101" s="972"/>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70"/>
      <c r="B102" s="971"/>
      <c r="C102" s="971"/>
      <c r="D102" s="971"/>
      <c r="E102" s="971"/>
      <c r="F102" s="972"/>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70"/>
      <c r="B103" s="971"/>
      <c r="C103" s="971"/>
      <c r="D103" s="971"/>
      <c r="E103" s="971"/>
      <c r="F103" s="972"/>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70"/>
      <c r="B104" s="971"/>
      <c r="C104" s="971"/>
      <c r="D104" s="971"/>
      <c r="E104" s="971"/>
      <c r="F104" s="972"/>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70"/>
      <c r="B105" s="971"/>
      <c r="C105" s="971"/>
      <c r="D105" s="971"/>
      <c r="E105" s="971"/>
      <c r="F105" s="972"/>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70"/>
      <c r="B109" s="971"/>
      <c r="C109" s="971"/>
      <c r="D109" s="971"/>
      <c r="E109" s="971"/>
      <c r="F109" s="972"/>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70"/>
      <c r="B110" s="971"/>
      <c r="C110" s="971"/>
      <c r="D110" s="971"/>
      <c r="E110" s="971"/>
      <c r="F110" s="972"/>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70"/>
      <c r="B111" s="971"/>
      <c r="C111" s="971"/>
      <c r="D111" s="971"/>
      <c r="E111" s="971"/>
      <c r="F111" s="972"/>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70"/>
      <c r="B112" s="971"/>
      <c r="C112" s="971"/>
      <c r="D112" s="971"/>
      <c r="E112" s="971"/>
      <c r="F112" s="972"/>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70"/>
      <c r="B113" s="971"/>
      <c r="C113" s="971"/>
      <c r="D113" s="971"/>
      <c r="E113" s="971"/>
      <c r="F113" s="972"/>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70"/>
      <c r="B114" s="971"/>
      <c r="C114" s="971"/>
      <c r="D114" s="971"/>
      <c r="E114" s="971"/>
      <c r="F114" s="972"/>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70"/>
      <c r="B115" s="971"/>
      <c r="C115" s="971"/>
      <c r="D115" s="971"/>
      <c r="E115" s="971"/>
      <c r="F115" s="972"/>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70"/>
      <c r="B116" s="971"/>
      <c r="C116" s="971"/>
      <c r="D116" s="971"/>
      <c r="E116" s="971"/>
      <c r="F116" s="972"/>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70"/>
      <c r="B117" s="971"/>
      <c r="C117" s="971"/>
      <c r="D117" s="971"/>
      <c r="E117" s="971"/>
      <c r="F117" s="972"/>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70"/>
      <c r="B118" s="971"/>
      <c r="C118" s="971"/>
      <c r="D118" s="971"/>
      <c r="E118" s="971"/>
      <c r="F118" s="972"/>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70"/>
      <c r="B119" s="971"/>
      <c r="C119" s="971"/>
      <c r="D119" s="971"/>
      <c r="E119" s="971"/>
      <c r="F119" s="972"/>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70"/>
      <c r="B120" s="971"/>
      <c r="C120" s="971"/>
      <c r="D120" s="971"/>
      <c r="E120" s="971"/>
      <c r="F120" s="972"/>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70"/>
      <c r="B121" s="971"/>
      <c r="C121" s="971"/>
      <c r="D121" s="971"/>
      <c r="E121" s="971"/>
      <c r="F121" s="972"/>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70"/>
      <c r="B122" s="971"/>
      <c r="C122" s="971"/>
      <c r="D122" s="971"/>
      <c r="E122" s="971"/>
      <c r="F122" s="972"/>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70"/>
      <c r="B123" s="971"/>
      <c r="C123" s="971"/>
      <c r="D123" s="971"/>
      <c r="E123" s="971"/>
      <c r="F123" s="972"/>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70"/>
      <c r="B124" s="971"/>
      <c r="C124" s="971"/>
      <c r="D124" s="971"/>
      <c r="E124" s="971"/>
      <c r="F124" s="972"/>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70"/>
      <c r="B125" s="971"/>
      <c r="C125" s="971"/>
      <c r="D125" s="971"/>
      <c r="E125" s="971"/>
      <c r="F125" s="972"/>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70"/>
      <c r="B126" s="971"/>
      <c r="C126" s="971"/>
      <c r="D126" s="971"/>
      <c r="E126" s="971"/>
      <c r="F126" s="972"/>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70"/>
      <c r="B127" s="971"/>
      <c r="C127" s="971"/>
      <c r="D127" s="971"/>
      <c r="E127" s="971"/>
      <c r="F127" s="972"/>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70"/>
      <c r="B128" s="971"/>
      <c r="C128" s="971"/>
      <c r="D128" s="971"/>
      <c r="E128" s="971"/>
      <c r="F128" s="972"/>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70"/>
      <c r="B129" s="971"/>
      <c r="C129" s="971"/>
      <c r="D129" s="971"/>
      <c r="E129" s="971"/>
      <c r="F129" s="972"/>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70"/>
      <c r="B130" s="971"/>
      <c r="C130" s="971"/>
      <c r="D130" s="971"/>
      <c r="E130" s="971"/>
      <c r="F130" s="972"/>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70"/>
      <c r="B131" s="971"/>
      <c r="C131" s="971"/>
      <c r="D131" s="971"/>
      <c r="E131" s="971"/>
      <c r="F131" s="972"/>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70"/>
      <c r="B132" s="971"/>
      <c r="C132" s="971"/>
      <c r="D132" s="971"/>
      <c r="E132" s="971"/>
      <c r="F132" s="972"/>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70"/>
      <c r="B133" s="971"/>
      <c r="C133" s="971"/>
      <c r="D133" s="971"/>
      <c r="E133" s="971"/>
      <c r="F133" s="972"/>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70"/>
      <c r="B134" s="971"/>
      <c r="C134" s="971"/>
      <c r="D134" s="971"/>
      <c r="E134" s="971"/>
      <c r="F134" s="972"/>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70"/>
      <c r="B135" s="971"/>
      <c r="C135" s="971"/>
      <c r="D135" s="971"/>
      <c r="E135" s="971"/>
      <c r="F135" s="972"/>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70"/>
      <c r="B136" s="971"/>
      <c r="C136" s="971"/>
      <c r="D136" s="971"/>
      <c r="E136" s="971"/>
      <c r="F136" s="972"/>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70"/>
      <c r="B137" s="971"/>
      <c r="C137" s="971"/>
      <c r="D137" s="971"/>
      <c r="E137" s="971"/>
      <c r="F137" s="972"/>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70"/>
      <c r="B138" s="971"/>
      <c r="C138" s="971"/>
      <c r="D138" s="971"/>
      <c r="E138" s="971"/>
      <c r="F138" s="972"/>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70"/>
      <c r="B139" s="971"/>
      <c r="C139" s="971"/>
      <c r="D139" s="971"/>
      <c r="E139" s="971"/>
      <c r="F139" s="972"/>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70"/>
      <c r="B140" s="971"/>
      <c r="C140" s="971"/>
      <c r="D140" s="971"/>
      <c r="E140" s="971"/>
      <c r="F140" s="972"/>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70"/>
      <c r="B141" s="971"/>
      <c r="C141" s="971"/>
      <c r="D141" s="971"/>
      <c r="E141" s="971"/>
      <c r="F141" s="972"/>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70"/>
      <c r="B142" s="971"/>
      <c r="C142" s="971"/>
      <c r="D142" s="971"/>
      <c r="E142" s="971"/>
      <c r="F142" s="972"/>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70"/>
      <c r="B143" s="971"/>
      <c r="C143" s="971"/>
      <c r="D143" s="971"/>
      <c r="E143" s="971"/>
      <c r="F143" s="972"/>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70"/>
      <c r="B144" s="971"/>
      <c r="C144" s="971"/>
      <c r="D144" s="971"/>
      <c r="E144" s="971"/>
      <c r="F144" s="972"/>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70"/>
      <c r="B145" s="971"/>
      <c r="C145" s="971"/>
      <c r="D145" s="971"/>
      <c r="E145" s="971"/>
      <c r="F145" s="972"/>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70"/>
      <c r="B146" s="971"/>
      <c r="C146" s="971"/>
      <c r="D146" s="971"/>
      <c r="E146" s="971"/>
      <c r="F146" s="972"/>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70"/>
      <c r="B147" s="971"/>
      <c r="C147" s="971"/>
      <c r="D147" s="971"/>
      <c r="E147" s="971"/>
      <c r="F147" s="972"/>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70"/>
      <c r="B148" s="971"/>
      <c r="C148" s="971"/>
      <c r="D148" s="971"/>
      <c r="E148" s="971"/>
      <c r="F148" s="972"/>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70"/>
      <c r="B149" s="971"/>
      <c r="C149" s="971"/>
      <c r="D149" s="971"/>
      <c r="E149" s="971"/>
      <c r="F149" s="972"/>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70"/>
      <c r="B150" s="971"/>
      <c r="C150" s="971"/>
      <c r="D150" s="971"/>
      <c r="E150" s="971"/>
      <c r="F150" s="972"/>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70"/>
      <c r="B151" s="971"/>
      <c r="C151" s="971"/>
      <c r="D151" s="971"/>
      <c r="E151" s="971"/>
      <c r="F151" s="972"/>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70"/>
      <c r="B152" s="971"/>
      <c r="C152" s="971"/>
      <c r="D152" s="971"/>
      <c r="E152" s="971"/>
      <c r="F152" s="972"/>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70"/>
      <c r="B153" s="971"/>
      <c r="C153" s="971"/>
      <c r="D153" s="971"/>
      <c r="E153" s="971"/>
      <c r="F153" s="972"/>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70"/>
      <c r="B154" s="971"/>
      <c r="C154" s="971"/>
      <c r="D154" s="971"/>
      <c r="E154" s="971"/>
      <c r="F154" s="972"/>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70"/>
      <c r="B155" s="971"/>
      <c r="C155" s="971"/>
      <c r="D155" s="971"/>
      <c r="E155" s="971"/>
      <c r="F155" s="972"/>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70"/>
      <c r="B156" s="971"/>
      <c r="C156" s="971"/>
      <c r="D156" s="971"/>
      <c r="E156" s="971"/>
      <c r="F156" s="972"/>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70"/>
      <c r="B157" s="971"/>
      <c r="C157" s="971"/>
      <c r="D157" s="971"/>
      <c r="E157" s="971"/>
      <c r="F157" s="972"/>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70"/>
      <c r="B158" s="971"/>
      <c r="C158" s="971"/>
      <c r="D158" s="971"/>
      <c r="E158" s="971"/>
      <c r="F158" s="972"/>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70"/>
      <c r="B162" s="971"/>
      <c r="C162" s="971"/>
      <c r="D162" s="971"/>
      <c r="E162" s="971"/>
      <c r="F162" s="972"/>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70"/>
      <c r="B163" s="971"/>
      <c r="C163" s="971"/>
      <c r="D163" s="971"/>
      <c r="E163" s="971"/>
      <c r="F163" s="972"/>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70"/>
      <c r="B164" s="971"/>
      <c r="C164" s="971"/>
      <c r="D164" s="971"/>
      <c r="E164" s="971"/>
      <c r="F164" s="972"/>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70"/>
      <c r="B165" s="971"/>
      <c r="C165" s="971"/>
      <c r="D165" s="971"/>
      <c r="E165" s="971"/>
      <c r="F165" s="972"/>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70"/>
      <c r="B166" s="971"/>
      <c r="C166" s="971"/>
      <c r="D166" s="971"/>
      <c r="E166" s="971"/>
      <c r="F166" s="972"/>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70"/>
      <c r="B167" s="971"/>
      <c r="C167" s="971"/>
      <c r="D167" s="971"/>
      <c r="E167" s="971"/>
      <c r="F167" s="972"/>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70"/>
      <c r="B168" s="971"/>
      <c r="C168" s="971"/>
      <c r="D168" s="971"/>
      <c r="E168" s="971"/>
      <c r="F168" s="972"/>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70"/>
      <c r="B169" s="971"/>
      <c r="C169" s="971"/>
      <c r="D169" s="971"/>
      <c r="E169" s="971"/>
      <c r="F169" s="972"/>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70"/>
      <c r="B170" s="971"/>
      <c r="C170" s="971"/>
      <c r="D170" s="971"/>
      <c r="E170" s="971"/>
      <c r="F170" s="972"/>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70"/>
      <c r="B171" s="971"/>
      <c r="C171" s="971"/>
      <c r="D171" s="971"/>
      <c r="E171" s="971"/>
      <c r="F171" s="972"/>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70"/>
      <c r="B172" s="971"/>
      <c r="C172" s="971"/>
      <c r="D172" s="971"/>
      <c r="E172" s="971"/>
      <c r="F172" s="972"/>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70"/>
      <c r="B173" s="971"/>
      <c r="C173" s="971"/>
      <c r="D173" s="971"/>
      <c r="E173" s="971"/>
      <c r="F173" s="972"/>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70"/>
      <c r="B174" s="971"/>
      <c r="C174" s="971"/>
      <c r="D174" s="971"/>
      <c r="E174" s="971"/>
      <c r="F174" s="972"/>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70"/>
      <c r="B175" s="971"/>
      <c r="C175" s="971"/>
      <c r="D175" s="971"/>
      <c r="E175" s="971"/>
      <c r="F175" s="972"/>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70"/>
      <c r="B176" s="971"/>
      <c r="C176" s="971"/>
      <c r="D176" s="971"/>
      <c r="E176" s="971"/>
      <c r="F176" s="972"/>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70"/>
      <c r="B177" s="971"/>
      <c r="C177" s="971"/>
      <c r="D177" s="971"/>
      <c r="E177" s="971"/>
      <c r="F177" s="972"/>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70"/>
      <c r="B178" s="971"/>
      <c r="C178" s="971"/>
      <c r="D178" s="971"/>
      <c r="E178" s="971"/>
      <c r="F178" s="972"/>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70"/>
      <c r="B179" s="971"/>
      <c r="C179" s="971"/>
      <c r="D179" s="971"/>
      <c r="E179" s="971"/>
      <c r="F179" s="972"/>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70"/>
      <c r="B180" s="971"/>
      <c r="C180" s="971"/>
      <c r="D180" s="971"/>
      <c r="E180" s="971"/>
      <c r="F180" s="972"/>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70"/>
      <c r="B181" s="971"/>
      <c r="C181" s="971"/>
      <c r="D181" s="971"/>
      <c r="E181" s="971"/>
      <c r="F181" s="972"/>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70"/>
      <c r="B182" s="971"/>
      <c r="C182" s="971"/>
      <c r="D182" s="971"/>
      <c r="E182" s="971"/>
      <c r="F182" s="972"/>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70"/>
      <c r="B183" s="971"/>
      <c r="C183" s="971"/>
      <c r="D183" s="971"/>
      <c r="E183" s="971"/>
      <c r="F183" s="972"/>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70"/>
      <c r="B184" s="971"/>
      <c r="C184" s="971"/>
      <c r="D184" s="971"/>
      <c r="E184" s="971"/>
      <c r="F184" s="972"/>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70"/>
      <c r="B185" s="971"/>
      <c r="C185" s="971"/>
      <c r="D185" s="971"/>
      <c r="E185" s="971"/>
      <c r="F185" s="972"/>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70"/>
      <c r="B186" s="971"/>
      <c r="C186" s="971"/>
      <c r="D186" s="971"/>
      <c r="E186" s="971"/>
      <c r="F186" s="972"/>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70"/>
      <c r="B187" s="971"/>
      <c r="C187" s="971"/>
      <c r="D187" s="971"/>
      <c r="E187" s="971"/>
      <c r="F187" s="972"/>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70"/>
      <c r="B188" s="971"/>
      <c r="C188" s="971"/>
      <c r="D188" s="971"/>
      <c r="E188" s="971"/>
      <c r="F188" s="972"/>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70"/>
      <c r="B189" s="971"/>
      <c r="C189" s="971"/>
      <c r="D189" s="971"/>
      <c r="E189" s="971"/>
      <c r="F189" s="972"/>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70"/>
      <c r="B190" s="971"/>
      <c r="C190" s="971"/>
      <c r="D190" s="971"/>
      <c r="E190" s="971"/>
      <c r="F190" s="972"/>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70"/>
      <c r="B191" s="971"/>
      <c r="C191" s="971"/>
      <c r="D191" s="971"/>
      <c r="E191" s="971"/>
      <c r="F191" s="972"/>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70"/>
      <c r="B192" s="971"/>
      <c r="C192" s="971"/>
      <c r="D192" s="971"/>
      <c r="E192" s="971"/>
      <c r="F192" s="972"/>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70"/>
      <c r="B193" s="971"/>
      <c r="C193" s="971"/>
      <c r="D193" s="971"/>
      <c r="E193" s="971"/>
      <c r="F193" s="972"/>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70"/>
      <c r="B194" s="971"/>
      <c r="C194" s="971"/>
      <c r="D194" s="971"/>
      <c r="E194" s="971"/>
      <c r="F194" s="972"/>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70"/>
      <c r="B195" s="971"/>
      <c r="C195" s="971"/>
      <c r="D195" s="971"/>
      <c r="E195" s="971"/>
      <c r="F195" s="972"/>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70"/>
      <c r="B196" s="971"/>
      <c r="C196" s="971"/>
      <c r="D196" s="971"/>
      <c r="E196" s="971"/>
      <c r="F196" s="972"/>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70"/>
      <c r="B197" s="971"/>
      <c r="C197" s="971"/>
      <c r="D197" s="971"/>
      <c r="E197" s="971"/>
      <c r="F197" s="972"/>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70"/>
      <c r="B198" s="971"/>
      <c r="C198" s="971"/>
      <c r="D198" s="971"/>
      <c r="E198" s="971"/>
      <c r="F198" s="972"/>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70"/>
      <c r="B199" s="971"/>
      <c r="C199" s="971"/>
      <c r="D199" s="971"/>
      <c r="E199" s="971"/>
      <c r="F199" s="972"/>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70"/>
      <c r="B200" s="971"/>
      <c r="C200" s="971"/>
      <c r="D200" s="971"/>
      <c r="E200" s="971"/>
      <c r="F200" s="972"/>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70"/>
      <c r="B201" s="971"/>
      <c r="C201" s="971"/>
      <c r="D201" s="971"/>
      <c r="E201" s="971"/>
      <c r="F201" s="972"/>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70"/>
      <c r="B202" s="971"/>
      <c r="C202" s="971"/>
      <c r="D202" s="971"/>
      <c r="E202" s="971"/>
      <c r="F202" s="972"/>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70"/>
      <c r="B203" s="971"/>
      <c r="C203" s="971"/>
      <c r="D203" s="971"/>
      <c r="E203" s="971"/>
      <c r="F203" s="972"/>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70"/>
      <c r="B204" s="971"/>
      <c r="C204" s="971"/>
      <c r="D204" s="971"/>
      <c r="E204" s="971"/>
      <c r="F204" s="972"/>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70"/>
      <c r="B205" s="971"/>
      <c r="C205" s="971"/>
      <c r="D205" s="971"/>
      <c r="E205" s="971"/>
      <c r="F205" s="972"/>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70"/>
      <c r="B206" s="971"/>
      <c r="C206" s="971"/>
      <c r="D206" s="971"/>
      <c r="E206" s="971"/>
      <c r="F206" s="972"/>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70"/>
      <c r="B207" s="971"/>
      <c r="C207" s="971"/>
      <c r="D207" s="971"/>
      <c r="E207" s="971"/>
      <c r="F207" s="972"/>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70"/>
      <c r="B208" s="971"/>
      <c r="C208" s="971"/>
      <c r="D208" s="971"/>
      <c r="E208" s="971"/>
      <c r="F208" s="972"/>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70"/>
      <c r="B209" s="971"/>
      <c r="C209" s="971"/>
      <c r="D209" s="971"/>
      <c r="E209" s="971"/>
      <c r="F209" s="972"/>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70"/>
      <c r="B210" s="971"/>
      <c r="C210" s="971"/>
      <c r="D210" s="971"/>
      <c r="E210" s="971"/>
      <c r="F210" s="972"/>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70"/>
      <c r="B211" s="971"/>
      <c r="C211" s="971"/>
      <c r="D211" s="971"/>
      <c r="E211" s="971"/>
      <c r="F211" s="972"/>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70"/>
      <c r="B215" s="971"/>
      <c r="C215" s="971"/>
      <c r="D215" s="971"/>
      <c r="E215" s="971"/>
      <c r="F215" s="972"/>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70"/>
      <c r="B216" s="971"/>
      <c r="C216" s="971"/>
      <c r="D216" s="971"/>
      <c r="E216" s="971"/>
      <c r="F216" s="972"/>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70"/>
      <c r="B217" s="971"/>
      <c r="C217" s="971"/>
      <c r="D217" s="971"/>
      <c r="E217" s="971"/>
      <c r="F217" s="972"/>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70"/>
      <c r="B218" s="971"/>
      <c r="C218" s="971"/>
      <c r="D218" s="971"/>
      <c r="E218" s="971"/>
      <c r="F218" s="972"/>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70"/>
      <c r="B219" s="971"/>
      <c r="C219" s="971"/>
      <c r="D219" s="971"/>
      <c r="E219" s="971"/>
      <c r="F219" s="972"/>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70"/>
      <c r="B220" s="971"/>
      <c r="C220" s="971"/>
      <c r="D220" s="971"/>
      <c r="E220" s="971"/>
      <c r="F220" s="972"/>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70"/>
      <c r="B221" s="971"/>
      <c r="C221" s="971"/>
      <c r="D221" s="971"/>
      <c r="E221" s="971"/>
      <c r="F221" s="972"/>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70"/>
      <c r="B222" s="971"/>
      <c r="C222" s="971"/>
      <c r="D222" s="971"/>
      <c r="E222" s="971"/>
      <c r="F222" s="972"/>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70"/>
      <c r="B223" s="971"/>
      <c r="C223" s="971"/>
      <c r="D223" s="971"/>
      <c r="E223" s="971"/>
      <c r="F223" s="972"/>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70"/>
      <c r="B224" s="971"/>
      <c r="C224" s="971"/>
      <c r="D224" s="971"/>
      <c r="E224" s="971"/>
      <c r="F224" s="972"/>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70"/>
      <c r="B225" s="971"/>
      <c r="C225" s="971"/>
      <c r="D225" s="971"/>
      <c r="E225" s="971"/>
      <c r="F225" s="972"/>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70"/>
      <c r="B226" s="971"/>
      <c r="C226" s="971"/>
      <c r="D226" s="971"/>
      <c r="E226" s="971"/>
      <c r="F226" s="972"/>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70"/>
      <c r="B227" s="971"/>
      <c r="C227" s="971"/>
      <c r="D227" s="971"/>
      <c r="E227" s="971"/>
      <c r="F227" s="972"/>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70"/>
      <c r="B228" s="971"/>
      <c r="C228" s="971"/>
      <c r="D228" s="971"/>
      <c r="E228" s="971"/>
      <c r="F228" s="972"/>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70"/>
      <c r="B229" s="971"/>
      <c r="C229" s="971"/>
      <c r="D229" s="971"/>
      <c r="E229" s="971"/>
      <c r="F229" s="972"/>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70"/>
      <c r="B230" s="971"/>
      <c r="C230" s="971"/>
      <c r="D230" s="971"/>
      <c r="E230" s="971"/>
      <c r="F230" s="972"/>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70"/>
      <c r="B231" s="971"/>
      <c r="C231" s="971"/>
      <c r="D231" s="971"/>
      <c r="E231" s="971"/>
      <c r="F231" s="972"/>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70"/>
      <c r="B232" s="971"/>
      <c r="C232" s="971"/>
      <c r="D232" s="971"/>
      <c r="E232" s="971"/>
      <c r="F232" s="972"/>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70"/>
      <c r="B233" s="971"/>
      <c r="C233" s="971"/>
      <c r="D233" s="971"/>
      <c r="E233" s="971"/>
      <c r="F233" s="972"/>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70"/>
      <c r="B234" s="971"/>
      <c r="C234" s="971"/>
      <c r="D234" s="971"/>
      <c r="E234" s="971"/>
      <c r="F234" s="972"/>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70"/>
      <c r="B235" s="971"/>
      <c r="C235" s="971"/>
      <c r="D235" s="971"/>
      <c r="E235" s="971"/>
      <c r="F235" s="972"/>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70"/>
      <c r="B236" s="971"/>
      <c r="C236" s="971"/>
      <c r="D236" s="971"/>
      <c r="E236" s="971"/>
      <c r="F236" s="972"/>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70"/>
      <c r="B237" s="971"/>
      <c r="C237" s="971"/>
      <c r="D237" s="971"/>
      <c r="E237" s="971"/>
      <c r="F237" s="972"/>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70"/>
      <c r="B238" s="971"/>
      <c r="C238" s="971"/>
      <c r="D238" s="971"/>
      <c r="E238" s="971"/>
      <c r="F238" s="972"/>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70"/>
      <c r="B239" s="971"/>
      <c r="C239" s="971"/>
      <c r="D239" s="971"/>
      <c r="E239" s="971"/>
      <c r="F239" s="972"/>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70"/>
      <c r="B240" s="971"/>
      <c r="C240" s="971"/>
      <c r="D240" s="971"/>
      <c r="E240" s="971"/>
      <c r="F240" s="972"/>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70"/>
      <c r="B241" s="971"/>
      <c r="C241" s="971"/>
      <c r="D241" s="971"/>
      <c r="E241" s="971"/>
      <c r="F241" s="972"/>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70"/>
      <c r="B242" s="971"/>
      <c r="C242" s="971"/>
      <c r="D242" s="971"/>
      <c r="E242" s="971"/>
      <c r="F242" s="972"/>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70"/>
      <c r="B243" s="971"/>
      <c r="C243" s="971"/>
      <c r="D243" s="971"/>
      <c r="E243" s="971"/>
      <c r="F243" s="972"/>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70"/>
      <c r="B244" s="971"/>
      <c r="C244" s="971"/>
      <c r="D244" s="971"/>
      <c r="E244" s="971"/>
      <c r="F244" s="972"/>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70"/>
      <c r="B245" s="971"/>
      <c r="C245" s="971"/>
      <c r="D245" s="971"/>
      <c r="E245" s="971"/>
      <c r="F245" s="972"/>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70"/>
      <c r="B246" s="971"/>
      <c r="C246" s="971"/>
      <c r="D246" s="971"/>
      <c r="E246" s="971"/>
      <c r="F246" s="972"/>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70"/>
      <c r="B247" s="971"/>
      <c r="C247" s="971"/>
      <c r="D247" s="971"/>
      <c r="E247" s="971"/>
      <c r="F247" s="972"/>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70"/>
      <c r="B248" s="971"/>
      <c r="C248" s="971"/>
      <c r="D248" s="971"/>
      <c r="E248" s="971"/>
      <c r="F248" s="972"/>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70"/>
      <c r="B249" s="971"/>
      <c r="C249" s="971"/>
      <c r="D249" s="971"/>
      <c r="E249" s="971"/>
      <c r="F249" s="972"/>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70"/>
      <c r="B250" s="971"/>
      <c r="C250" s="971"/>
      <c r="D250" s="971"/>
      <c r="E250" s="971"/>
      <c r="F250" s="972"/>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70"/>
      <c r="B251" s="971"/>
      <c r="C251" s="971"/>
      <c r="D251" s="971"/>
      <c r="E251" s="971"/>
      <c r="F251" s="972"/>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70"/>
      <c r="B252" s="971"/>
      <c r="C252" s="971"/>
      <c r="D252" s="971"/>
      <c r="E252" s="971"/>
      <c r="F252" s="972"/>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70"/>
      <c r="B253" s="971"/>
      <c r="C253" s="971"/>
      <c r="D253" s="971"/>
      <c r="E253" s="971"/>
      <c r="F253" s="972"/>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70"/>
      <c r="B254" s="971"/>
      <c r="C254" s="971"/>
      <c r="D254" s="971"/>
      <c r="E254" s="971"/>
      <c r="F254" s="972"/>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70"/>
      <c r="B255" s="971"/>
      <c r="C255" s="971"/>
      <c r="D255" s="971"/>
      <c r="E255" s="971"/>
      <c r="F255" s="972"/>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70"/>
      <c r="B256" s="971"/>
      <c r="C256" s="971"/>
      <c r="D256" s="971"/>
      <c r="E256" s="971"/>
      <c r="F256" s="972"/>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70"/>
      <c r="B257" s="971"/>
      <c r="C257" s="971"/>
      <c r="D257" s="971"/>
      <c r="E257" s="971"/>
      <c r="F257" s="972"/>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70"/>
      <c r="B258" s="971"/>
      <c r="C258" s="971"/>
      <c r="D258" s="971"/>
      <c r="E258" s="971"/>
      <c r="F258" s="972"/>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70"/>
      <c r="B259" s="971"/>
      <c r="C259" s="971"/>
      <c r="D259" s="971"/>
      <c r="E259" s="971"/>
      <c r="F259" s="972"/>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70"/>
      <c r="B260" s="971"/>
      <c r="C260" s="971"/>
      <c r="D260" s="971"/>
      <c r="E260" s="971"/>
      <c r="F260" s="972"/>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70"/>
      <c r="B261" s="971"/>
      <c r="C261" s="971"/>
      <c r="D261" s="971"/>
      <c r="E261" s="971"/>
      <c r="F261" s="972"/>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70"/>
      <c r="B262" s="971"/>
      <c r="C262" s="971"/>
      <c r="D262" s="971"/>
      <c r="E262" s="971"/>
      <c r="F262" s="972"/>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70"/>
      <c r="B263" s="971"/>
      <c r="C263" s="971"/>
      <c r="D263" s="971"/>
      <c r="E263" s="971"/>
      <c r="F263" s="972"/>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70"/>
      <c r="B264" s="971"/>
      <c r="C264" s="971"/>
      <c r="D264" s="971"/>
      <c r="E264" s="971"/>
      <c r="F264" s="972"/>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317</v>
      </c>
      <c r="Z3" s="273"/>
      <c r="AA3" s="273"/>
      <c r="AB3" s="273"/>
      <c r="AC3" s="992" t="s">
        <v>308</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299</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317</v>
      </c>
      <c r="Z36" s="273"/>
      <c r="AA36" s="273"/>
      <c r="AB36" s="273"/>
      <c r="AC36" s="992" t="s">
        <v>308</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317</v>
      </c>
      <c r="Z69" s="273"/>
      <c r="AA69" s="273"/>
      <c r="AB69" s="273"/>
      <c r="AC69" s="992" t="s">
        <v>308</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317</v>
      </c>
      <c r="Z102" s="273"/>
      <c r="AA102" s="273"/>
      <c r="AB102" s="273"/>
      <c r="AC102" s="992" t="s">
        <v>308</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317</v>
      </c>
      <c r="Z135" s="273"/>
      <c r="AA135" s="273"/>
      <c r="AB135" s="273"/>
      <c r="AC135" s="992" t="s">
        <v>308</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317</v>
      </c>
      <c r="Z168" s="273"/>
      <c r="AA168" s="273"/>
      <c r="AB168" s="273"/>
      <c r="AC168" s="992" t="s">
        <v>308</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317</v>
      </c>
      <c r="Z201" s="273"/>
      <c r="AA201" s="273"/>
      <c r="AB201" s="273"/>
      <c r="AC201" s="992" t="s">
        <v>308</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317</v>
      </c>
      <c r="Z234" s="273"/>
      <c r="AA234" s="273"/>
      <c r="AB234" s="273"/>
      <c r="AC234" s="992" t="s">
        <v>308</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317</v>
      </c>
      <c r="Z267" s="273"/>
      <c r="AA267" s="273"/>
      <c r="AB267" s="273"/>
      <c r="AC267" s="992" t="s">
        <v>308</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317</v>
      </c>
      <c r="Z300" s="273"/>
      <c r="AA300" s="273"/>
      <c r="AB300" s="273"/>
      <c r="AC300" s="992" t="s">
        <v>308</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317</v>
      </c>
      <c r="Z333" s="273"/>
      <c r="AA333" s="273"/>
      <c r="AB333" s="273"/>
      <c r="AC333" s="992" t="s">
        <v>308</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317</v>
      </c>
      <c r="Z366" s="273"/>
      <c r="AA366" s="273"/>
      <c r="AB366" s="273"/>
      <c r="AC366" s="992" t="s">
        <v>308</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317</v>
      </c>
      <c r="Z399" s="273"/>
      <c r="AA399" s="273"/>
      <c r="AB399" s="273"/>
      <c r="AC399" s="992" t="s">
        <v>308</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317</v>
      </c>
      <c r="Z432" s="273"/>
      <c r="AA432" s="273"/>
      <c r="AB432" s="273"/>
      <c r="AC432" s="992" t="s">
        <v>308</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317</v>
      </c>
      <c r="Z465" s="273"/>
      <c r="AA465" s="273"/>
      <c r="AB465" s="273"/>
      <c r="AC465" s="992" t="s">
        <v>308</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317</v>
      </c>
      <c r="Z498" s="273"/>
      <c r="AA498" s="273"/>
      <c r="AB498" s="273"/>
      <c r="AC498" s="992" t="s">
        <v>308</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317</v>
      </c>
      <c r="Z531" s="273"/>
      <c r="AA531" s="273"/>
      <c r="AB531" s="273"/>
      <c r="AC531" s="992" t="s">
        <v>308</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317</v>
      </c>
      <c r="Z564" s="273"/>
      <c r="AA564" s="273"/>
      <c r="AB564" s="273"/>
      <c r="AC564" s="992" t="s">
        <v>308</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317</v>
      </c>
      <c r="Z597" s="273"/>
      <c r="AA597" s="273"/>
      <c r="AB597" s="273"/>
      <c r="AC597" s="992" t="s">
        <v>308</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317</v>
      </c>
      <c r="Z630" s="273"/>
      <c r="AA630" s="273"/>
      <c r="AB630" s="273"/>
      <c r="AC630" s="992" t="s">
        <v>308</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317</v>
      </c>
      <c r="Z663" s="273"/>
      <c r="AA663" s="273"/>
      <c r="AB663" s="273"/>
      <c r="AC663" s="992" t="s">
        <v>308</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317</v>
      </c>
      <c r="Z696" s="273"/>
      <c r="AA696" s="273"/>
      <c r="AB696" s="273"/>
      <c r="AC696" s="992" t="s">
        <v>308</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317</v>
      </c>
      <c r="Z729" s="273"/>
      <c r="AA729" s="273"/>
      <c r="AB729" s="273"/>
      <c r="AC729" s="992" t="s">
        <v>308</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317</v>
      </c>
      <c r="Z762" s="273"/>
      <c r="AA762" s="273"/>
      <c r="AB762" s="273"/>
      <c r="AC762" s="992" t="s">
        <v>308</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317</v>
      </c>
      <c r="Z795" s="273"/>
      <c r="AA795" s="273"/>
      <c r="AB795" s="273"/>
      <c r="AC795" s="992" t="s">
        <v>308</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317</v>
      </c>
      <c r="Z828" s="273"/>
      <c r="AA828" s="273"/>
      <c r="AB828" s="273"/>
      <c r="AC828" s="992" t="s">
        <v>308</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317</v>
      </c>
      <c r="Z861" s="273"/>
      <c r="AA861" s="273"/>
      <c r="AB861" s="273"/>
      <c r="AC861" s="992" t="s">
        <v>308</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317</v>
      </c>
      <c r="Z894" s="273"/>
      <c r="AA894" s="273"/>
      <c r="AB894" s="273"/>
      <c r="AC894" s="992" t="s">
        <v>308</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317</v>
      </c>
      <c r="Z927" s="273"/>
      <c r="AA927" s="273"/>
      <c r="AB927" s="273"/>
      <c r="AC927" s="992" t="s">
        <v>308</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317</v>
      </c>
      <c r="Z960" s="273"/>
      <c r="AA960" s="273"/>
      <c r="AB960" s="273"/>
      <c r="AC960" s="992" t="s">
        <v>308</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317</v>
      </c>
      <c r="Z993" s="273"/>
      <c r="AA993" s="273"/>
      <c r="AB993" s="273"/>
      <c r="AC993" s="992" t="s">
        <v>308</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317</v>
      </c>
      <c r="Z1026" s="273"/>
      <c r="AA1026" s="273"/>
      <c r="AB1026" s="273"/>
      <c r="AC1026" s="992" t="s">
        <v>308</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317</v>
      </c>
      <c r="Z1059" s="273"/>
      <c r="AA1059" s="273"/>
      <c r="AB1059" s="273"/>
      <c r="AC1059" s="992" t="s">
        <v>308</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317</v>
      </c>
      <c r="Z1092" s="273"/>
      <c r="AA1092" s="273"/>
      <c r="AB1092" s="273"/>
      <c r="AC1092" s="992" t="s">
        <v>308</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317</v>
      </c>
      <c r="Z1125" s="273"/>
      <c r="AA1125" s="273"/>
      <c r="AB1125" s="273"/>
      <c r="AC1125" s="992" t="s">
        <v>308</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317</v>
      </c>
      <c r="Z1158" s="273"/>
      <c r="AA1158" s="273"/>
      <c r="AB1158" s="273"/>
      <c r="AC1158" s="992" t="s">
        <v>308</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317</v>
      </c>
      <c r="Z1191" s="273"/>
      <c r="AA1191" s="273"/>
      <c r="AB1191" s="273"/>
      <c r="AC1191" s="992" t="s">
        <v>308</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317</v>
      </c>
      <c r="Z1224" s="273"/>
      <c r="AA1224" s="273"/>
      <c r="AB1224" s="273"/>
      <c r="AC1224" s="992" t="s">
        <v>308</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317</v>
      </c>
      <c r="Z1257" s="273"/>
      <c r="AA1257" s="273"/>
      <c r="AB1257" s="273"/>
      <c r="AC1257" s="992" t="s">
        <v>308</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317</v>
      </c>
      <c r="Z1290" s="273"/>
      <c r="AA1290" s="273"/>
      <c r="AB1290" s="273"/>
      <c r="AC1290" s="992" t="s">
        <v>308</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2022-08-17T23:35:11Z</cp:lastPrinted>
  <dcterms:created xsi:type="dcterms:W3CDTF">2012-03-13T00:50:25Z</dcterms:created>
  <dcterms:modified xsi:type="dcterms:W3CDTF">2022-09-02T01:01:12Z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