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6会計課３係の整合性チェック待ち\0829　3係提出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31" i="11"/>
  <c r="AY327" i="11"/>
  <c r="AY323" i="11"/>
  <c r="AY321" i="11"/>
  <c r="AY330" i="11" s="1"/>
  <c r="AY337" i="11" l="1"/>
  <c r="AY325" i="11"/>
  <c r="AY329" i="11"/>
  <c r="AY333" i="11"/>
  <c r="AY340" i="11"/>
  <c r="AY324" i="11"/>
  <c r="AY328" i="11"/>
  <c r="AY332" i="11"/>
  <c r="AY338" i="11"/>
  <c r="AY322" i="11"/>
  <c r="AY326" i="11"/>
  <c r="AY336" i="11"/>
  <c r="AY341" i="11"/>
  <c r="AY69" i="11"/>
  <c r="AY66" i="11"/>
  <c r="AY75" i="11"/>
  <c r="AY73" i="11"/>
  <c r="AY77" i="11"/>
  <c r="AY74" i="11"/>
  <c r="AY72" i="11"/>
  <c r="AY335" i="11"/>
  <c r="AY214" i="11"/>
  <c r="AY210"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25" i="11" l="1"/>
  <c r="AY175" i="11"/>
  <c r="AY211" i="11"/>
  <c r="AY179" i="11"/>
  <c r="AY124" i="11"/>
  <c r="AY203" i="11"/>
  <c r="AY206" i="11"/>
  <c r="AY123" i="11"/>
  <c r="AY176" i="11"/>
  <c r="AY115" i="11"/>
  <c r="AY153" i="11"/>
  <c r="AY119" i="11"/>
  <c r="AY207" i="11"/>
  <c r="AY101" i="11"/>
  <c r="AY202"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1" i="11"/>
  <c r="AY85" i="11"/>
  <c r="AY80" i="11"/>
  <c r="AY84" i="11"/>
  <c r="AY96" i="11"/>
  <c r="AY97" i="11"/>
  <c r="AY82" i="11"/>
  <c r="AY86" i="11"/>
  <c r="AY90" i="11"/>
  <c r="AY94" i="11"/>
  <c r="AY63"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<sst xmlns="http://schemas.openxmlformats.org/spreadsheetml/2006/main" count="2075" uniqueCount="777">
  <si>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</si>
  <si>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</si>
  <si>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</si>
  <si>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</si>
  <si>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</si>
  <si>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</si>
  <si>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</si>
  <si>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</si>
  <si>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</si>
  <si>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</si>
  <si>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</si>
  <si>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</si>
  <si>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</si>
  <si>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</si>
  <si>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</si>
  <si>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</si>
  <si>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</si>
  <si>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</si>
  <si>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</si>
  <si>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</si>
  <si>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</si>
  <si>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</si>
  <si>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</si>
  <si>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</si>
  <si>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</si>
  <si>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</si>
  <si>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</si>
  <si>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</si>
  <si>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</si>
  <si>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</si>
  <si>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</si>
  <si>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</si>
  <si>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</si>
  <si>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</si>
  <si>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</si>
  <si>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</si>
  <si>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</si>
  <si>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</si>
  <si>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</si>
  <si>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</si>
  <si>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</si>
  <si>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</si>
  <si>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</si>
  <si>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</si>
  <si>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</si>
  <si>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</si>
  <si>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</si>
  <si>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</si>
  <si>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</si>
  <si>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</si>
  <si>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</si>
  <si>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</si>
  <si>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</si>
  <si>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</si>
  <si>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</si>
  <si>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</si>
  <si>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</si>
  <si>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</si>
  <si>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</si>
  <si>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</si>
  <si>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</si>
  <si>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</si>
  <si>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</si>
  <si>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</si>
  <si>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</si>
  <si>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</si>
  <si>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</si>
  <si>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</si>
  <si>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</si>
  <si>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</si>
  <si>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</si>
  <si>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</si>
  <si>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</si>
  <si>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</si>
  <si>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</si>
  <si>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</si>
  <si>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</si>
  <si>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</si>
  <si>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</si>
  <si>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</si>
  <si>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</si>
  <si>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</si>
  <si>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</si>
  <si>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</si>
  <si>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</si>
  <si>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</si>
  <si>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</si>
  <si>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</si>
  <si>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</si>
  <si>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</si>
  <si>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</si>
  <si>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</si>
  <si>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</si>
  <si>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</si>
  <si>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</si>
  <si>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</si>
  <si>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</si>
  <si>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</si>
  <si>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</si>
  <si>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</si>
  <si>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</si>
  <si>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</si>
  <si>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</si>
  <si>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</si>
  <si>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</si>
  <si>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</si>
  <si>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</si>
  <si>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</si>
  <si>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</si>
  <si>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</si>
  <si>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</si>
  <si>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</si>
  <si>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</si>
  <si>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</si>
  <si>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</si>
  <si>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</si>
  <si>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</si>
  <si>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</si>
  <si>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</si>
  <si>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</si>
  <si>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</si>
  <si>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</si>
  <si>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</si>
  <si>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</si>
  <si>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</si>
  <si>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</si>
  <si>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</si>
  <si>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</si>
  <si>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</si>
  <si>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</si>
  <si>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</si>
  <si>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</si>
  <si>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</si>
  <si>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</si>
  <si>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</si>
  <si>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</si>
  <si>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</si>
  <si>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</si>
  <si>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</si>
  <si>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</si>
  <si>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</si>
  <si>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</si>
  <si>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</si>
  <si>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</si>
  <si>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</si>
  <si>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</si>
  <si>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</si>
  <si>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</si>
  <si>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</si>
  <si>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</si>
  <si>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</si>
  <si>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</si>
  <si>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</si>
  <si>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</si>
  <si>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</si>
  <si>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</si>
  <si>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</si>
  <si>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</si>
  <si>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</si>
  <si>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</si>
  <si>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</si>
  <si>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</si>
  <si>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</si>
  <si>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</si>
  <si>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</si>
  <si>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</si>
  <si>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</si>
  <si>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</si>
  <si>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</si>
  <si>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</si>
  <si>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</si>
  <si>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</si>
  <si>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</si>
  <si>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</si>
  <si>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</si>
  <si>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</si>
  <si>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</si>
  <si>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</si>
  <si>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</si>
  <si>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</si>
  <si>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</si>
  <si>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</si>
  <si>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</si>
  <si>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</si>
  <si>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</si>
  <si>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</si>
  <si>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</si>
  <si>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</si>
  <si>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</si>
  <si>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</si>
  <si>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</si>
  <si>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</si>
  <si>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</si>
  <si>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</si>
  <si>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</si>
  <si>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</si>
  <si>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</si>
  <si>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</si>
  <si>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</si>
  <si>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</si>
  <si>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</si>
  <si>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</si>
  <si>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</si>
  <si>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</si>
  <si>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</si>
  <si>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</si>
  <si>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</si>
  <si>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</si>
  <si>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</si>
  <si>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</si>
  <si>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</si>
  <si>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</si>
  <si>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</si>
  <si>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</si>
  <si>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</si>
  <si>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</si>
  <si>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</si>
  <si>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</si>
  <si>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</si>
  <si>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</si>
  <si>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</si>
  <si>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</si>
  <si>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</si>
  <si>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</si>
  <si>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</si>
  <si>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</si>
  <si>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</si>
  <si>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</si>
  <si>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</si>
  <si>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</si>
  <si>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</si>
  <si>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</si>
  <si>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</si>
  <si>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</si>
  <si>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</si>
  <si>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</si>
  <si>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</si>
  <si>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</si>
  <si>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</si>
  <si>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</si>
  <si>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</si>
  <si>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</si>
  <si>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</si>
  <si>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</si>
  <si>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</si>
  <si>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</si>
  <si>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</si>
  <si>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</si>
  <si>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</si>
  <si>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</si>
  <si>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</si>
  <si>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</si>
  <si>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</si>
  <si>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</si>
  <si>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</si>
  <si>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</si>
  <si>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</si>
  <si>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</si>
  <si>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</si>
  <si>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</si>
  <si>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</si>
  <si>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</si>
  <si>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</si>
  <si>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</si>
  <si>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</si>
  <si>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</si>
  <si>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</si>
  <si>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</si>
  <si>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</si>
  <si>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</si>
  <si>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</si>
  <si>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</si>
  <si>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</si>
  <si>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</si>
  <si>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</si>
  <si>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</si>
  <si>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</si>
  <si>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</si>
  <si>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</si>
  <si>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</si>
  <si>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</si>
  <si>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</si>
  <si>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</si>
  <si>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</si>
  <si>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</si>
  <si>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</si>
  <si>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</si>
  <si>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</si>
  <si>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</si>
  <si>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</si>
  <si>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</si>
  <si>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</si>
  <si>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</si>
  <si>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</si>
  <si>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</si>
  <si>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</si>
  <si>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</si>
  <si>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</si>
  <si>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</si>
  <si>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</si>
  <si>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</si>
  <si>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</si>
  <si>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</si>
  <si>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</si>
  <si>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</si>
  <si>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</si>
  <si>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</si>
  <si>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</si>
  <si>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</si>
  <si>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</si>
  <si>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</si>
  <si>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</si>
  <si>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</si>
  <si>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</si>
  <si>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</si>
  <si>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</si>
  <si>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</si>
  <si>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</si>
  <si>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</si>
  <si>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</si>
  <si>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</si>
  <si>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</si>
  <si>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</si>
  <si>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</si>
  <si>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</si>
  <si>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</si>
  <si>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</si>
  <si>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</si>
  <si>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</si>
  <si>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</si>
  <si>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</si>
  <si>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</si>
  <si>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</si>
  <si>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</si>
  <si>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</si>
  <si>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</si>
  <si>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</si>
  <si>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</si>
  <si>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</si>
  <si>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</si>
  <si>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</si>
  <si>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</si>
  <si>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</si>
  <si>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</si>
  <si>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</si>
  <si>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</si>
  <si>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</si>
  <si>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</si>
  <si>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</si>
  <si>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</si>
  <si>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</si>
  <si>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</si>
  <si>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</si>
  <si>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</si>
  <si>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</si>
  <si>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</si>
  <si>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</si>
  <si>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</si>
  <si>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</si>
  <si>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</si>
  <si>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</si>
  <si>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</si>
  <si>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</si>
  <si>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</si>
  <si>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</si>
  <si>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</si>
  <si>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</si>
  <si>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</si>
  <si>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</si>
  <si>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</si>
  <si>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</si>
  <si>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</si>
  <si>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</si>
  <si>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</si>
  <si>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</si>
  <si>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</si>
  <si>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</si>
  <si>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</si>
  <si>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</si>
  <si>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</si>
  <si>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</si>
  <si>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</si>
  <si>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</si>
  <si>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</si>
  <si>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</si>
  <si>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</si>
  <si>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</si>
  <si>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</si>
  <si>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</si>
  <si>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</si>
  <si>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</si>
  <si>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</si>
  <si>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</si>
  <si>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</si>
  <si>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</si>
  <si>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</si>
  <si>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</si>
  <si>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</si>
  <si>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</si>
  <si>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</si>
  <si>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</si>
  <si>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</si>
  <si>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</si>
  <si>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</si>
  <si>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</si>
  <si>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</si>
  <si>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</si>
  <si>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</si>
  <si>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</si>
  <si>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</si>
  <si>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</si>
  <si>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</si>
  <si>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</si>
  <si>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</si>
  <si>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</si>
  <si>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</si>
  <si>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</si>
  <si>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</si>
  <si>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</si>
  <si>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</si>
  <si>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</si>
  <si>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</si>
  <si>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</si>
  <si>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</si>
  <si>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</si>
  <si>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</si>
  <si>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</si>
  <si>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</si>
  <si>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</si>
  <si>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</si>
  <si>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</si>
  <si>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</si>
  <si>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</si>
  <si>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</si>
  <si>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</si>
  <si>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</si>
  <si>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</si>
  <si>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</si>
  <si>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</si>
  <si>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</si>
  <si>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</si>
  <si>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</si>
  <si>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</si>
  <si>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</si>
  <si>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</si>
  <si>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</si>
  <si>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</si>
  <si>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</si>
  <si>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</si>
  <si>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</si>
  <si>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</si>
  <si>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</si>
  <si>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</si>
  <si>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</si>
  <si>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</si>
  <si>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</si>
  <si>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</si>
  <si>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</si>
  <si>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</si>
  <si>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</si>
  <si>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</si>
  <si>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</si>
  <si>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</si>
  <si>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</si>
  <si>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</si>
  <si>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</si>
  <si>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</si>
  <si>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</si>
  <si>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</si>
  <si>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</si>
  <si>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</si>
  <si>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</si>
  <si>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</si>
  <si>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</si>
  <si>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</si>
  <si>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</si>
  <si>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</si>
  <si>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</si>
  <si>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</si>
  <si>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</si>
  <si>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</si>
  <si>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</si>
  <si>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</si>
  <si>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</si>
  <si>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</si>
  <si>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</si>
  <si>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</si>
  <si>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</si>
  <si>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</si>
  <si>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</si>
  <si>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</si>
  <si>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</si>
  <si>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</si>
  <si>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</si>
  <si>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</si>
  <si>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</si>
  <si>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</si>
  <si>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</si>
  <si>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</si>
  <si>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</si>
  <si>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</si>
  <si>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</si>
  <si>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</si>
  <si>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</si>
  <si>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</si>
  <si>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</si>
  <si>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</si>
  <si>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</si>
  <si>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</si>
  <si>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</si>
  <si>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</si>
  <si>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</si>
  <si>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</si>
  <si>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</si>
  <si>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</si>
  <si>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</si>
  <si>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</si>
  <si>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</si>
  <si>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</si>
  <si>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</si>
  <si>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</si>
  <si>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</si>
  <si>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</si>
  <si>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</si>
  <si>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</si>
  <si>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</si>
  <si>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</si>
  <si>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</si>
  <si>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</si>
  <si>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</si>
  <si>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</si>
  <si>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</si>
  <si>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</si>
  <si>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</si>
  <si>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</si>
  <si>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</si>
  <si>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</si>
  <si>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</si>
  <si>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</si>
  <si>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</si>
  <si>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</si>
  <si>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</si>
  <si>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</si>
  <si>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</si>
  <si>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</si>
  <si>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</si>
  <si>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</si>
  <si>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</si>
  <si>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</si>
  <si>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</si>
  <si>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</si>
  <si>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</si>
  <si>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</si>
  <si>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</si>
  <si>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</si>
  <si>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</si>
  <si>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</si>
  <si>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</si>
  <si>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</si>
  <si>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</si>
  <si>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</si>
  <si>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</si>
  <si>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</si>
  <si>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</si>
  <si>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</si>
  <si>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</si>
  <si>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</si>
  <si>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</si>
  <si>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</si>
  <si>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</si>
  <si>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</si>
  <si>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</si>
  <si>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</si>
  <si>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</si>
  <si>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</si>
  <si>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</si>
  <si>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</si>
  <si>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</si>
  <si>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</si>
  <si>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</si>
  <si>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</si>
  <si>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</si>
  <si>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</si>
  <si>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</si>
  <si>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</si>
  <si>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</si>
  <si>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</si>
  <si>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</si>
  <si>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</si>
  <si>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</si>
  <si>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</si>
  <si>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</si>
  <si>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</si>
  <si>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</si>
  <si>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</si>
  <si>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</si>
  <si>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</si>
  <si>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</si>
  <si>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</si>
  <si>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</si>
  <si>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</si>
  <si>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</si>
  <si>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</si>
  <si>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</si>
  <si>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</si>
  <si>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</si>
  <si>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</si>
  <si>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</si>
  <si>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</si>
  <si>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</si>
  <si>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</si>
  <si>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</si>
  <si>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</si>
  <si>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</si>
  <si>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</si>
  <si>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</si>
  <si>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</si>
  <si>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</si>
  <si>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</si>
  <si>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</si>
  <si>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</si>
  <si>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</si>
  <si>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</si>
  <si>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</si>
  <si>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</si>
  <si>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</si>
  <si>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</si>
  <si>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</si>
  <si>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</si>
  <si>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</si>
  <si>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</si>
  <si>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</si>
  <si>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</si>
  <si>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</si>
  <si>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</si>
  <si>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</si>
  <si>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</si>
  <si>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</si>
  <si>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</si>
  <si>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</si>
  <si>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</si>
  <si>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</si>
  <si>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</si>
  <si>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</si>
  <si>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</si>
  <si>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</si>
  <si>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</si>
  <si>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</si>
  <si>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</si>
  <si>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</si>
  <si>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</si>
  <si>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</si>
  <si>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</si>
  <si>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</si>
  <si>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</si>
  <si>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</si>
  <si>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</si>
  <si>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</si>
  <si>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</si>
  <si>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</si>
  <si>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</si>
  <si>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</si>
  <si>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</si>
  <si>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</si>
  <si>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</si>
  <si>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</si>
  <si>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</si>
  <si>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</si>
  <si>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</si>
  <si>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</si>
  <si>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</si>
  <si>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</si>
  <si>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</si>
  <si>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</si>
  <si>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</si>
  <si>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</si>
  <si>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</si>
  <si>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</si>
  <si>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</si>
  <si>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</si>
  <si>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</si>
  <si>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</si>
  <si>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</si>
  <si>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</si>
  <si>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</si>
  <si>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</si>
  <si>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</si>
  <si>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</si>
  <si>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</si>
  <si>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</si>
  <si>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</si>
  <si>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</si>
  <si>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</si>
  <si>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安心して働き続けられる職場環境調査研究事業</t>
  </si>
  <si>
    <t>雇用環境・均等局</t>
  </si>
  <si>
    <t>平成6年度</t>
  </si>
  <si>
    <t>終了予定なし</t>
  </si>
  <si>
    <t>職業生活両立課</t>
  </si>
  <si>
    <t>-</t>
  </si>
  <si>
    <t>仕事と家庭両立支援事業等委託費</t>
  </si>
  <si>
    <t>庁費</t>
  </si>
  <si>
    <t>諸謝金</t>
  </si>
  <si>
    <t>職員旅費</t>
  </si>
  <si>
    <t>委員等旅費</t>
  </si>
  <si>
    <t>執行実績に基づく次年度予算額への反映</t>
  </si>
  <si>
    <t>各年度の予算額（実績）</t>
  </si>
  <si>
    <t>百万円</t>
  </si>
  <si>
    <t>調査回答件数（企業＋労働者）</t>
  </si>
  <si>
    <t>件</t>
  </si>
  <si>
    <t>執行額（Ｘ）（百万円）／調査回答件数（Ｙ）　　　　　　　　　　　　　　　　　　　　　</t>
    <phoneticPr fontId="5"/>
  </si>
  <si>
    <t>円</t>
  </si>
  <si>
    <t>X/Y</t>
    <phoneticPr fontId="5"/>
  </si>
  <si>
    <t>8/5,443</t>
  </si>
  <si>
    <t>7/4,406</t>
  </si>
  <si>
    <t>安心して働き続けられる職場環境整備推進事業</t>
  </si>
  <si>
    <t>723</t>
  </si>
  <si>
    <t>636</t>
  </si>
  <si>
    <t>622</t>
  </si>
  <si>
    <t>626</t>
  </si>
  <si>
    <t>635</t>
  </si>
  <si>
    <t>625</t>
  </si>
  <si>
    <t>617</t>
  </si>
  <si>
    <t>0473</t>
  </si>
  <si>
    <t>○</t>
  </si>
  <si>
    <t>厚労</t>
  </si>
  <si>
    <t>本事業は調査研究によって得られた結果を施策に反映することを目的としており、また、毎年度異なるテーマを取り扱っていることから、定量的な指標の設定はできない。</t>
  </si>
  <si>
    <t>調査回答件数（企業＋労働者）</t>
    <phoneticPr fontId="5"/>
  </si>
  <si>
    <t>件</t>
    <rPh sb="0" eb="1">
      <t>ケン</t>
    </rPh>
    <phoneticPr fontId="5"/>
  </si>
  <si>
    <t>8/5443</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</si>
  <si>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</si>
  <si>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phoneticPr fontId="5"/>
  </si>
  <si>
    <t>-</t>
    <phoneticPr fontId="5"/>
  </si>
  <si>
    <t>本事業は、仕事と家庭の両立を推進するために解決すべき政策的課題について調査を実施するものであり、研究テーマを社会的に関心の高い事柄に設定して毎年実施しているため、国民や社会のニーズを的確に反映しているといえる。</t>
    <phoneticPr fontId="5"/>
  </si>
  <si>
    <t>‐</t>
  </si>
  <si>
    <t>仕事と家庭の両立に関する現状及び課題等に係る調査・分析に必要な経費のみで構成されており、必要最低限のものとなっている。</t>
  </si>
  <si>
    <t>無</t>
  </si>
  <si>
    <t>調査結果は法改正の際の参考資料などの論拠データとして役立てている。</t>
    <rPh sb="0" eb="2">
      <t>チョウサ</t>
    </rPh>
    <rPh sb="2" eb="4">
      <t>ケッカ</t>
    </rPh>
    <rPh sb="5" eb="8">
      <t>ホウカイセイ</t>
    </rPh>
    <rPh sb="9" eb="10">
      <t>サイ</t>
    </rPh>
    <rPh sb="11" eb="13">
      <t>サンコウ</t>
    </rPh>
    <rPh sb="13" eb="15">
      <t>シリョウ</t>
    </rPh>
    <rPh sb="18" eb="20">
      <t>ロンキョ</t>
    </rPh>
    <rPh sb="26" eb="28">
      <t>ヤクダ</t>
    </rPh>
    <phoneticPr fontId="5"/>
  </si>
  <si>
    <t>-</t>
    <phoneticPr fontId="5"/>
  </si>
  <si>
    <t xml:space="preserve">三菱UFJリサーチ＆コンサルティング株式会社 </t>
    <phoneticPr fontId="5"/>
  </si>
  <si>
    <t>仕事と介護の両立等に関する実態調査のための調査研究</t>
    <rPh sb="0" eb="2">
      <t>シゴト</t>
    </rPh>
    <rPh sb="3" eb="5">
      <t>カイゴ</t>
    </rPh>
    <rPh sb="6" eb="8">
      <t>リョウリツ</t>
    </rPh>
    <rPh sb="8" eb="9">
      <t>トウ</t>
    </rPh>
    <rPh sb="10" eb="11">
      <t>カン</t>
    </rPh>
    <rPh sb="13" eb="15">
      <t>ジッタイ</t>
    </rPh>
    <rPh sb="15" eb="17">
      <t>チョウサ</t>
    </rPh>
    <rPh sb="21" eb="23">
      <t>チョウサ</t>
    </rPh>
    <rPh sb="23" eb="25">
      <t>ケンキュウ</t>
    </rPh>
    <phoneticPr fontId="5"/>
  </si>
  <si>
    <t>https://www.mhlw.go.jp/wp/seisaku/jigyou/21jisseki/dl/IV-1-1.pdf</t>
    <phoneticPr fontId="5"/>
  </si>
  <si>
    <t>４ページ目</t>
    <rPh sb="4" eb="5">
      <t>メ</t>
    </rPh>
    <phoneticPr fontId="5"/>
  </si>
  <si>
    <t>育児・介護休業法における制度の利用状況や労働者のニーズを全国的に調査するものであるため、国で実施するのが適当である。</t>
    <rPh sb="12" eb="14">
      <t>セイド</t>
    </rPh>
    <rPh sb="15" eb="17">
      <t>リヨウ</t>
    </rPh>
    <rPh sb="17" eb="19">
      <t>ジョウキョウ</t>
    </rPh>
    <rPh sb="20" eb="23">
      <t>ロウドウシャ</t>
    </rPh>
    <phoneticPr fontId="5"/>
  </si>
  <si>
    <t xml:space="preserve">一般競争契約による支出であり、競争性が確保され、支出 先の選定は妥当である。 </t>
    <phoneticPr fontId="5"/>
  </si>
  <si>
    <t xml:space="preserve">A.三菱UFJリサーチ＆コンサルティング株式会社 </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</si>
  <si>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</si>
  <si>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</si>
  <si>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</si>
  <si>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</si>
  <si>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企業調査、労働者調査</t>
    <rPh sb="0" eb="2">
      <t>キギョウ</t>
    </rPh>
    <rPh sb="2" eb="4">
      <t>チョウサ</t>
    </rPh>
    <rPh sb="5" eb="8">
      <t>ロウドウシャ</t>
    </rPh>
    <rPh sb="8" eb="10">
      <t>チョウサ</t>
    </rPh>
    <phoneticPr fontId="5"/>
  </si>
  <si>
    <t>調査研究員人件費</t>
    <rPh sb="0" eb="2">
      <t>チョウサ</t>
    </rPh>
    <rPh sb="2" eb="4">
      <t>ケンキュウ</t>
    </rPh>
    <rPh sb="4" eb="5">
      <t>イン</t>
    </rPh>
    <rPh sb="5" eb="8">
      <t>ジンケンヒ</t>
    </rPh>
    <phoneticPr fontId="5"/>
  </si>
  <si>
    <t>雇用保険法第62条第1項第5号</t>
    <phoneticPr fontId="5"/>
  </si>
  <si>
    <t>-</t>
    <phoneticPr fontId="5"/>
  </si>
  <si>
    <t>仕事と家庭の両立を推進する観点から、解決すべき政策課題に機動的に対応するため、現状及び課題に関する実態把握等を民間団体への委託により行うもの。</t>
    <phoneticPr fontId="5"/>
  </si>
  <si>
    <t>育児休業や介護休業制度の実態等仕事と家庭の両立に係る各種制度の実態把握、問題点の分析のための調査を民間団体に委託して行う。受託した民間団体は、調査にあたって有識者等からヒアリングを行い調査項目等を検討した上で、調査研究を実施し、調査研究報告書を作成する。</t>
    <rPh sb="5" eb="7">
      <t>カイゴ</t>
    </rPh>
    <rPh sb="7" eb="9">
      <t>キュウギョウ</t>
    </rPh>
    <phoneticPr fontId="5"/>
  </si>
  <si>
    <t>本事業では、企業・労働者の仕事と育児・介護の両立に係る現状やニーズ等を把握し、更なる方策等の検討に役立てることを目的として企業や労働者に仕事と家庭の両立に係る各種制度等に関してアンケート調査を実施し、調査研究報告書を作成している。</t>
    <rPh sb="16" eb="18">
      <t>イクジ</t>
    </rPh>
    <rPh sb="61" eb="63">
      <t>キギョウ</t>
    </rPh>
    <rPh sb="64" eb="67">
      <t>ロウドウシャ</t>
    </rPh>
    <rPh sb="83" eb="84">
      <t>トウ</t>
    </rPh>
    <rPh sb="85" eb="86">
      <t>カン</t>
    </rPh>
    <rPh sb="100" eb="102">
      <t>チョウサ</t>
    </rPh>
    <rPh sb="102" eb="104">
      <t>ケンキュウ</t>
    </rPh>
    <rPh sb="104" eb="107">
      <t>ホウコクショ</t>
    </rPh>
    <rPh sb="108" eb="110">
      <t>サクセイ</t>
    </rPh>
    <phoneticPr fontId="5"/>
  </si>
  <si>
    <t>政策目的の達成手段として位置づけられ、優先度の高い事業である。</t>
    <rPh sb="0" eb="2">
      <t>セイサク</t>
    </rPh>
    <rPh sb="2" eb="4">
      <t>モクテキ</t>
    </rPh>
    <phoneticPr fontId="5"/>
  </si>
  <si>
    <t>調査回答件数3,500件以上</t>
    <rPh sb="0" eb="2">
      <t>チョウサ</t>
    </rPh>
    <rPh sb="2" eb="4">
      <t>カイトウ</t>
    </rPh>
    <rPh sb="4" eb="6">
      <t>ケンスウ</t>
    </rPh>
    <rPh sb="11" eb="12">
      <t>ケン</t>
    </rPh>
    <rPh sb="12" eb="14">
      <t>イジョウ</t>
    </rPh>
    <phoneticPr fontId="5"/>
  </si>
  <si>
    <t>10/3500</t>
    <phoneticPr fontId="5"/>
  </si>
  <si>
    <t>これまでの事業実績及び効果を踏まえ、必要最低限の手法に限定して事業を実施するなど、低コスト化を図っている。</t>
    <rPh sb="5" eb="7">
      <t>ジギョウ</t>
    </rPh>
    <rPh sb="7" eb="9">
      <t>ジッセキ</t>
    </rPh>
    <rPh sb="9" eb="10">
      <t>オヨ</t>
    </rPh>
    <rPh sb="11" eb="13">
      <t>コウカ</t>
    </rPh>
    <rPh sb="14" eb="15">
      <t>フ</t>
    </rPh>
    <rPh sb="18" eb="20">
      <t>ヒツヨウ</t>
    </rPh>
    <rPh sb="20" eb="23">
      <t>サイテイゲン</t>
    </rPh>
    <rPh sb="24" eb="26">
      <t>シュホウ</t>
    </rPh>
    <rPh sb="27" eb="29">
      <t>ゲンテイ</t>
    </rPh>
    <rPh sb="31" eb="33">
      <t>ジギョウ</t>
    </rPh>
    <rPh sb="34" eb="36">
      <t>ジッシ</t>
    </rPh>
    <rPh sb="41" eb="42">
      <t>テイ</t>
    </rPh>
    <rPh sb="45" eb="46">
      <t>カ</t>
    </rPh>
    <rPh sb="47" eb="48">
      <t>ハカ</t>
    </rPh>
    <phoneticPr fontId="5"/>
  </si>
  <si>
    <t>活動実績や数値目標の設定は、各年度共通したものを使っておらず、進捗状況が計りづらい状況である。しかし、本事業では仕事と家庭の両立実態や企業単独の両立支援の取組状況などの社会的関心の高いテーマを研究対象としており、法改正の際の参考などの論拠データとして調査結果を使用するなど、成果を有効に活用しているといえる。</t>
    <phoneticPr fontId="5"/>
  </si>
  <si>
    <t>8/4,410</t>
    <phoneticPr fontId="5"/>
  </si>
  <si>
    <t>「ニッポン一億総活躍プラン」(平成28年6月2日閣議決定)
「働き方改革実行計画」（平成29年３月28日働き方改革実現会議決定）
｢少子化社会対策大綱｣(令和2年5月29日閣議決定)
「第5次男女共同参画基本計画」（令和2年12月25日閣議決定）
「女性活躍加速のための重点方針2021」（令和3年6月16日すべての女性が輝く社会づくり本部決定）
「経済財政運営と改革の基本方針2021」（令和3年6月18日閣議決定）
「成長戦略フォローアップ」（令和3年6月18日閣議決定）</t>
    <phoneticPr fontId="5"/>
  </si>
  <si>
    <t>適正な調査の執行の観点からコスト削減に努め、その結果に基づいた次年度以降の予算額への反映。令和元年度～令和３年度においては、予算額の５～６割程度の執行となっていることから、より適切な予算と執行の関係になるよう、経費を精査する。</t>
    <rPh sb="45" eb="47">
      <t>レイワ</t>
    </rPh>
    <rPh sb="47" eb="50">
      <t>ガンネンド</t>
    </rPh>
    <phoneticPr fontId="5"/>
  </si>
  <si>
    <t>一般競争入札を行い契約額を決定し、活動目標が達成されるよう調査を実施しているので、単位あたりコストは妥当なものである。</t>
    <rPh sb="17" eb="19">
      <t>カツドウ</t>
    </rPh>
    <rPh sb="19" eb="21">
      <t>モクヒョウ</t>
    </rPh>
    <rPh sb="32" eb="34">
      <t>ジッシ</t>
    </rPh>
    <phoneticPr fontId="5"/>
  </si>
  <si>
    <t>庁費等による措置が一部生じなかったため、庁費等に不用が出ている。</t>
    <phoneticPr fontId="5"/>
  </si>
  <si>
    <t>活動実績が見込みを上回るものとなっており、見合ったものとなっている。</t>
    <rPh sb="0" eb="1">
      <t>カツドウ</t>
    </rPh>
    <rPh sb="1" eb="3">
      <t>ジッセキ</t>
    </rPh>
    <rPh sb="5" eb="7">
      <t>ミコ</t>
    </rPh>
    <rPh sb="8" eb="10">
      <t>ウワマワ</t>
    </rPh>
    <rPh sb="20" eb="22">
      <t>ミア</t>
    </rPh>
    <phoneticPr fontId="5"/>
  </si>
  <si>
    <t>安心して働き続けられる職場環境整備推進事業と併せて、仕事と育児・介護の両立支援に資する事業として行っているものであり、当該事業についてはそのうち、育児休業・介護休業制度の活用状況等、仕事と家庭の両立に係る各種制度の実態把握、問題点の分析のための調査等に係る経費である。</t>
    <rPh sb="32" eb="34">
      <t>カイゴ</t>
    </rPh>
    <rPh sb="78" eb="80">
      <t>カイゴ</t>
    </rPh>
    <rPh sb="80" eb="82">
      <t>キュウギョウ</t>
    </rPh>
    <rPh sb="85" eb="87">
      <t>カツヨウ</t>
    </rPh>
    <rPh sb="87" eb="89">
      <t>ジョウキョウ</t>
    </rPh>
    <phoneticPr fontId="5"/>
  </si>
  <si>
    <t>本事業のうち、委託調査については一般競争入札（総合評価落札方式）による入札を行うことで、調査回答数１件あたり1,814円という単位あたりのコストのもと、限られた予算の中では効率よく事業を執行することができていることから、引き続き適切な予算執行を図る。また、庁費等については、一部不用が生じていることから、所要額を精査する。</t>
    <rPh sb="128" eb="130">
      <t>チョウヒ</t>
    </rPh>
    <rPh sb="130" eb="131">
      <t>トウ</t>
    </rPh>
    <rPh sb="137" eb="139">
      <t>イチブ</t>
    </rPh>
    <rPh sb="139" eb="141">
      <t>フヨウ</t>
    </rPh>
    <rPh sb="142" eb="143">
      <t>ショウ</t>
    </rPh>
    <rPh sb="152" eb="155">
      <t>ショヨウガク</t>
    </rPh>
    <rPh sb="156" eb="158">
      <t>セイサ</t>
    </rPh>
    <phoneticPr fontId="5"/>
  </si>
  <si>
    <t>‐</t>
    <phoneticPr fontId="5"/>
  </si>
  <si>
    <t>執行率を踏まえ、予算額の縮減について検討すること。</t>
    <phoneticPr fontId="5"/>
  </si>
  <si>
    <t>-</t>
    <phoneticPr fontId="5"/>
  </si>
  <si>
    <t>事業見直しによる減</t>
    <rPh sb="0" eb="2">
      <t>ジギョウ</t>
    </rPh>
    <rPh sb="2" eb="4">
      <t>ミナオ</t>
    </rPh>
    <rPh sb="8" eb="9">
      <t>ゲン</t>
    </rPh>
    <phoneticPr fontId="5"/>
  </si>
  <si>
    <t>職業生活両立課長
平岡　宏一</t>
    <rPh sb="9" eb="11">
      <t>ヒラオカ</t>
    </rPh>
    <rPh sb="12" eb="14">
      <t>コウイチ</t>
    </rPh>
    <phoneticPr fontId="5"/>
  </si>
  <si>
    <t>縮減</t>
  </si>
  <si>
    <t>執行率を踏まえ令和５年度の概算要求は一部縮減とした。</t>
    <rPh sb="0" eb="3">
      <t>シッコウリツ</t>
    </rPh>
    <rPh sb="4" eb="5">
      <t>フ</t>
    </rPh>
    <rPh sb="7" eb="9">
      <t>レイワ</t>
    </rPh>
    <rPh sb="10" eb="12">
      <t>ネンド</t>
    </rPh>
    <rPh sb="13" eb="15">
      <t>ガイサン</t>
    </rPh>
    <rPh sb="15" eb="17">
      <t>ヨウキュウ</t>
    </rPh>
    <rPh sb="18" eb="20">
      <t>イチブ</t>
    </rPh>
    <rPh sb="20" eb="22">
      <t>シュクゲン</t>
    </rPh>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</si>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</sst>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quotePrefix="1" applyFont="1" applyFill="1" applyBorder="1" applyAlignment="1" applyProtection="1">
      <alignment horizontal="left"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269</xdr:row>
      <xdr:rowOff>336176</xdr:rowOff>
    </xdr:from>
    <xdr:to>
      <xdr:col>29</xdr:col>
      <xdr:colOff>11205</xdr:colOff>
      <xdr:row>272</xdr:row>
      <xdr:rowOff>11206</xdr:rowOff>
    </xdr:to>
    <xdr:sp macro="" textlink="">
      <xdr:nvSpPr>
        <xdr:cNvPr id="10" name="テキスト ボックス 9"/>
        <xdr:cNvSpPr txBox="1"/>
      </xdr:nvSpPr>
      <xdr:spPr>
        <a:xfrm>
          <a:off x="3429000" y="43299529"/>
          <a:ext cx="2431676" cy="71717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r>
            <a:rPr kumimoji="1" lang="en-US" altLang="ja-JP" sz="1100"/>
            <a:t/>
          </a:r>
          <a:br>
            <a:rPr kumimoji="1" lang="en-US" altLang="ja-JP" sz="1100"/>
          </a:br>
          <a:r>
            <a:rPr kumimoji="1" lang="en-US" altLang="ja-JP" sz="1100"/>
            <a:t>8.2</a:t>
          </a:r>
          <a:r>
            <a:rPr kumimoji="1" lang="ja-JP" altLang="en-US" sz="1100"/>
            <a:t>百万円</a:t>
          </a:r>
        </a:p>
      </xdr:txBody>
    </xdr:sp>
    <xdr:clientData/>
  </xdr:twoCellAnchor>
  <xdr:twoCellAnchor>
    <xdr:from>
      <xdr:col>16</xdr:col>
      <xdr:colOff>33618</xdr:colOff>
      <xdr:row>272</xdr:row>
      <xdr:rowOff>123265</xdr:rowOff>
    </xdr:from>
    <xdr:to>
      <xdr:col>30</xdr:col>
      <xdr:colOff>33618</xdr:colOff>
      <xdr:row>273</xdr:row>
      <xdr:rowOff>56029</xdr:rowOff>
    </xdr:to>
    <xdr:sp macro="" textlink="">
      <xdr:nvSpPr>
        <xdr:cNvPr id="11" name="テキスト ボックス 10"/>
        <xdr:cNvSpPr txBox="1"/>
      </xdr:nvSpPr>
      <xdr:spPr>
        <a:xfrm>
          <a:off x="3260912" y="43422794"/>
          <a:ext cx="2823882"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委託事業の進行管理、受託者への指導</a:t>
          </a:r>
          <a:endParaRPr kumimoji="1" lang="en-US" altLang="ja-JP" sz="1100"/>
        </a:p>
      </xdr:txBody>
    </xdr:sp>
    <xdr:clientData/>
  </xdr:twoCellAnchor>
  <xdr:twoCellAnchor>
    <xdr:from>
      <xdr:col>23</xdr:col>
      <xdr:colOff>0</xdr:colOff>
      <xdr:row>274</xdr:row>
      <xdr:rowOff>0</xdr:rowOff>
    </xdr:from>
    <xdr:to>
      <xdr:col>23</xdr:col>
      <xdr:colOff>0</xdr:colOff>
      <xdr:row>278</xdr:row>
      <xdr:rowOff>0</xdr:rowOff>
    </xdr:to>
    <xdr:cxnSp macro="">
      <xdr:nvCxnSpPr>
        <xdr:cNvPr id="17" name="直線矢印コネクタ 16"/>
        <xdr:cNvCxnSpPr/>
      </xdr:nvCxnSpPr>
      <xdr:spPr>
        <a:xfrm>
          <a:off x="4639235" y="44700265"/>
          <a:ext cx="0" cy="13895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123265</xdr:colOff>
      <xdr:row>278</xdr:row>
      <xdr:rowOff>201705</xdr:rowOff>
    </xdr:from>
    <xdr:to>
      <xdr:col>29</xdr:col>
      <xdr:colOff>44823</xdr:colOff>
      <xdr:row>279</xdr:row>
      <xdr:rowOff>168088</xdr:rowOff>
    </xdr:to>
    <xdr:sp macro="" textlink="">
      <xdr:nvSpPr>
        <xdr:cNvPr id="20" name="テキスト ボックス 19"/>
        <xdr:cNvSpPr txBox="1"/>
      </xdr:nvSpPr>
      <xdr:spPr>
        <a:xfrm>
          <a:off x="3552265" y="45585529"/>
          <a:ext cx="2342029"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17</xdr:col>
      <xdr:colOff>0</xdr:colOff>
      <xdr:row>280</xdr:row>
      <xdr:rowOff>0</xdr:rowOff>
    </xdr:from>
    <xdr:to>
      <xdr:col>28</xdr:col>
      <xdr:colOff>190500</xdr:colOff>
      <xdr:row>282</xdr:row>
      <xdr:rowOff>0</xdr:rowOff>
    </xdr:to>
    <xdr:sp macro="" textlink="">
      <xdr:nvSpPr>
        <xdr:cNvPr id="21" name="テキスト ボックス 20"/>
        <xdr:cNvSpPr txBox="1"/>
      </xdr:nvSpPr>
      <xdr:spPr>
        <a:xfrm>
          <a:off x="3429000" y="46784559"/>
          <a:ext cx="2409265" cy="69476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三菱</a:t>
          </a:r>
          <a:r>
            <a:rPr kumimoji="1" lang="en-US" altLang="ja-JP" sz="1100"/>
            <a:t>UFJ</a:t>
          </a:r>
          <a:r>
            <a:rPr kumimoji="1" lang="ja-JP" altLang="en-US" sz="1100"/>
            <a:t>リサーチ＆コンサルティング株式会社</a:t>
          </a:r>
          <a:r>
            <a:rPr kumimoji="1" lang="en-US" altLang="ja-JP" sz="1100"/>
            <a:t/>
          </a:r>
          <a:br>
            <a:rPr kumimoji="1" lang="en-US" altLang="ja-JP" sz="1100"/>
          </a:br>
          <a:r>
            <a:rPr kumimoji="1" lang="en-US" altLang="ja-JP" sz="1100"/>
            <a:t>8.2</a:t>
          </a:r>
          <a:r>
            <a:rPr kumimoji="1" lang="ja-JP" altLang="en-US" sz="1100"/>
            <a:t>百万円</a:t>
          </a:r>
          <a:endParaRPr kumimoji="1" lang="en-US" altLang="ja-JP" sz="1100"/>
        </a:p>
      </xdr:txBody>
    </xdr:sp>
    <xdr:clientData/>
  </xdr:twoCellAnchor>
  <xdr:twoCellAnchor>
    <xdr:from>
      <xdr:col>16</xdr:col>
      <xdr:colOff>123264</xdr:colOff>
      <xdr:row>282</xdr:row>
      <xdr:rowOff>201706</xdr:rowOff>
    </xdr:from>
    <xdr:to>
      <xdr:col>29</xdr:col>
      <xdr:colOff>78440</xdr:colOff>
      <xdr:row>283</xdr:row>
      <xdr:rowOff>179294</xdr:rowOff>
    </xdr:to>
    <xdr:sp macro="" textlink="">
      <xdr:nvSpPr>
        <xdr:cNvPr id="22" name="テキスト ボックス 21"/>
        <xdr:cNvSpPr txBox="1"/>
      </xdr:nvSpPr>
      <xdr:spPr>
        <a:xfrm>
          <a:off x="3350558" y="46975059"/>
          <a:ext cx="2577353"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調査研究の実施、調査報告書の作成</a:t>
          </a:r>
        </a:p>
      </xdr:txBody>
    </xdr:sp>
    <xdr:clientData/>
  </xdr:twoCellAnchor>
  <xdr:twoCellAnchor>
    <xdr:from>
      <xdr:col>15</xdr:col>
      <xdr:colOff>179294</xdr:colOff>
      <xdr:row>272</xdr:row>
      <xdr:rowOff>44824</xdr:rowOff>
    </xdr:from>
    <xdr:to>
      <xdr:col>30</xdr:col>
      <xdr:colOff>44824</xdr:colOff>
      <xdr:row>273</xdr:row>
      <xdr:rowOff>156883</xdr:rowOff>
    </xdr:to>
    <xdr:sp macro="" textlink="">
      <xdr:nvSpPr>
        <xdr:cNvPr id="18" name="大かっこ 17"/>
        <xdr:cNvSpPr/>
      </xdr:nvSpPr>
      <xdr:spPr>
        <a:xfrm>
          <a:off x="3204882" y="43344353"/>
          <a:ext cx="2891118" cy="4594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282</xdr:row>
      <xdr:rowOff>145677</xdr:rowOff>
    </xdr:from>
    <xdr:to>
      <xdr:col>30</xdr:col>
      <xdr:colOff>56030</xdr:colOff>
      <xdr:row>283</xdr:row>
      <xdr:rowOff>257737</xdr:rowOff>
    </xdr:to>
    <xdr:sp macro="" textlink="">
      <xdr:nvSpPr>
        <xdr:cNvPr id="19" name="大かっこ 18"/>
        <xdr:cNvSpPr/>
      </xdr:nvSpPr>
      <xdr:spPr>
        <a:xfrm>
          <a:off x="3216088" y="46919030"/>
          <a:ext cx="2891118" cy="4594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85" zoomScaleNormal="75" zoomScaleSheetLayoutView="85" zoomScalePageLayoutView="85" workbookViewId="0">
      <selection activeCell="BI251" sqref="BI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724</v>
      </c>
      <c r="AK2" s="188"/>
      <c r="AL2" s="188"/>
      <c r="AM2" s="188"/>
      <c r="AN2" s="90" t="s">
        <v>368</v>
      </c>
      <c r="AO2" s="188">
        <v>21</v>
      </c>
      <c r="AP2" s="188"/>
      <c r="AQ2" s="188"/>
      <c r="AR2" s="91" t="s">
        <v>368</v>
      </c>
      <c r="AS2" s="189">
        <v>542</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695</v>
      </c>
      <c r="H5" s="179"/>
      <c r="I5" s="179"/>
      <c r="J5" s="179"/>
      <c r="K5" s="179"/>
      <c r="L5" s="179"/>
      <c r="M5" s="180" t="s">
        <v>62</v>
      </c>
      <c r="N5" s="181"/>
      <c r="O5" s="181"/>
      <c r="P5" s="181"/>
      <c r="Q5" s="181"/>
      <c r="R5" s="182"/>
      <c r="S5" s="183" t="s">
        <v>696</v>
      </c>
      <c r="T5" s="179"/>
      <c r="U5" s="179"/>
      <c r="V5" s="179"/>
      <c r="W5" s="179"/>
      <c r="X5" s="184"/>
      <c r="Y5" s="185" t="s">
        <v>3</v>
      </c>
      <c r="Z5" s="186"/>
      <c r="AA5" s="186"/>
      <c r="AB5" s="186"/>
      <c r="AC5" s="186"/>
      <c r="AD5" s="187"/>
      <c r="AE5" s="210" t="s">
        <v>697</v>
      </c>
      <c r="AF5" s="210"/>
      <c r="AG5" s="210"/>
      <c r="AH5" s="210"/>
      <c r="AI5" s="210"/>
      <c r="AJ5" s="210"/>
      <c r="AK5" s="210"/>
      <c r="AL5" s="210"/>
      <c r="AM5" s="210"/>
      <c r="AN5" s="210"/>
      <c r="AO5" s="210"/>
      <c r="AP5" s="211"/>
      <c r="AQ5" s="212" t="s">
        <v>773</v>
      </c>
      <c r="AR5" s="213"/>
      <c r="AS5" s="213"/>
      <c r="AT5" s="213"/>
      <c r="AU5" s="213"/>
      <c r="AV5" s="213"/>
      <c r="AW5" s="213"/>
      <c r="AX5" s="214"/>
    </row>
    <row r="6" spans="1:50" ht="39" customHeight="1" x14ac:dyDescent="0.15">
      <c r="A6" s="215" t="s">
        <v>4</v>
      </c>
      <c r="B6" s="216"/>
      <c r="C6" s="216"/>
      <c r="D6" s="216"/>
      <c r="E6" s="216"/>
      <c r="F6" s="216"/>
      <c r="G6" s="217" t="str">
        <f>入力規則等!F39</f>
        <v>労働保険特別会計雇用勘定</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175.5" customHeight="1" x14ac:dyDescent="0.15">
      <c r="A7" s="194" t="s">
        <v>20</v>
      </c>
      <c r="B7" s="195"/>
      <c r="C7" s="195"/>
      <c r="D7" s="195"/>
      <c r="E7" s="195"/>
      <c r="F7" s="196"/>
      <c r="G7" s="220" t="s">
        <v>751</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762</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高齢社会対策、子ども・若者育成支援、少子化社会対策、男女共同参画</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社会保障</v>
      </c>
      <c r="AF8" s="198"/>
      <c r="AG8" s="198"/>
      <c r="AH8" s="198"/>
      <c r="AI8" s="198"/>
      <c r="AJ8" s="198"/>
      <c r="AK8" s="198"/>
      <c r="AL8" s="198"/>
      <c r="AM8" s="198"/>
      <c r="AN8" s="198"/>
      <c r="AO8" s="198"/>
      <c r="AP8" s="198"/>
      <c r="AQ8" s="198"/>
      <c r="AR8" s="198"/>
      <c r="AS8" s="198"/>
      <c r="AT8" s="198"/>
      <c r="AU8" s="198"/>
      <c r="AV8" s="198"/>
      <c r="AW8" s="198"/>
      <c r="AX8" s="204"/>
    </row>
    <row r="9" spans="1:50" ht="43.5" customHeight="1" x14ac:dyDescent="0.15">
      <c r="A9" s="205" t="s">
        <v>21</v>
      </c>
      <c r="B9" s="206"/>
      <c r="C9" s="206"/>
      <c r="D9" s="206"/>
      <c r="E9" s="206"/>
      <c r="F9" s="206"/>
      <c r="G9" s="207" t="s">
        <v>753</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45.75" customHeight="1" x14ac:dyDescent="0.15">
      <c r="A10" s="250" t="s">
        <v>28</v>
      </c>
      <c r="B10" s="251"/>
      <c r="C10" s="251"/>
      <c r="D10" s="251"/>
      <c r="E10" s="251"/>
      <c r="F10" s="251"/>
      <c r="G10" s="252" t="s">
        <v>754</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24.75" customHeight="1" x14ac:dyDescent="0.15">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673</v>
      </c>
      <c r="AL12" s="239"/>
      <c r="AM12" s="239"/>
      <c r="AN12" s="239"/>
      <c r="AO12" s="239"/>
      <c r="AP12" s="239"/>
      <c r="AQ12" s="268"/>
      <c r="AR12" s="238" t="s">
        <v>674</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14</v>
      </c>
      <c r="Q13" s="233"/>
      <c r="R13" s="233"/>
      <c r="S13" s="233"/>
      <c r="T13" s="233"/>
      <c r="U13" s="233"/>
      <c r="V13" s="234"/>
      <c r="W13" s="232">
        <v>14</v>
      </c>
      <c r="X13" s="233"/>
      <c r="Y13" s="233"/>
      <c r="Z13" s="233"/>
      <c r="AA13" s="233"/>
      <c r="AB13" s="233"/>
      <c r="AC13" s="234"/>
      <c r="AD13" s="232">
        <v>16</v>
      </c>
      <c r="AE13" s="233"/>
      <c r="AF13" s="233"/>
      <c r="AG13" s="233"/>
      <c r="AH13" s="233"/>
      <c r="AI13" s="233"/>
      <c r="AJ13" s="234"/>
      <c r="AK13" s="232">
        <v>15</v>
      </c>
      <c r="AL13" s="233"/>
      <c r="AM13" s="233"/>
      <c r="AN13" s="233"/>
      <c r="AO13" s="233"/>
      <c r="AP13" s="233"/>
      <c r="AQ13" s="234"/>
      <c r="AR13" s="244">
        <v>11</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698</v>
      </c>
      <c r="Q14" s="233"/>
      <c r="R14" s="233"/>
      <c r="S14" s="233"/>
      <c r="T14" s="233"/>
      <c r="U14" s="233"/>
      <c r="V14" s="234"/>
      <c r="W14" s="232" t="s">
        <v>698</v>
      </c>
      <c r="X14" s="233"/>
      <c r="Y14" s="233"/>
      <c r="Z14" s="233"/>
      <c r="AA14" s="233"/>
      <c r="AB14" s="233"/>
      <c r="AC14" s="234"/>
      <c r="AD14" s="232" t="s">
        <v>698</v>
      </c>
      <c r="AE14" s="233"/>
      <c r="AF14" s="233"/>
      <c r="AG14" s="233"/>
      <c r="AH14" s="233"/>
      <c r="AI14" s="233"/>
      <c r="AJ14" s="234"/>
      <c r="AK14" s="232" t="s">
        <v>731</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698</v>
      </c>
      <c r="Q15" s="233"/>
      <c r="R15" s="233"/>
      <c r="S15" s="233"/>
      <c r="T15" s="233"/>
      <c r="U15" s="233"/>
      <c r="V15" s="234"/>
      <c r="W15" s="232" t="s">
        <v>698</v>
      </c>
      <c r="X15" s="233"/>
      <c r="Y15" s="233"/>
      <c r="Z15" s="233"/>
      <c r="AA15" s="233"/>
      <c r="AB15" s="233"/>
      <c r="AC15" s="234"/>
      <c r="AD15" s="232" t="s">
        <v>698</v>
      </c>
      <c r="AE15" s="233"/>
      <c r="AF15" s="233"/>
      <c r="AG15" s="233"/>
      <c r="AH15" s="233"/>
      <c r="AI15" s="233"/>
      <c r="AJ15" s="234"/>
      <c r="AK15" s="232" t="s">
        <v>731</v>
      </c>
      <c r="AL15" s="233"/>
      <c r="AM15" s="233"/>
      <c r="AN15" s="233"/>
      <c r="AO15" s="233"/>
      <c r="AP15" s="233"/>
      <c r="AQ15" s="234"/>
      <c r="AR15" s="232" t="s">
        <v>771</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698</v>
      </c>
      <c r="Q16" s="233"/>
      <c r="R16" s="233"/>
      <c r="S16" s="233"/>
      <c r="T16" s="233"/>
      <c r="U16" s="233"/>
      <c r="V16" s="234"/>
      <c r="W16" s="232" t="s">
        <v>698</v>
      </c>
      <c r="X16" s="233"/>
      <c r="Y16" s="233"/>
      <c r="Z16" s="233"/>
      <c r="AA16" s="233"/>
      <c r="AB16" s="233"/>
      <c r="AC16" s="234"/>
      <c r="AD16" s="232" t="s">
        <v>698</v>
      </c>
      <c r="AE16" s="233"/>
      <c r="AF16" s="233"/>
      <c r="AG16" s="233"/>
      <c r="AH16" s="233"/>
      <c r="AI16" s="233"/>
      <c r="AJ16" s="234"/>
      <c r="AK16" s="232" t="s">
        <v>731</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698</v>
      </c>
      <c r="Q17" s="233"/>
      <c r="R17" s="233"/>
      <c r="S17" s="233"/>
      <c r="T17" s="233"/>
      <c r="U17" s="233"/>
      <c r="V17" s="234"/>
      <c r="W17" s="232" t="s">
        <v>698</v>
      </c>
      <c r="X17" s="233"/>
      <c r="Y17" s="233"/>
      <c r="Z17" s="233"/>
      <c r="AA17" s="233"/>
      <c r="AB17" s="233"/>
      <c r="AC17" s="234"/>
      <c r="AD17" s="232" t="s">
        <v>698</v>
      </c>
      <c r="AE17" s="233"/>
      <c r="AF17" s="233"/>
      <c r="AG17" s="233"/>
      <c r="AH17" s="233"/>
      <c r="AI17" s="233"/>
      <c r="AJ17" s="234"/>
      <c r="AK17" s="232" t="s">
        <v>731</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14</v>
      </c>
      <c r="Q18" s="277"/>
      <c r="R18" s="277"/>
      <c r="S18" s="277"/>
      <c r="T18" s="277"/>
      <c r="U18" s="277"/>
      <c r="V18" s="278"/>
      <c r="W18" s="276">
        <f>SUM(W13:AC17)</f>
        <v>14</v>
      </c>
      <c r="X18" s="277"/>
      <c r="Y18" s="277"/>
      <c r="Z18" s="277"/>
      <c r="AA18" s="277"/>
      <c r="AB18" s="277"/>
      <c r="AC18" s="278"/>
      <c r="AD18" s="276">
        <f>SUM(AD13:AJ17)</f>
        <v>16</v>
      </c>
      <c r="AE18" s="277"/>
      <c r="AF18" s="277"/>
      <c r="AG18" s="277"/>
      <c r="AH18" s="277"/>
      <c r="AI18" s="277"/>
      <c r="AJ18" s="278"/>
      <c r="AK18" s="276">
        <f>SUM(AK13:AQ17)</f>
        <v>15</v>
      </c>
      <c r="AL18" s="277"/>
      <c r="AM18" s="277"/>
      <c r="AN18" s="277"/>
      <c r="AO18" s="277"/>
      <c r="AP18" s="277"/>
      <c r="AQ18" s="278"/>
      <c r="AR18" s="276">
        <f>SUM(AR13:AX17)</f>
        <v>11</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8</v>
      </c>
      <c r="Q19" s="233"/>
      <c r="R19" s="233"/>
      <c r="S19" s="233"/>
      <c r="T19" s="233"/>
      <c r="U19" s="233"/>
      <c r="V19" s="234"/>
      <c r="W19" s="232">
        <v>7</v>
      </c>
      <c r="X19" s="233"/>
      <c r="Y19" s="233"/>
      <c r="Z19" s="233"/>
      <c r="AA19" s="233"/>
      <c r="AB19" s="233"/>
      <c r="AC19" s="234"/>
      <c r="AD19" s="232">
        <v>8</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0.5714285714285714</v>
      </c>
      <c r="Q20" s="308"/>
      <c r="R20" s="308"/>
      <c r="S20" s="308"/>
      <c r="T20" s="308"/>
      <c r="U20" s="308"/>
      <c r="V20" s="308"/>
      <c r="W20" s="308">
        <f>IF(W18=0, "-", SUM(W19)/W18)</f>
        <v>0.5</v>
      </c>
      <c r="X20" s="308"/>
      <c r="Y20" s="308"/>
      <c r="Z20" s="308"/>
      <c r="AA20" s="308"/>
      <c r="AB20" s="308"/>
      <c r="AC20" s="308"/>
      <c r="AD20" s="308">
        <f>IF(AD18=0, "-", SUM(AD19)/AD18)</f>
        <v>0.5</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320</v>
      </c>
      <c r="H21" s="307"/>
      <c r="I21" s="307"/>
      <c r="J21" s="307"/>
      <c r="K21" s="307"/>
      <c r="L21" s="307"/>
      <c r="M21" s="307"/>
      <c r="N21" s="307"/>
      <c r="O21" s="307"/>
      <c r="P21" s="308">
        <f>IF(P19=0, "-", SUM(P19)/SUM(P13,P14))</f>
        <v>0.5714285714285714</v>
      </c>
      <c r="Q21" s="308"/>
      <c r="R21" s="308"/>
      <c r="S21" s="308"/>
      <c r="T21" s="308"/>
      <c r="U21" s="308"/>
      <c r="V21" s="308"/>
      <c r="W21" s="308">
        <f>IF(W19=0, "-", SUM(W19)/SUM(W13,W14))</f>
        <v>0.5</v>
      </c>
      <c r="X21" s="308"/>
      <c r="Y21" s="308"/>
      <c r="Z21" s="308"/>
      <c r="AA21" s="308"/>
      <c r="AB21" s="308"/>
      <c r="AC21" s="308"/>
      <c r="AD21" s="308">
        <f>IF(AD19=0, "-", SUM(AD19)/SUM(AD13,AD14))</f>
        <v>0.5</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677</v>
      </c>
      <c r="B22" s="317"/>
      <c r="C22" s="317"/>
      <c r="D22" s="317"/>
      <c r="E22" s="317"/>
      <c r="F22" s="318"/>
      <c r="G22" s="322" t="s">
        <v>309</v>
      </c>
      <c r="H22" s="291"/>
      <c r="I22" s="291"/>
      <c r="J22" s="291"/>
      <c r="K22" s="291"/>
      <c r="L22" s="291"/>
      <c r="M22" s="291"/>
      <c r="N22" s="291"/>
      <c r="O22" s="323"/>
      <c r="P22" s="290" t="s">
        <v>675</v>
      </c>
      <c r="Q22" s="291"/>
      <c r="R22" s="291"/>
      <c r="S22" s="291"/>
      <c r="T22" s="291"/>
      <c r="U22" s="291"/>
      <c r="V22" s="323"/>
      <c r="W22" s="290" t="s">
        <v>676</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699</v>
      </c>
      <c r="H23" s="294"/>
      <c r="I23" s="294"/>
      <c r="J23" s="294"/>
      <c r="K23" s="294"/>
      <c r="L23" s="294"/>
      <c r="M23" s="294"/>
      <c r="N23" s="294"/>
      <c r="O23" s="295"/>
      <c r="P23" s="244">
        <v>10</v>
      </c>
      <c r="Q23" s="245"/>
      <c r="R23" s="245"/>
      <c r="S23" s="245"/>
      <c r="T23" s="245"/>
      <c r="U23" s="245"/>
      <c r="V23" s="296"/>
      <c r="W23" s="244">
        <v>10</v>
      </c>
      <c r="X23" s="245"/>
      <c r="Y23" s="245"/>
      <c r="Z23" s="245"/>
      <c r="AA23" s="245"/>
      <c r="AB23" s="245"/>
      <c r="AC23" s="296"/>
      <c r="AD23" s="297" t="s">
        <v>772</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t="s">
        <v>700</v>
      </c>
      <c r="H24" s="304"/>
      <c r="I24" s="304"/>
      <c r="J24" s="304"/>
      <c r="K24" s="304"/>
      <c r="L24" s="304"/>
      <c r="M24" s="304"/>
      <c r="N24" s="304"/>
      <c r="O24" s="305"/>
      <c r="P24" s="232">
        <v>4</v>
      </c>
      <c r="Q24" s="233"/>
      <c r="R24" s="233"/>
      <c r="S24" s="233"/>
      <c r="T24" s="233"/>
      <c r="U24" s="233"/>
      <c r="V24" s="234"/>
      <c r="W24" s="232">
        <v>0</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t="s">
        <v>701</v>
      </c>
      <c r="H25" s="304"/>
      <c r="I25" s="304"/>
      <c r="J25" s="304"/>
      <c r="K25" s="304"/>
      <c r="L25" s="304"/>
      <c r="M25" s="304"/>
      <c r="N25" s="304"/>
      <c r="O25" s="305"/>
      <c r="P25" s="232">
        <v>1</v>
      </c>
      <c r="Q25" s="233"/>
      <c r="R25" s="233"/>
      <c r="S25" s="233"/>
      <c r="T25" s="233"/>
      <c r="U25" s="233"/>
      <c r="V25" s="234"/>
      <c r="W25" s="232">
        <v>1</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t="s">
        <v>702</v>
      </c>
      <c r="H26" s="304"/>
      <c r="I26" s="304"/>
      <c r="J26" s="304"/>
      <c r="K26" s="304"/>
      <c r="L26" s="304"/>
      <c r="M26" s="304"/>
      <c r="N26" s="304"/>
      <c r="O26" s="305"/>
      <c r="P26" s="232">
        <v>0</v>
      </c>
      <c r="Q26" s="233"/>
      <c r="R26" s="233"/>
      <c r="S26" s="233"/>
      <c r="T26" s="233"/>
      <c r="U26" s="233"/>
      <c r="V26" s="234"/>
      <c r="W26" s="232">
        <v>0</v>
      </c>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customHeight="1" x14ac:dyDescent="0.15">
      <c r="A27" s="319"/>
      <c r="B27" s="320"/>
      <c r="C27" s="320"/>
      <c r="D27" s="320"/>
      <c r="E27" s="320"/>
      <c r="F27" s="321"/>
      <c r="G27" s="303" t="s">
        <v>703</v>
      </c>
      <c r="H27" s="304"/>
      <c r="I27" s="304"/>
      <c r="J27" s="304"/>
      <c r="K27" s="304"/>
      <c r="L27" s="304"/>
      <c r="M27" s="304"/>
      <c r="N27" s="304"/>
      <c r="O27" s="305"/>
      <c r="P27" s="232">
        <v>0</v>
      </c>
      <c r="Q27" s="233"/>
      <c r="R27" s="233"/>
      <c r="S27" s="233"/>
      <c r="T27" s="233"/>
      <c r="U27" s="233"/>
      <c r="V27" s="234"/>
      <c r="W27" s="232">
        <v>0</v>
      </c>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f>AK13</f>
        <v>15</v>
      </c>
      <c r="Q29" s="347"/>
      <c r="R29" s="347"/>
      <c r="S29" s="347"/>
      <c r="T29" s="347"/>
      <c r="U29" s="347"/>
      <c r="V29" s="348"/>
      <c r="W29" s="349">
        <f>AR13</f>
        <v>11</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664</v>
      </c>
      <c r="B30" s="353"/>
      <c r="C30" s="353"/>
      <c r="D30" s="353"/>
      <c r="E30" s="353"/>
      <c r="F30" s="354"/>
      <c r="G30" s="355" t="s">
        <v>755</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665</v>
      </c>
      <c r="B31" s="333"/>
      <c r="C31" s="333"/>
      <c r="D31" s="333"/>
      <c r="E31" s="333"/>
      <c r="F31" s="334"/>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17" t="s">
        <v>11</v>
      </c>
      <c r="AC31" s="417"/>
      <c r="AD31" s="417"/>
      <c r="AE31" s="418" t="s">
        <v>501</v>
      </c>
      <c r="AF31" s="419"/>
      <c r="AG31" s="419"/>
      <c r="AH31" s="420"/>
      <c r="AI31" s="418" t="s">
        <v>653</v>
      </c>
      <c r="AJ31" s="419"/>
      <c r="AK31" s="419"/>
      <c r="AL31" s="420"/>
      <c r="AM31" s="418" t="s">
        <v>469</v>
      </c>
      <c r="AN31" s="419"/>
      <c r="AO31" s="419"/>
      <c r="AP31" s="420"/>
      <c r="AQ31" s="426" t="s">
        <v>500</v>
      </c>
      <c r="AR31" s="427"/>
      <c r="AS31" s="427"/>
      <c r="AT31" s="428"/>
      <c r="AU31" s="426" t="s">
        <v>678</v>
      </c>
      <c r="AV31" s="427"/>
      <c r="AW31" s="427"/>
      <c r="AX31" s="429"/>
    </row>
    <row r="32" spans="1:50" ht="23.25" customHeight="1" x14ac:dyDescent="0.15">
      <c r="A32" s="364"/>
      <c r="B32" s="333"/>
      <c r="C32" s="333"/>
      <c r="D32" s="333"/>
      <c r="E32" s="333"/>
      <c r="F32" s="334"/>
      <c r="G32" s="373" t="s">
        <v>757</v>
      </c>
      <c r="H32" s="374"/>
      <c r="I32" s="374"/>
      <c r="J32" s="374"/>
      <c r="K32" s="374"/>
      <c r="L32" s="374"/>
      <c r="M32" s="374"/>
      <c r="N32" s="374"/>
      <c r="O32" s="374"/>
      <c r="P32" s="377" t="s">
        <v>707</v>
      </c>
      <c r="Q32" s="378"/>
      <c r="R32" s="378"/>
      <c r="S32" s="378"/>
      <c r="T32" s="378"/>
      <c r="U32" s="378"/>
      <c r="V32" s="378"/>
      <c r="W32" s="378"/>
      <c r="X32" s="379"/>
      <c r="Y32" s="383" t="s">
        <v>52</v>
      </c>
      <c r="Z32" s="384"/>
      <c r="AA32" s="385"/>
      <c r="AB32" s="386" t="s">
        <v>708</v>
      </c>
      <c r="AC32" s="386"/>
      <c r="AD32" s="386"/>
      <c r="AE32" s="387">
        <v>5443</v>
      </c>
      <c r="AF32" s="387"/>
      <c r="AG32" s="387"/>
      <c r="AH32" s="387"/>
      <c r="AI32" s="387">
        <v>4406</v>
      </c>
      <c r="AJ32" s="387"/>
      <c r="AK32" s="387"/>
      <c r="AL32" s="387"/>
      <c r="AM32" s="387">
        <v>4410</v>
      </c>
      <c r="AN32" s="387"/>
      <c r="AO32" s="387"/>
      <c r="AP32" s="387"/>
      <c r="AQ32" s="414" t="s">
        <v>752</v>
      </c>
      <c r="AR32" s="387"/>
      <c r="AS32" s="387"/>
      <c r="AT32" s="387"/>
      <c r="AU32" s="405" t="s">
        <v>752</v>
      </c>
      <c r="AV32" s="421"/>
      <c r="AW32" s="421"/>
      <c r="AX32" s="422"/>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708</v>
      </c>
      <c r="AC33" s="386"/>
      <c r="AD33" s="386"/>
      <c r="AE33" s="387">
        <v>3500</v>
      </c>
      <c r="AF33" s="387"/>
      <c r="AG33" s="387"/>
      <c r="AH33" s="387"/>
      <c r="AI33" s="387">
        <v>3500</v>
      </c>
      <c r="AJ33" s="387"/>
      <c r="AK33" s="387"/>
      <c r="AL33" s="387"/>
      <c r="AM33" s="387">
        <v>3500</v>
      </c>
      <c r="AN33" s="387"/>
      <c r="AO33" s="387"/>
      <c r="AP33" s="387"/>
      <c r="AQ33" s="387">
        <v>3500</v>
      </c>
      <c r="AR33" s="387"/>
      <c r="AS33" s="387"/>
      <c r="AT33" s="387"/>
      <c r="AU33" s="405" t="s">
        <v>752</v>
      </c>
      <c r="AV33" s="421"/>
      <c r="AW33" s="421"/>
      <c r="AX33" s="422"/>
    </row>
    <row r="34" spans="1:51" ht="23.25" customHeight="1" x14ac:dyDescent="0.15">
      <c r="A34" s="453" t="s">
        <v>666</v>
      </c>
      <c r="B34" s="454"/>
      <c r="C34" s="454"/>
      <c r="D34" s="454"/>
      <c r="E34" s="454"/>
      <c r="F34" s="455"/>
      <c r="G34" s="239" t="s">
        <v>667</v>
      </c>
      <c r="H34" s="239"/>
      <c r="I34" s="239"/>
      <c r="J34" s="239"/>
      <c r="K34" s="239"/>
      <c r="L34" s="239"/>
      <c r="M34" s="239"/>
      <c r="N34" s="239"/>
      <c r="O34" s="239"/>
      <c r="P34" s="239"/>
      <c r="Q34" s="239"/>
      <c r="R34" s="239"/>
      <c r="S34" s="239"/>
      <c r="T34" s="239"/>
      <c r="U34" s="239"/>
      <c r="V34" s="239"/>
      <c r="W34" s="239"/>
      <c r="X34" s="268"/>
      <c r="Y34" s="461"/>
      <c r="Z34" s="462"/>
      <c r="AA34" s="463"/>
      <c r="AB34" s="238" t="s">
        <v>11</v>
      </c>
      <c r="AC34" s="239"/>
      <c r="AD34" s="268"/>
      <c r="AE34" s="238" t="s">
        <v>501</v>
      </c>
      <c r="AF34" s="239"/>
      <c r="AG34" s="239"/>
      <c r="AH34" s="268"/>
      <c r="AI34" s="238" t="s">
        <v>653</v>
      </c>
      <c r="AJ34" s="239"/>
      <c r="AK34" s="239"/>
      <c r="AL34" s="268"/>
      <c r="AM34" s="238" t="s">
        <v>469</v>
      </c>
      <c r="AN34" s="239"/>
      <c r="AO34" s="239"/>
      <c r="AP34" s="268"/>
      <c r="AQ34" s="432" t="s">
        <v>679</v>
      </c>
      <c r="AR34" s="433"/>
      <c r="AS34" s="433"/>
      <c r="AT34" s="433"/>
      <c r="AU34" s="433"/>
      <c r="AV34" s="433"/>
      <c r="AW34" s="433"/>
      <c r="AX34" s="434"/>
    </row>
    <row r="35" spans="1:51" ht="23.25" customHeight="1" x14ac:dyDescent="0.15">
      <c r="A35" s="456"/>
      <c r="B35" s="457"/>
      <c r="C35" s="457"/>
      <c r="D35" s="457"/>
      <c r="E35" s="457"/>
      <c r="F35" s="458"/>
      <c r="G35" s="410" t="s">
        <v>709</v>
      </c>
      <c r="H35" s="411"/>
      <c r="I35" s="411"/>
      <c r="J35" s="411"/>
      <c r="K35" s="411"/>
      <c r="L35" s="411"/>
      <c r="M35" s="411"/>
      <c r="N35" s="411"/>
      <c r="O35" s="411"/>
      <c r="P35" s="411"/>
      <c r="Q35" s="411"/>
      <c r="R35" s="411"/>
      <c r="S35" s="411"/>
      <c r="T35" s="411"/>
      <c r="U35" s="411"/>
      <c r="V35" s="411"/>
      <c r="W35" s="411"/>
      <c r="X35" s="411"/>
      <c r="Y35" s="435" t="s">
        <v>666</v>
      </c>
      <c r="Z35" s="436"/>
      <c r="AA35" s="437"/>
      <c r="AB35" s="438" t="s">
        <v>710</v>
      </c>
      <c r="AC35" s="439"/>
      <c r="AD35" s="440"/>
      <c r="AE35" s="414">
        <v>1470</v>
      </c>
      <c r="AF35" s="414"/>
      <c r="AG35" s="414"/>
      <c r="AH35" s="414"/>
      <c r="AI35" s="414">
        <v>1589</v>
      </c>
      <c r="AJ35" s="414"/>
      <c r="AK35" s="414"/>
      <c r="AL35" s="414"/>
      <c r="AM35" s="414">
        <v>1814</v>
      </c>
      <c r="AN35" s="414"/>
      <c r="AO35" s="414"/>
      <c r="AP35" s="414"/>
      <c r="AQ35" s="405">
        <v>2857</v>
      </c>
      <c r="AR35" s="388"/>
      <c r="AS35" s="388"/>
      <c r="AT35" s="388"/>
      <c r="AU35" s="388"/>
      <c r="AV35" s="388"/>
      <c r="AW35" s="388"/>
      <c r="AX35" s="389"/>
    </row>
    <row r="36" spans="1:51" ht="46.5" customHeight="1" x14ac:dyDescent="0.15">
      <c r="A36" s="459"/>
      <c r="B36" s="224"/>
      <c r="C36" s="224"/>
      <c r="D36" s="224"/>
      <c r="E36" s="224"/>
      <c r="F36" s="460"/>
      <c r="G36" s="412"/>
      <c r="H36" s="413"/>
      <c r="I36" s="413"/>
      <c r="J36" s="413"/>
      <c r="K36" s="413"/>
      <c r="L36" s="413"/>
      <c r="M36" s="413"/>
      <c r="N36" s="413"/>
      <c r="O36" s="413"/>
      <c r="P36" s="413"/>
      <c r="Q36" s="413"/>
      <c r="R36" s="413"/>
      <c r="S36" s="413"/>
      <c r="T36" s="413"/>
      <c r="U36" s="413"/>
      <c r="V36" s="413"/>
      <c r="W36" s="413"/>
      <c r="X36" s="413"/>
      <c r="Y36" s="401" t="s">
        <v>669</v>
      </c>
      <c r="Z36" s="415"/>
      <c r="AA36" s="416"/>
      <c r="AB36" s="441" t="s">
        <v>711</v>
      </c>
      <c r="AC36" s="442"/>
      <c r="AD36" s="443"/>
      <c r="AE36" s="444" t="s">
        <v>712</v>
      </c>
      <c r="AF36" s="444"/>
      <c r="AG36" s="444"/>
      <c r="AH36" s="444"/>
      <c r="AI36" s="444" t="s">
        <v>713</v>
      </c>
      <c r="AJ36" s="444"/>
      <c r="AK36" s="444"/>
      <c r="AL36" s="444"/>
      <c r="AM36" s="444" t="s">
        <v>761</v>
      </c>
      <c r="AN36" s="444"/>
      <c r="AO36" s="444"/>
      <c r="AP36" s="444"/>
      <c r="AQ36" s="444" t="s">
        <v>758</v>
      </c>
      <c r="AR36" s="444"/>
      <c r="AS36" s="444"/>
      <c r="AT36" s="444"/>
      <c r="AU36" s="444"/>
      <c r="AV36" s="444"/>
      <c r="AW36" s="444"/>
      <c r="AX36" s="447"/>
    </row>
    <row r="37" spans="1:51" ht="18.75" customHeight="1" x14ac:dyDescent="0.15">
      <c r="A37" s="483" t="s">
        <v>316</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501</v>
      </c>
      <c r="AF37" s="501"/>
      <c r="AG37" s="501"/>
      <c r="AH37" s="502"/>
      <c r="AI37" s="505" t="s">
        <v>653</v>
      </c>
      <c r="AJ37" s="505"/>
      <c r="AK37" s="505"/>
      <c r="AL37" s="500"/>
      <c r="AM37" s="505" t="s">
        <v>469</v>
      </c>
      <c r="AN37" s="505"/>
      <c r="AO37" s="505"/>
      <c r="AP37" s="500"/>
      <c r="AQ37" s="474" t="s">
        <v>223</v>
      </c>
      <c r="AR37" s="475"/>
      <c r="AS37" s="475"/>
      <c r="AT37" s="476"/>
      <c r="AU37" s="338" t="s">
        <v>129</v>
      </c>
      <c r="AV37" s="338"/>
      <c r="AW37" s="338"/>
      <c r="AX37" s="343"/>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497"/>
      <c r="Z38" s="498"/>
      <c r="AA38" s="499"/>
      <c r="AB38" s="418"/>
      <c r="AC38" s="503"/>
      <c r="AD38" s="504"/>
      <c r="AE38" s="418"/>
      <c r="AF38" s="503"/>
      <c r="AG38" s="503"/>
      <c r="AH38" s="504"/>
      <c r="AI38" s="506"/>
      <c r="AJ38" s="506"/>
      <c r="AK38" s="506"/>
      <c r="AL38" s="418"/>
      <c r="AM38" s="506"/>
      <c r="AN38" s="506"/>
      <c r="AO38" s="506"/>
      <c r="AP38" s="418"/>
      <c r="AQ38" s="448" t="s">
        <v>698</v>
      </c>
      <c r="AR38" s="449"/>
      <c r="AS38" s="450" t="s">
        <v>224</v>
      </c>
      <c r="AT38" s="451"/>
      <c r="AU38" s="452" t="s">
        <v>698</v>
      </c>
      <c r="AV38" s="452"/>
      <c r="AW38" s="340" t="s">
        <v>170</v>
      </c>
      <c r="AX38" s="345"/>
    </row>
    <row r="39" spans="1:51" ht="23.25" customHeight="1" x14ac:dyDescent="0.15">
      <c r="A39" s="489"/>
      <c r="B39" s="487"/>
      <c r="C39" s="487"/>
      <c r="D39" s="487"/>
      <c r="E39" s="487"/>
      <c r="F39" s="488"/>
      <c r="G39" s="390" t="s">
        <v>698</v>
      </c>
      <c r="H39" s="391"/>
      <c r="I39" s="391"/>
      <c r="J39" s="391"/>
      <c r="K39" s="391"/>
      <c r="L39" s="391"/>
      <c r="M39" s="391"/>
      <c r="N39" s="391"/>
      <c r="O39" s="392"/>
      <c r="P39" s="155" t="s">
        <v>698</v>
      </c>
      <c r="Q39" s="155"/>
      <c r="R39" s="155"/>
      <c r="S39" s="155"/>
      <c r="T39" s="155"/>
      <c r="U39" s="155"/>
      <c r="V39" s="155"/>
      <c r="W39" s="155"/>
      <c r="X39" s="156"/>
      <c r="Y39" s="401" t="s">
        <v>12</v>
      </c>
      <c r="Z39" s="402"/>
      <c r="AA39" s="403"/>
      <c r="AB39" s="404" t="s">
        <v>698</v>
      </c>
      <c r="AC39" s="404"/>
      <c r="AD39" s="404"/>
      <c r="AE39" s="405" t="s">
        <v>698</v>
      </c>
      <c r="AF39" s="388"/>
      <c r="AG39" s="388"/>
      <c r="AH39" s="388"/>
      <c r="AI39" s="405" t="s">
        <v>698</v>
      </c>
      <c r="AJ39" s="388"/>
      <c r="AK39" s="388"/>
      <c r="AL39" s="388"/>
      <c r="AM39" s="405" t="s">
        <v>737</v>
      </c>
      <c r="AN39" s="388"/>
      <c r="AO39" s="388"/>
      <c r="AP39" s="388"/>
      <c r="AQ39" s="407" t="s">
        <v>698</v>
      </c>
      <c r="AR39" s="408"/>
      <c r="AS39" s="408"/>
      <c r="AT39" s="409"/>
      <c r="AU39" s="388" t="s">
        <v>698</v>
      </c>
      <c r="AV39" s="388"/>
      <c r="AW39" s="388"/>
      <c r="AX39" s="389"/>
    </row>
    <row r="40" spans="1:51" ht="23.25" customHeight="1" x14ac:dyDescent="0.15">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8" t="s">
        <v>51</v>
      </c>
      <c r="Z40" s="239"/>
      <c r="AA40" s="268"/>
      <c r="AB40" s="464" t="s">
        <v>698</v>
      </c>
      <c r="AC40" s="464"/>
      <c r="AD40" s="464"/>
      <c r="AE40" s="405" t="s">
        <v>698</v>
      </c>
      <c r="AF40" s="388"/>
      <c r="AG40" s="388"/>
      <c r="AH40" s="388"/>
      <c r="AI40" s="405" t="s">
        <v>698</v>
      </c>
      <c r="AJ40" s="388"/>
      <c r="AK40" s="388"/>
      <c r="AL40" s="388"/>
      <c r="AM40" s="405" t="s">
        <v>737</v>
      </c>
      <c r="AN40" s="388"/>
      <c r="AO40" s="388"/>
      <c r="AP40" s="388"/>
      <c r="AQ40" s="407" t="s">
        <v>698</v>
      </c>
      <c r="AR40" s="408"/>
      <c r="AS40" s="408"/>
      <c r="AT40" s="409"/>
      <c r="AU40" s="388" t="s">
        <v>698</v>
      </c>
      <c r="AV40" s="388"/>
      <c r="AW40" s="388"/>
      <c r="AX40" s="389"/>
    </row>
    <row r="41" spans="1:51" ht="23.25" customHeight="1" x14ac:dyDescent="0.15">
      <c r="A41" s="489"/>
      <c r="B41" s="487"/>
      <c r="C41" s="487"/>
      <c r="D41" s="487"/>
      <c r="E41" s="487"/>
      <c r="F41" s="488"/>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t="s">
        <v>698</v>
      </c>
      <c r="AF41" s="388"/>
      <c r="AG41" s="388"/>
      <c r="AH41" s="388"/>
      <c r="AI41" s="405" t="s">
        <v>698</v>
      </c>
      <c r="AJ41" s="388"/>
      <c r="AK41" s="388"/>
      <c r="AL41" s="388"/>
      <c r="AM41" s="405" t="s">
        <v>737</v>
      </c>
      <c r="AN41" s="388"/>
      <c r="AO41" s="388"/>
      <c r="AP41" s="388"/>
      <c r="AQ41" s="407" t="s">
        <v>698</v>
      </c>
      <c r="AR41" s="408"/>
      <c r="AS41" s="408"/>
      <c r="AT41" s="409"/>
      <c r="AU41" s="388" t="s">
        <v>698</v>
      </c>
      <c r="AV41" s="388"/>
      <c r="AW41" s="388"/>
      <c r="AX41" s="389"/>
    </row>
    <row r="42" spans="1:51" ht="23.25" customHeight="1" x14ac:dyDescent="0.15">
      <c r="A42" s="477" t="s">
        <v>344</v>
      </c>
      <c r="B42" s="472"/>
      <c r="C42" s="472"/>
      <c r="D42" s="472"/>
      <c r="E42" s="472"/>
      <c r="F42" s="473"/>
      <c r="G42" s="513" t="s">
        <v>698</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15">
      <c r="A43" s="365"/>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customHeight="1" x14ac:dyDescent="0.15">
      <c r="A44" s="901"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22.5" customHeight="1" x14ac:dyDescent="0.15">
      <c r="A46" s="330"/>
      <c r="B46" s="332"/>
      <c r="C46" s="333"/>
      <c r="D46" s="333"/>
      <c r="E46" s="333"/>
      <c r="F46" s="334"/>
      <c r="G46" s="529" t="s">
        <v>725</v>
      </c>
      <c r="H46" s="529"/>
      <c r="I46" s="529"/>
      <c r="J46" s="529"/>
      <c r="K46" s="529"/>
      <c r="L46" s="529"/>
      <c r="M46" s="529"/>
      <c r="N46" s="529"/>
      <c r="O46" s="529"/>
      <c r="P46" s="529"/>
      <c r="Q46" s="529"/>
      <c r="R46" s="529"/>
      <c r="S46" s="529"/>
      <c r="T46" s="529"/>
      <c r="U46" s="529"/>
      <c r="V46" s="529"/>
      <c r="W46" s="529"/>
      <c r="X46" s="529"/>
      <c r="Y46" s="529"/>
      <c r="Z46" s="529"/>
      <c r="AA46" s="530"/>
      <c r="AB46" s="535" t="s">
        <v>763</v>
      </c>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1</v>
      </c>
    </row>
    <row r="47" spans="1:51" ht="22.5" customHeight="1" x14ac:dyDescent="0.15">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1</v>
      </c>
    </row>
    <row r="48" spans="1:51" ht="19.5" customHeight="1" x14ac:dyDescent="0.15">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1</v>
      </c>
    </row>
    <row r="49" spans="1:60" ht="18.75" customHeight="1" x14ac:dyDescent="0.15">
      <c r="A49" s="330"/>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898" t="s">
        <v>11</v>
      </c>
      <c r="AC49" s="899"/>
      <c r="AD49" s="900"/>
      <c r="AE49" s="431" t="s">
        <v>501</v>
      </c>
      <c r="AF49" s="431"/>
      <c r="AG49" s="431"/>
      <c r="AH49" s="431"/>
      <c r="AI49" s="431" t="s">
        <v>653</v>
      </c>
      <c r="AJ49" s="431"/>
      <c r="AK49" s="431"/>
      <c r="AL49" s="431"/>
      <c r="AM49" s="431" t="s">
        <v>469</v>
      </c>
      <c r="AN49" s="431"/>
      <c r="AO49" s="431"/>
      <c r="AP49" s="431"/>
      <c r="AQ49" s="507" t="s">
        <v>223</v>
      </c>
      <c r="AR49" s="508"/>
      <c r="AS49" s="508"/>
      <c r="AT49" s="509"/>
      <c r="AU49" s="510" t="s">
        <v>129</v>
      </c>
      <c r="AV49" s="510"/>
      <c r="AW49" s="510"/>
      <c r="AX49" s="511"/>
      <c r="AY49">
        <f t="shared" si="0"/>
        <v>1</v>
      </c>
      <c r="AZ49" s="10"/>
      <c r="BA49" s="10"/>
      <c r="BB49" s="10"/>
      <c r="BC49" s="10"/>
    </row>
    <row r="50" spans="1:60" ht="18.75"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3"/>
      <c r="AD50" s="504"/>
      <c r="AE50" s="431"/>
      <c r="AF50" s="431"/>
      <c r="AG50" s="431"/>
      <c r="AH50" s="431"/>
      <c r="AI50" s="431"/>
      <c r="AJ50" s="431"/>
      <c r="AK50" s="431"/>
      <c r="AL50" s="431"/>
      <c r="AM50" s="431"/>
      <c r="AN50" s="431"/>
      <c r="AO50" s="431"/>
      <c r="AP50" s="431"/>
      <c r="AQ50" s="512" t="s">
        <v>698</v>
      </c>
      <c r="AR50" s="452"/>
      <c r="AS50" s="450" t="s">
        <v>224</v>
      </c>
      <c r="AT50" s="451"/>
      <c r="AU50" s="452">
        <v>4</v>
      </c>
      <c r="AV50" s="452"/>
      <c r="AW50" s="340" t="s">
        <v>170</v>
      </c>
      <c r="AX50" s="345"/>
      <c r="AY50">
        <f t="shared" si="0"/>
        <v>1</v>
      </c>
      <c r="AZ50" s="10"/>
      <c r="BA50" s="10"/>
      <c r="BB50" s="10"/>
      <c r="BC50" s="10"/>
      <c r="BD50" s="10"/>
      <c r="BE50" s="10"/>
      <c r="BF50" s="10"/>
      <c r="BG50" s="10"/>
      <c r="BH50" s="10"/>
    </row>
    <row r="51" spans="1:60" ht="23.25" customHeight="1" x14ac:dyDescent="0.15">
      <c r="A51" s="330"/>
      <c r="B51" s="332"/>
      <c r="C51" s="333"/>
      <c r="D51" s="333"/>
      <c r="E51" s="333"/>
      <c r="F51" s="334"/>
      <c r="G51" s="154" t="s">
        <v>704</v>
      </c>
      <c r="H51" s="155"/>
      <c r="I51" s="155"/>
      <c r="J51" s="155"/>
      <c r="K51" s="155"/>
      <c r="L51" s="155"/>
      <c r="M51" s="155"/>
      <c r="N51" s="155"/>
      <c r="O51" s="156"/>
      <c r="P51" s="155" t="s">
        <v>705</v>
      </c>
      <c r="Q51" s="465"/>
      <c r="R51" s="465"/>
      <c r="S51" s="465"/>
      <c r="T51" s="465"/>
      <c r="U51" s="465"/>
      <c r="V51" s="465"/>
      <c r="W51" s="465"/>
      <c r="X51" s="466"/>
      <c r="Y51" s="902" t="s">
        <v>58</v>
      </c>
      <c r="Z51" s="903"/>
      <c r="AA51" s="904"/>
      <c r="AB51" s="404" t="s">
        <v>706</v>
      </c>
      <c r="AC51" s="404"/>
      <c r="AD51" s="404"/>
      <c r="AE51" s="405">
        <v>8</v>
      </c>
      <c r="AF51" s="388"/>
      <c r="AG51" s="388"/>
      <c r="AH51" s="388"/>
      <c r="AI51" s="405">
        <v>7</v>
      </c>
      <c r="AJ51" s="388"/>
      <c r="AK51" s="388"/>
      <c r="AL51" s="388"/>
      <c r="AM51" s="405">
        <v>8</v>
      </c>
      <c r="AN51" s="388"/>
      <c r="AO51" s="388"/>
      <c r="AP51" s="388"/>
      <c r="AQ51" s="407" t="s">
        <v>698</v>
      </c>
      <c r="AR51" s="408"/>
      <c r="AS51" s="408"/>
      <c r="AT51" s="409"/>
      <c r="AU51" s="388" t="s">
        <v>698</v>
      </c>
      <c r="AV51" s="388"/>
      <c r="AW51" s="388"/>
      <c r="AX51" s="389"/>
      <c r="AY51">
        <f t="shared" si="0"/>
        <v>1</v>
      </c>
    </row>
    <row r="52" spans="1:60" ht="23.25" customHeight="1" x14ac:dyDescent="0.15">
      <c r="A52" s="330"/>
      <c r="B52" s="332"/>
      <c r="C52" s="333"/>
      <c r="D52" s="333"/>
      <c r="E52" s="333"/>
      <c r="F52" s="334"/>
      <c r="G52" s="905"/>
      <c r="H52" s="399"/>
      <c r="I52" s="399"/>
      <c r="J52" s="399"/>
      <c r="K52" s="399"/>
      <c r="L52" s="399"/>
      <c r="M52" s="399"/>
      <c r="N52" s="399"/>
      <c r="O52" s="400"/>
      <c r="P52" s="467"/>
      <c r="Q52" s="467"/>
      <c r="R52" s="467"/>
      <c r="S52" s="467"/>
      <c r="T52" s="467"/>
      <c r="U52" s="467"/>
      <c r="V52" s="467"/>
      <c r="W52" s="467"/>
      <c r="X52" s="468"/>
      <c r="Y52" s="906" t="s">
        <v>51</v>
      </c>
      <c r="Z52" s="798"/>
      <c r="AA52" s="799"/>
      <c r="AB52" s="464" t="s">
        <v>706</v>
      </c>
      <c r="AC52" s="464"/>
      <c r="AD52" s="464"/>
      <c r="AE52" s="405">
        <v>14</v>
      </c>
      <c r="AF52" s="388"/>
      <c r="AG52" s="388"/>
      <c r="AH52" s="388"/>
      <c r="AI52" s="405">
        <v>14</v>
      </c>
      <c r="AJ52" s="388"/>
      <c r="AK52" s="388"/>
      <c r="AL52" s="388"/>
      <c r="AM52" s="405">
        <v>16</v>
      </c>
      <c r="AN52" s="388"/>
      <c r="AO52" s="388"/>
      <c r="AP52" s="388"/>
      <c r="AQ52" s="407" t="s">
        <v>698</v>
      </c>
      <c r="AR52" s="408"/>
      <c r="AS52" s="408"/>
      <c r="AT52" s="409"/>
      <c r="AU52" s="388">
        <v>16</v>
      </c>
      <c r="AV52" s="388"/>
      <c r="AW52" s="388"/>
      <c r="AX52" s="389"/>
      <c r="AY52">
        <f t="shared" si="0"/>
        <v>1</v>
      </c>
      <c r="AZ52" s="10"/>
      <c r="BA52" s="10"/>
      <c r="BB52" s="10"/>
      <c r="BC52" s="10"/>
    </row>
    <row r="53" spans="1:60" ht="23.25" customHeight="1" thickBot="1" x14ac:dyDescent="0.2">
      <c r="A53" s="330"/>
      <c r="B53" s="332"/>
      <c r="C53" s="333"/>
      <c r="D53" s="333"/>
      <c r="E53" s="333"/>
      <c r="F53" s="334"/>
      <c r="G53" s="157"/>
      <c r="H53" s="158"/>
      <c r="I53" s="158"/>
      <c r="J53" s="158"/>
      <c r="K53" s="158"/>
      <c r="L53" s="158"/>
      <c r="M53" s="158"/>
      <c r="N53" s="158"/>
      <c r="O53" s="159"/>
      <c r="P53" s="469"/>
      <c r="Q53" s="469"/>
      <c r="R53" s="469"/>
      <c r="S53" s="469"/>
      <c r="T53" s="469"/>
      <c r="U53" s="469"/>
      <c r="V53" s="469"/>
      <c r="W53" s="469"/>
      <c r="X53" s="470"/>
      <c r="Y53" s="906" t="s">
        <v>13</v>
      </c>
      <c r="Z53" s="798"/>
      <c r="AA53" s="799"/>
      <c r="AB53" s="907" t="s">
        <v>14</v>
      </c>
      <c r="AC53" s="907"/>
      <c r="AD53" s="907"/>
      <c r="AE53" s="580">
        <v>57.1</v>
      </c>
      <c r="AF53" s="581"/>
      <c r="AG53" s="581"/>
      <c r="AH53" s="581"/>
      <c r="AI53" s="580">
        <v>50</v>
      </c>
      <c r="AJ53" s="581"/>
      <c r="AK53" s="581"/>
      <c r="AL53" s="581"/>
      <c r="AM53" s="580">
        <v>50</v>
      </c>
      <c r="AN53" s="581"/>
      <c r="AO53" s="581"/>
      <c r="AP53" s="581"/>
      <c r="AQ53" s="407" t="s">
        <v>698</v>
      </c>
      <c r="AR53" s="408"/>
      <c r="AS53" s="408"/>
      <c r="AT53" s="409"/>
      <c r="AU53" s="388" t="s">
        <v>698</v>
      </c>
      <c r="AV53" s="388"/>
      <c r="AW53" s="388"/>
      <c r="AX53" s="389"/>
      <c r="AY53">
        <f t="shared" si="0"/>
        <v>1</v>
      </c>
      <c r="AZ53" s="10"/>
      <c r="BA53" s="10"/>
      <c r="BB53" s="10"/>
      <c r="BC53" s="10"/>
      <c r="BD53" s="10"/>
      <c r="BE53" s="10"/>
      <c r="BF53" s="10"/>
      <c r="BG53" s="10"/>
      <c r="BH53" s="10"/>
    </row>
    <row r="54" spans="1:60" ht="18.75" hidden="1" customHeight="1" x14ac:dyDescent="0.15">
      <c r="A54" s="330"/>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898" t="s">
        <v>11</v>
      </c>
      <c r="AC54" s="899"/>
      <c r="AD54" s="900"/>
      <c r="AE54" s="431" t="s">
        <v>501</v>
      </c>
      <c r="AF54" s="431"/>
      <c r="AG54" s="431"/>
      <c r="AH54" s="431"/>
      <c r="AI54" s="431" t="s">
        <v>653</v>
      </c>
      <c r="AJ54" s="431"/>
      <c r="AK54" s="431"/>
      <c r="AL54" s="431"/>
      <c r="AM54" s="431" t="s">
        <v>469</v>
      </c>
      <c r="AN54" s="431"/>
      <c r="AO54" s="431"/>
      <c r="AP54" s="431"/>
      <c r="AQ54" s="507" t="s">
        <v>223</v>
      </c>
      <c r="AR54" s="508"/>
      <c r="AS54" s="508"/>
      <c r="AT54" s="509"/>
      <c r="AU54" s="510" t="s">
        <v>129</v>
      </c>
      <c r="AV54" s="510"/>
      <c r="AW54" s="510"/>
      <c r="AX54" s="511"/>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3"/>
      <c r="AD55" s="504"/>
      <c r="AE55" s="431"/>
      <c r="AF55" s="431"/>
      <c r="AG55" s="431"/>
      <c r="AH55" s="431"/>
      <c r="AI55" s="431"/>
      <c r="AJ55" s="431"/>
      <c r="AK55" s="431"/>
      <c r="AL55" s="431"/>
      <c r="AM55" s="431"/>
      <c r="AN55" s="431"/>
      <c r="AO55" s="431"/>
      <c r="AP55" s="431"/>
      <c r="AQ55" s="512"/>
      <c r="AR55" s="452"/>
      <c r="AS55" s="450" t="s">
        <v>224</v>
      </c>
      <c r="AT55" s="451"/>
      <c r="AU55" s="452"/>
      <c r="AV55" s="452"/>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5"/>
      <c r="R56" s="465"/>
      <c r="S56" s="465"/>
      <c r="T56" s="465"/>
      <c r="U56" s="465"/>
      <c r="V56" s="465"/>
      <c r="W56" s="465"/>
      <c r="X56" s="466"/>
      <c r="Y56" s="902" t="s">
        <v>58</v>
      </c>
      <c r="Z56" s="903"/>
      <c r="AA56" s="904"/>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0"/>
      <c r="B57" s="332"/>
      <c r="C57" s="333"/>
      <c r="D57" s="333"/>
      <c r="E57" s="333"/>
      <c r="F57" s="334"/>
      <c r="G57" s="905"/>
      <c r="H57" s="399"/>
      <c r="I57" s="399"/>
      <c r="J57" s="399"/>
      <c r="K57" s="399"/>
      <c r="L57" s="399"/>
      <c r="M57" s="399"/>
      <c r="N57" s="399"/>
      <c r="O57" s="400"/>
      <c r="P57" s="467"/>
      <c r="Q57" s="467"/>
      <c r="R57" s="467"/>
      <c r="S57" s="467"/>
      <c r="T57" s="467"/>
      <c r="U57" s="467"/>
      <c r="V57" s="467"/>
      <c r="W57" s="467"/>
      <c r="X57" s="468"/>
      <c r="Y57" s="906" t="s">
        <v>51</v>
      </c>
      <c r="Z57" s="798"/>
      <c r="AA57" s="799"/>
      <c r="AB57" s="464"/>
      <c r="AC57" s="464"/>
      <c r="AD57" s="464"/>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9"/>
      <c r="Q58" s="469"/>
      <c r="R58" s="469"/>
      <c r="S58" s="469"/>
      <c r="T58" s="469"/>
      <c r="U58" s="469"/>
      <c r="V58" s="469"/>
      <c r="W58" s="469"/>
      <c r="X58" s="470"/>
      <c r="Y58" s="906" t="s">
        <v>13</v>
      </c>
      <c r="Z58" s="798"/>
      <c r="AA58" s="799"/>
      <c r="AB58" s="907" t="s">
        <v>14</v>
      </c>
      <c r="AC58" s="907"/>
      <c r="AD58" s="907"/>
      <c r="AE58" s="580"/>
      <c r="AF58" s="581"/>
      <c r="AG58" s="581"/>
      <c r="AH58" s="581"/>
      <c r="AI58" s="580"/>
      <c r="AJ58" s="581"/>
      <c r="AK58" s="581"/>
      <c r="AL58" s="581"/>
      <c r="AM58" s="580"/>
      <c r="AN58" s="581"/>
      <c r="AO58" s="581"/>
      <c r="AP58" s="581"/>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0"/>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898" t="s">
        <v>11</v>
      </c>
      <c r="AC59" s="899"/>
      <c r="AD59" s="900"/>
      <c r="AE59" s="431" t="s">
        <v>501</v>
      </c>
      <c r="AF59" s="431"/>
      <c r="AG59" s="431"/>
      <c r="AH59" s="431"/>
      <c r="AI59" s="431" t="s">
        <v>653</v>
      </c>
      <c r="AJ59" s="431"/>
      <c r="AK59" s="431"/>
      <c r="AL59" s="431"/>
      <c r="AM59" s="431" t="s">
        <v>469</v>
      </c>
      <c r="AN59" s="431"/>
      <c r="AO59" s="431"/>
      <c r="AP59" s="431"/>
      <c r="AQ59" s="507" t="s">
        <v>223</v>
      </c>
      <c r="AR59" s="508"/>
      <c r="AS59" s="508"/>
      <c r="AT59" s="509"/>
      <c r="AU59" s="510" t="s">
        <v>129</v>
      </c>
      <c r="AV59" s="510"/>
      <c r="AW59" s="510"/>
      <c r="AX59" s="511"/>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3"/>
      <c r="AD60" s="504"/>
      <c r="AE60" s="431"/>
      <c r="AF60" s="431"/>
      <c r="AG60" s="431"/>
      <c r="AH60" s="431"/>
      <c r="AI60" s="431"/>
      <c r="AJ60" s="431"/>
      <c r="AK60" s="431"/>
      <c r="AL60" s="431"/>
      <c r="AM60" s="431"/>
      <c r="AN60" s="431"/>
      <c r="AO60" s="431"/>
      <c r="AP60" s="431"/>
      <c r="AQ60" s="512"/>
      <c r="AR60" s="452"/>
      <c r="AS60" s="450" t="s">
        <v>224</v>
      </c>
      <c r="AT60" s="451"/>
      <c r="AU60" s="452"/>
      <c r="AV60" s="452"/>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5"/>
      <c r="R61" s="465"/>
      <c r="S61" s="465"/>
      <c r="T61" s="465"/>
      <c r="U61" s="465"/>
      <c r="V61" s="465"/>
      <c r="W61" s="465"/>
      <c r="X61" s="466"/>
      <c r="Y61" s="902" t="s">
        <v>58</v>
      </c>
      <c r="Z61" s="903"/>
      <c r="AA61" s="904"/>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0"/>
      <c r="B62" s="332"/>
      <c r="C62" s="333"/>
      <c r="D62" s="333"/>
      <c r="E62" s="333"/>
      <c r="F62" s="334"/>
      <c r="G62" s="905"/>
      <c r="H62" s="399"/>
      <c r="I62" s="399"/>
      <c r="J62" s="399"/>
      <c r="K62" s="399"/>
      <c r="L62" s="399"/>
      <c r="M62" s="399"/>
      <c r="N62" s="399"/>
      <c r="O62" s="400"/>
      <c r="P62" s="467"/>
      <c r="Q62" s="467"/>
      <c r="R62" s="467"/>
      <c r="S62" s="467"/>
      <c r="T62" s="467"/>
      <c r="U62" s="467"/>
      <c r="V62" s="467"/>
      <c r="W62" s="467"/>
      <c r="X62" s="468"/>
      <c r="Y62" s="906" t="s">
        <v>51</v>
      </c>
      <c r="Z62" s="798"/>
      <c r="AA62" s="799"/>
      <c r="AB62" s="464"/>
      <c r="AC62" s="464"/>
      <c r="AD62" s="464"/>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1"/>
      <c r="B63" s="895"/>
      <c r="C63" s="896"/>
      <c r="D63" s="896"/>
      <c r="E63" s="896"/>
      <c r="F63" s="897"/>
      <c r="G63" s="157"/>
      <c r="H63" s="158"/>
      <c r="I63" s="158"/>
      <c r="J63" s="158"/>
      <c r="K63" s="158"/>
      <c r="L63" s="158"/>
      <c r="M63" s="158"/>
      <c r="N63" s="158"/>
      <c r="O63" s="159"/>
      <c r="P63" s="469"/>
      <c r="Q63" s="469"/>
      <c r="R63" s="469"/>
      <c r="S63" s="469"/>
      <c r="T63" s="469"/>
      <c r="U63" s="469"/>
      <c r="V63" s="469"/>
      <c r="W63" s="469"/>
      <c r="X63" s="470"/>
      <c r="Y63" s="906" t="s">
        <v>13</v>
      </c>
      <c r="Z63" s="798"/>
      <c r="AA63" s="799"/>
      <c r="AB63" s="907" t="s">
        <v>14</v>
      </c>
      <c r="AC63" s="907"/>
      <c r="AD63" s="907"/>
      <c r="AE63" s="580"/>
      <c r="AF63" s="581"/>
      <c r="AG63" s="581"/>
      <c r="AH63" s="581"/>
      <c r="AI63" s="580"/>
      <c r="AJ63" s="581"/>
      <c r="AK63" s="581"/>
      <c r="AL63" s="581"/>
      <c r="AM63" s="580"/>
      <c r="AN63" s="581"/>
      <c r="AO63" s="581"/>
      <c r="AP63" s="581"/>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2" t="s">
        <v>664</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665</v>
      </c>
      <c r="B65" s="333"/>
      <c r="C65" s="333"/>
      <c r="D65" s="333"/>
      <c r="E65" s="333"/>
      <c r="F65" s="334"/>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17" t="s">
        <v>11</v>
      </c>
      <c r="AC65" s="417"/>
      <c r="AD65" s="417"/>
      <c r="AE65" s="418" t="s">
        <v>501</v>
      </c>
      <c r="AF65" s="419"/>
      <c r="AG65" s="419"/>
      <c r="AH65" s="420"/>
      <c r="AI65" s="418" t="s">
        <v>653</v>
      </c>
      <c r="AJ65" s="419"/>
      <c r="AK65" s="419"/>
      <c r="AL65" s="420"/>
      <c r="AM65" s="418" t="s">
        <v>469</v>
      </c>
      <c r="AN65" s="419"/>
      <c r="AO65" s="419"/>
      <c r="AP65" s="420"/>
      <c r="AQ65" s="426" t="s">
        <v>500</v>
      </c>
      <c r="AR65" s="427"/>
      <c r="AS65" s="427"/>
      <c r="AT65" s="428"/>
      <c r="AU65" s="426" t="s">
        <v>678</v>
      </c>
      <c r="AV65" s="427"/>
      <c r="AW65" s="427"/>
      <c r="AX65" s="429"/>
      <c r="AY65">
        <f>COUNTA($G$66)</f>
        <v>0</v>
      </c>
    </row>
    <row r="66" spans="1:51" ht="23.25" hidden="1" customHeight="1" x14ac:dyDescent="0.15">
      <c r="A66" s="364"/>
      <c r="B66" s="333"/>
      <c r="C66" s="333"/>
      <c r="D66" s="333"/>
      <c r="E66" s="333"/>
      <c r="F66" s="334"/>
      <c r="G66" s="445"/>
      <c r="H66" s="374"/>
      <c r="I66" s="374"/>
      <c r="J66" s="374"/>
      <c r="K66" s="374"/>
      <c r="L66" s="374"/>
      <c r="M66" s="374"/>
      <c r="N66" s="374"/>
      <c r="O66" s="374"/>
      <c r="P66" s="446" t="s">
        <v>726</v>
      </c>
      <c r="Q66" s="378"/>
      <c r="R66" s="378"/>
      <c r="S66" s="378"/>
      <c r="T66" s="378"/>
      <c r="U66" s="378"/>
      <c r="V66" s="378"/>
      <c r="W66" s="378"/>
      <c r="X66" s="379"/>
      <c r="Y66" s="383" t="s">
        <v>52</v>
      </c>
      <c r="Z66" s="384"/>
      <c r="AA66" s="385"/>
      <c r="AB66" s="404" t="s">
        <v>727</v>
      </c>
      <c r="AC66" s="386"/>
      <c r="AD66" s="386"/>
      <c r="AE66" s="414">
        <v>5443</v>
      </c>
      <c r="AF66" s="414"/>
      <c r="AG66" s="414"/>
      <c r="AH66" s="414"/>
      <c r="AI66" s="414">
        <v>4406</v>
      </c>
      <c r="AJ66" s="414"/>
      <c r="AK66" s="414"/>
      <c r="AL66" s="414"/>
      <c r="AM66" s="414"/>
      <c r="AN66" s="414"/>
      <c r="AO66" s="414"/>
      <c r="AP66" s="414"/>
      <c r="AQ66" s="387"/>
      <c r="AR66" s="387"/>
      <c r="AS66" s="387"/>
      <c r="AT66" s="387"/>
      <c r="AU66" s="430"/>
      <c r="AV66" s="421"/>
      <c r="AW66" s="421"/>
      <c r="AX66" s="422"/>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404" t="s">
        <v>727</v>
      </c>
      <c r="AC67" s="386"/>
      <c r="AD67" s="386"/>
      <c r="AE67" s="414">
        <v>3500</v>
      </c>
      <c r="AF67" s="414"/>
      <c r="AG67" s="414"/>
      <c r="AH67" s="414"/>
      <c r="AI67" s="414">
        <v>3500</v>
      </c>
      <c r="AJ67" s="414"/>
      <c r="AK67" s="414"/>
      <c r="AL67" s="414"/>
      <c r="AM67" s="414">
        <v>3500</v>
      </c>
      <c r="AN67" s="414"/>
      <c r="AO67" s="414"/>
      <c r="AP67" s="414"/>
      <c r="AQ67" s="387"/>
      <c r="AR67" s="387"/>
      <c r="AS67" s="387"/>
      <c r="AT67" s="387"/>
      <c r="AU67" s="430"/>
      <c r="AV67" s="421"/>
      <c r="AW67" s="421"/>
      <c r="AX67" s="422"/>
      <c r="AY67">
        <f>$AY$65</f>
        <v>0</v>
      </c>
    </row>
    <row r="68" spans="1:51" ht="23.25" hidden="1" customHeight="1" x14ac:dyDescent="0.15">
      <c r="A68" s="453" t="s">
        <v>666</v>
      </c>
      <c r="B68" s="454"/>
      <c r="C68" s="454"/>
      <c r="D68" s="454"/>
      <c r="E68" s="454"/>
      <c r="F68" s="455"/>
      <c r="G68" s="239" t="s">
        <v>667</v>
      </c>
      <c r="H68" s="239"/>
      <c r="I68" s="239"/>
      <c r="J68" s="239"/>
      <c r="K68" s="239"/>
      <c r="L68" s="239"/>
      <c r="M68" s="239"/>
      <c r="N68" s="239"/>
      <c r="O68" s="239"/>
      <c r="P68" s="239"/>
      <c r="Q68" s="239"/>
      <c r="R68" s="239"/>
      <c r="S68" s="239"/>
      <c r="T68" s="239"/>
      <c r="U68" s="239"/>
      <c r="V68" s="239"/>
      <c r="W68" s="239"/>
      <c r="X68" s="268"/>
      <c r="Y68" s="461"/>
      <c r="Z68" s="462"/>
      <c r="AA68" s="463"/>
      <c r="AB68" s="238" t="s">
        <v>11</v>
      </c>
      <c r="AC68" s="239"/>
      <c r="AD68" s="268"/>
      <c r="AE68" s="431" t="s">
        <v>501</v>
      </c>
      <c r="AF68" s="431"/>
      <c r="AG68" s="431"/>
      <c r="AH68" s="431"/>
      <c r="AI68" s="431" t="s">
        <v>653</v>
      </c>
      <c r="AJ68" s="431"/>
      <c r="AK68" s="431"/>
      <c r="AL68" s="431"/>
      <c r="AM68" s="431" t="s">
        <v>469</v>
      </c>
      <c r="AN68" s="431"/>
      <c r="AO68" s="431"/>
      <c r="AP68" s="431"/>
      <c r="AQ68" s="432" t="s">
        <v>679</v>
      </c>
      <c r="AR68" s="433"/>
      <c r="AS68" s="433"/>
      <c r="AT68" s="433"/>
      <c r="AU68" s="433"/>
      <c r="AV68" s="433"/>
      <c r="AW68" s="433"/>
      <c r="AX68" s="434"/>
      <c r="AY68">
        <f>IF(SUBSTITUTE(SUBSTITUTE($G$69,"／",""),"　","")="",0,1)</f>
        <v>1</v>
      </c>
    </row>
    <row r="69" spans="1:51" ht="23.25" hidden="1" customHeight="1" x14ac:dyDescent="0.15">
      <c r="A69" s="456"/>
      <c r="B69" s="457"/>
      <c r="C69" s="457"/>
      <c r="D69" s="457"/>
      <c r="E69" s="457"/>
      <c r="F69" s="458"/>
      <c r="G69" s="411" t="s">
        <v>709</v>
      </c>
      <c r="H69" s="411"/>
      <c r="I69" s="411"/>
      <c r="J69" s="411"/>
      <c r="K69" s="411"/>
      <c r="L69" s="411"/>
      <c r="M69" s="411"/>
      <c r="N69" s="411"/>
      <c r="O69" s="411"/>
      <c r="P69" s="411"/>
      <c r="Q69" s="411"/>
      <c r="R69" s="411"/>
      <c r="S69" s="411"/>
      <c r="T69" s="411"/>
      <c r="U69" s="411"/>
      <c r="V69" s="411"/>
      <c r="W69" s="411"/>
      <c r="X69" s="411"/>
      <c r="Y69" s="435" t="s">
        <v>666</v>
      </c>
      <c r="Z69" s="436"/>
      <c r="AA69" s="437"/>
      <c r="AB69" s="438" t="s">
        <v>710</v>
      </c>
      <c r="AC69" s="439"/>
      <c r="AD69" s="440"/>
      <c r="AE69" s="414">
        <v>1470</v>
      </c>
      <c r="AF69" s="414"/>
      <c r="AG69" s="414"/>
      <c r="AH69" s="414"/>
      <c r="AI69" s="414"/>
      <c r="AJ69" s="414"/>
      <c r="AK69" s="414"/>
      <c r="AL69" s="414"/>
      <c r="AM69" s="414"/>
      <c r="AN69" s="414"/>
      <c r="AO69" s="414"/>
      <c r="AP69" s="414"/>
      <c r="AQ69" s="405"/>
      <c r="AR69" s="388"/>
      <c r="AS69" s="388"/>
      <c r="AT69" s="388"/>
      <c r="AU69" s="388"/>
      <c r="AV69" s="388"/>
      <c r="AW69" s="388"/>
      <c r="AX69" s="389"/>
      <c r="AY69">
        <f>$AY$68</f>
        <v>1</v>
      </c>
    </row>
    <row r="70" spans="1:51" ht="46.5" hidden="1" customHeight="1" x14ac:dyDescent="0.15">
      <c r="A70" s="459"/>
      <c r="B70" s="224"/>
      <c r="C70" s="224"/>
      <c r="D70" s="224"/>
      <c r="E70" s="224"/>
      <c r="F70" s="460"/>
      <c r="G70" s="413"/>
      <c r="H70" s="413"/>
      <c r="I70" s="413"/>
      <c r="J70" s="413"/>
      <c r="K70" s="413"/>
      <c r="L70" s="413"/>
      <c r="M70" s="413"/>
      <c r="N70" s="413"/>
      <c r="O70" s="413"/>
      <c r="P70" s="413"/>
      <c r="Q70" s="413"/>
      <c r="R70" s="413"/>
      <c r="S70" s="413"/>
      <c r="T70" s="413"/>
      <c r="U70" s="413"/>
      <c r="V70" s="413"/>
      <c r="W70" s="413"/>
      <c r="X70" s="413"/>
      <c r="Y70" s="401" t="s">
        <v>669</v>
      </c>
      <c r="Z70" s="415"/>
      <c r="AA70" s="416"/>
      <c r="AB70" s="441" t="s">
        <v>711</v>
      </c>
      <c r="AC70" s="442"/>
      <c r="AD70" s="443"/>
      <c r="AE70" s="444" t="s">
        <v>728</v>
      </c>
      <c r="AF70" s="444"/>
      <c r="AG70" s="444"/>
      <c r="AH70" s="444"/>
      <c r="AI70" s="444"/>
      <c r="AJ70" s="444"/>
      <c r="AK70" s="444"/>
      <c r="AL70" s="444"/>
      <c r="AM70" s="444"/>
      <c r="AN70" s="444"/>
      <c r="AO70" s="444"/>
      <c r="AP70" s="444"/>
      <c r="AQ70" s="444"/>
      <c r="AR70" s="444"/>
      <c r="AS70" s="444"/>
      <c r="AT70" s="444"/>
      <c r="AU70" s="444"/>
      <c r="AV70" s="444"/>
      <c r="AW70" s="444"/>
      <c r="AX70" s="447"/>
      <c r="AY70">
        <f>$AY$68</f>
        <v>1</v>
      </c>
    </row>
    <row r="71" spans="1:51" ht="18.75" hidden="1" customHeight="1" x14ac:dyDescent="0.15">
      <c r="A71" s="519" t="s">
        <v>316</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1" t="s">
        <v>501</v>
      </c>
      <c r="AF71" s="431"/>
      <c r="AG71" s="431"/>
      <c r="AH71" s="431"/>
      <c r="AI71" s="431" t="s">
        <v>653</v>
      </c>
      <c r="AJ71" s="431"/>
      <c r="AK71" s="431"/>
      <c r="AL71" s="431"/>
      <c r="AM71" s="431" t="s">
        <v>469</v>
      </c>
      <c r="AN71" s="431"/>
      <c r="AO71" s="431"/>
      <c r="AP71" s="431"/>
      <c r="AQ71" s="474" t="s">
        <v>223</v>
      </c>
      <c r="AR71" s="475"/>
      <c r="AS71" s="475"/>
      <c r="AT71" s="476"/>
      <c r="AU71" s="338" t="s">
        <v>129</v>
      </c>
      <c r="AV71" s="338"/>
      <c r="AW71" s="338"/>
      <c r="AX71" s="343"/>
      <c r="AY71">
        <f>COUNTA($G$73)</f>
        <v>0</v>
      </c>
    </row>
    <row r="72" spans="1:51" ht="18.75" hidden="1" customHeight="1" x14ac:dyDescent="0.15">
      <c r="A72" s="522"/>
      <c r="B72" s="523"/>
      <c r="C72" s="523"/>
      <c r="D72" s="523"/>
      <c r="E72" s="523"/>
      <c r="F72" s="524"/>
      <c r="G72" s="359"/>
      <c r="H72" s="340"/>
      <c r="I72" s="340"/>
      <c r="J72" s="340"/>
      <c r="K72" s="340"/>
      <c r="L72" s="340"/>
      <c r="M72" s="340"/>
      <c r="N72" s="340"/>
      <c r="O72" s="341"/>
      <c r="P72" s="344"/>
      <c r="Q72" s="340"/>
      <c r="R72" s="340"/>
      <c r="S72" s="340"/>
      <c r="T72" s="340"/>
      <c r="U72" s="340"/>
      <c r="V72" s="340"/>
      <c r="W72" s="340"/>
      <c r="X72" s="341"/>
      <c r="Y72" s="497"/>
      <c r="Z72" s="498"/>
      <c r="AA72" s="499"/>
      <c r="AB72" s="418"/>
      <c r="AC72" s="503"/>
      <c r="AD72" s="504"/>
      <c r="AE72" s="431"/>
      <c r="AF72" s="431"/>
      <c r="AG72" s="431"/>
      <c r="AH72" s="431"/>
      <c r="AI72" s="431"/>
      <c r="AJ72" s="431"/>
      <c r="AK72" s="431"/>
      <c r="AL72" s="431"/>
      <c r="AM72" s="431"/>
      <c r="AN72" s="431"/>
      <c r="AO72" s="431"/>
      <c r="AP72" s="431"/>
      <c r="AQ72" s="448"/>
      <c r="AR72" s="449"/>
      <c r="AS72" s="450" t="s">
        <v>224</v>
      </c>
      <c r="AT72" s="451"/>
      <c r="AU72" s="452"/>
      <c r="AV72" s="452"/>
      <c r="AW72" s="340" t="s">
        <v>170</v>
      </c>
      <c r="AX72" s="345"/>
      <c r="AY72">
        <f t="shared" ref="AY72:AY77" si="1">$AY$71</f>
        <v>0</v>
      </c>
    </row>
    <row r="73" spans="1:51" ht="23.25" hidden="1" customHeight="1" x14ac:dyDescent="0.15">
      <c r="A73" s="525"/>
      <c r="B73" s="523"/>
      <c r="C73" s="523"/>
      <c r="D73" s="523"/>
      <c r="E73" s="523"/>
      <c r="F73" s="524"/>
      <c r="G73" s="390"/>
      <c r="H73" s="391"/>
      <c r="I73" s="391"/>
      <c r="J73" s="391"/>
      <c r="K73" s="391"/>
      <c r="L73" s="391"/>
      <c r="M73" s="391"/>
      <c r="N73" s="391"/>
      <c r="O73" s="392"/>
      <c r="P73" s="155"/>
      <c r="Q73" s="155"/>
      <c r="R73" s="155"/>
      <c r="S73" s="155"/>
      <c r="T73" s="155"/>
      <c r="U73" s="155"/>
      <c r="V73" s="155"/>
      <c r="W73" s="155"/>
      <c r="X73" s="156"/>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15">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8" t="s">
        <v>51</v>
      </c>
      <c r="Z74" s="239"/>
      <c r="AA74" s="268"/>
      <c r="AB74" s="464"/>
      <c r="AC74" s="464"/>
      <c r="AD74" s="464"/>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15">
      <c r="A75" s="525"/>
      <c r="B75" s="523"/>
      <c r="C75" s="523"/>
      <c r="D75" s="523"/>
      <c r="E75" s="523"/>
      <c r="F75" s="524"/>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15">
      <c r="A76" s="477" t="s">
        <v>344</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5"/>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0"/>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898" t="s">
        <v>11</v>
      </c>
      <c r="AC83" s="899"/>
      <c r="AD83" s="900"/>
      <c r="AE83" s="431" t="s">
        <v>501</v>
      </c>
      <c r="AF83" s="431"/>
      <c r="AG83" s="431"/>
      <c r="AH83" s="431"/>
      <c r="AI83" s="431" t="s">
        <v>653</v>
      </c>
      <c r="AJ83" s="431"/>
      <c r="AK83" s="431"/>
      <c r="AL83" s="431"/>
      <c r="AM83" s="431" t="s">
        <v>469</v>
      </c>
      <c r="AN83" s="431"/>
      <c r="AO83" s="431"/>
      <c r="AP83" s="431"/>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3"/>
      <c r="AD84" s="504"/>
      <c r="AE84" s="431"/>
      <c r="AF84" s="431"/>
      <c r="AG84" s="431"/>
      <c r="AH84" s="431"/>
      <c r="AI84" s="431"/>
      <c r="AJ84" s="431"/>
      <c r="AK84" s="431"/>
      <c r="AL84" s="431"/>
      <c r="AM84" s="431"/>
      <c r="AN84" s="431"/>
      <c r="AO84" s="431"/>
      <c r="AP84" s="431"/>
      <c r="AQ84" s="512"/>
      <c r="AR84" s="452"/>
      <c r="AS84" s="450" t="s">
        <v>224</v>
      </c>
      <c r="AT84" s="451"/>
      <c r="AU84" s="452"/>
      <c r="AV84" s="452"/>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5"/>
      <c r="R85" s="465"/>
      <c r="S85" s="465"/>
      <c r="T85" s="465"/>
      <c r="U85" s="465"/>
      <c r="V85" s="465"/>
      <c r="W85" s="465"/>
      <c r="X85" s="466"/>
      <c r="Y85" s="902" t="s">
        <v>58</v>
      </c>
      <c r="Z85" s="903"/>
      <c r="AA85" s="904"/>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0"/>
      <c r="B86" s="332"/>
      <c r="C86" s="333"/>
      <c r="D86" s="333"/>
      <c r="E86" s="333"/>
      <c r="F86" s="334"/>
      <c r="G86" s="905"/>
      <c r="H86" s="399"/>
      <c r="I86" s="399"/>
      <c r="J86" s="399"/>
      <c r="K86" s="399"/>
      <c r="L86" s="399"/>
      <c r="M86" s="399"/>
      <c r="N86" s="399"/>
      <c r="O86" s="400"/>
      <c r="P86" s="467"/>
      <c r="Q86" s="467"/>
      <c r="R86" s="467"/>
      <c r="S86" s="467"/>
      <c r="T86" s="467"/>
      <c r="U86" s="467"/>
      <c r="V86" s="467"/>
      <c r="W86" s="467"/>
      <c r="X86" s="468"/>
      <c r="Y86" s="906" t="s">
        <v>51</v>
      </c>
      <c r="Z86" s="798"/>
      <c r="AA86" s="799"/>
      <c r="AB86" s="464"/>
      <c r="AC86" s="464"/>
      <c r="AD86" s="464"/>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9"/>
      <c r="Q87" s="469"/>
      <c r="R87" s="469"/>
      <c r="S87" s="469"/>
      <c r="T87" s="469"/>
      <c r="U87" s="469"/>
      <c r="V87" s="469"/>
      <c r="W87" s="469"/>
      <c r="X87" s="470"/>
      <c r="Y87" s="906" t="s">
        <v>13</v>
      </c>
      <c r="Z87" s="798"/>
      <c r="AA87" s="799"/>
      <c r="AB87" s="907" t="s">
        <v>14</v>
      </c>
      <c r="AC87" s="907"/>
      <c r="AD87" s="907"/>
      <c r="AE87" s="580"/>
      <c r="AF87" s="581"/>
      <c r="AG87" s="581"/>
      <c r="AH87" s="581"/>
      <c r="AI87" s="580"/>
      <c r="AJ87" s="581"/>
      <c r="AK87" s="581"/>
      <c r="AL87" s="581"/>
      <c r="AM87" s="580"/>
      <c r="AN87" s="581"/>
      <c r="AO87" s="581"/>
      <c r="AP87" s="581"/>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0"/>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898" t="s">
        <v>11</v>
      </c>
      <c r="AC88" s="899"/>
      <c r="AD88" s="900"/>
      <c r="AE88" s="431" t="s">
        <v>501</v>
      </c>
      <c r="AF88" s="431"/>
      <c r="AG88" s="431"/>
      <c r="AH88" s="431"/>
      <c r="AI88" s="431" t="s">
        <v>653</v>
      </c>
      <c r="AJ88" s="431"/>
      <c r="AK88" s="431"/>
      <c r="AL88" s="431"/>
      <c r="AM88" s="431" t="s">
        <v>469</v>
      </c>
      <c r="AN88" s="431"/>
      <c r="AO88" s="431"/>
      <c r="AP88" s="431"/>
      <c r="AQ88" s="507" t="s">
        <v>223</v>
      </c>
      <c r="AR88" s="508"/>
      <c r="AS88" s="508"/>
      <c r="AT88" s="509"/>
      <c r="AU88" s="510" t="s">
        <v>129</v>
      </c>
      <c r="AV88" s="510"/>
      <c r="AW88" s="510"/>
      <c r="AX88" s="511"/>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3"/>
      <c r="AD89" s="504"/>
      <c r="AE89" s="431"/>
      <c r="AF89" s="431"/>
      <c r="AG89" s="431"/>
      <c r="AH89" s="431"/>
      <c r="AI89" s="431"/>
      <c r="AJ89" s="431"/>
      <c r="AK89" s="431"/>
      <c r="AL89" s="431"/>
      <c r="AM89" s="431"/>
      <c r="AN89" s="431"/>
      <c r="AO89" s="431"/>
      <c r="AP89" s="431"/>
      <c r="AQ89" s="512"/>
      <c r="AR89" s="452"/>
      <c r="AS89" s="450" t="s">
        <v>224</v>
      </c>
      <c r="AT89" s="451"/>
      <c r="AU89" s="452"/>
      <c r="AV89" s="452"/>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5"/>
      <c r="R90" s="465"/>
      <c r="S90" s="465"/>
      <c r="T90" s="465"/>
      <c r="U90" s="465"/>
      <c r="V90" s="465"/>
      <c r="W90" s="465"/>
      <c r="X90" s="466"/>
      <c r="Y90" s="902" t="s">
        <v>58</v>
      </c>
      <c r="Z90" s="903"/>
      <c r="AA90" s="904"/>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0"/>
      <c r="B91" s="332"/>
      <c r="C91" s="333"/>
      <c r="D91" s="333"/>
      <c r="E91" s="333"/>
      <c r="F91" s="334"/>
      <c r="G91" s="905"/>
      <c r="H91" s="399"/>
      <c r="I91" s="399"/>
      <c r="J91" s="399"/>
      <c r="K91" s="399"/>
      <c r="L91" s="399"/>
      <c r="M91" s="399"/>
      <c r="N91" s="399"/>
      <c r="O91" s="400"/>
      <c r="P91" s="467"/>
      <c r="Q91" s="467"/>
      <c r="R91" s="467"/>
      <c r="S91" s="467"/>
      <c r="T91" s="467"/>
      <c r="U91" s="467"/>
      <c r="V91" s="467"/>
      <c r="W91" s="467"/>
      <c r="X91" s="468"/>
      <c r="Y91" s="906" t="s">
        <v>51</v>
      </c>
      <c r="Z91" s="798"/>
      <c r="AA91" s="799"/>
      <c r="AB91" s="464"/>
      <c r="AC91" s="464"/>
      <c r="AD91" s="464"/>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9"/>
      <c r="Q92" s="469"/>
      <c r="R92" s="469"/>
      <c r="S92" s="469"/>
      <c r="T92" s="469"/>
      <c r="U92" s="469"/>
      <c r="V92" s="469"/>
      <c r="W92" s="469"/>
      <c r="X92" s="470"/>
      <c r="Y92" s="906" t="s">
        <v>13</v>
      </c>
      <c r="Z92" s="798"/>
      <c r="AA92" s="799"/>
      <c r="AB92" s="907" t="s">
        <v>14</v>
      </c>
      <c r="AC92" s="907"/>
      <c r="AD92" s="907"/>
      <c r="AE92" s="580"/>
      <c r="AF92" s="581"/>
      <c r="AG92" s="581"/>
      <c r="AH92" s="581"/>
      <c r="AI92" s="580"/>
      <c r="AJ92" s="581"/>
      <c r="AK92" s="581"/>
      <c r="AL92" s="581"/>
      <c r="AM92" s="580"/>
      <c r="AN92" s="581"/>
      <c r="AO92" s="581"/>
      <c r="AP92" s="581"/>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898" t="s">
        <v>11</v>
      </c>
      <c r="AC93" s="899"/>
      <c r="AD93" s="900"/>
      <c r="AE93" s="431" t="s">
        <v>501</v>
      </c>
      <c r="AF93" s="431"/>
      <c r="AG93" s="431"/>
      <c r="AH93" s="431"/>
      <c r="AI93" s="431" t="s">
        <v>653</v>
      </c>
      <c r="AJ93" s="431"/>
      <c r="AK93" s="431"/>
      <c r="AL93" s="431"/>
      <c r="AM93" s="431" t="s">
        <v>469</v>
      </c>
      <c r="AN93" s="431"/>
      <c r="AO93" s="431"/>
      <c r="AP93" s="431"/>
      <c r="AQ93" s="507" t="s">
        <v>223</v>
      </c>
      <c r="AR93" s="508"/>
      <c r="AS93" s="508"/>
      <c r="AT93" s="509"/>
      <c r="AU93" s="510" t="s">
        <v>129</v>
      </c>
      <c r="AV93" s="510"/>
      <c r="AW93" s="510"/>
      <c r="AX93" s="511"/>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3"/>
      <c r="AD94" s="504"/>
      <c r="AE94" s="431"/>
      <c r="AF94" s="431"/>
      <c r="AG94" s="431"/>
      <c r="AH94" s="431"/>
      <c r="AI94" s="431"/>
      <c r="AJ94" s="431"/>
      <c r="AK94" s="431"/>
      <c r="AL94" s="431"/>
      <c r="AM94" s="431"/>
      <c r="AN94" s="431"/>
      <c r="AO94" s="431"/>
      <c r="AP94" s="431"/>
      <c r="AQ94" s="512"/>
      <c r="AR94" s="452"/>
      <c r="AS94" s="450" t="s">
        <v>224</v>
      </c>
      <c r="AT94" s="451"/>
      <c r="AU94" s="452"/>
      <c r="AV94" s="452"/>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5"/>
      <c r="R95" s="465"/>
      <c r="S95" s="465"/>
      <c r="T95" s="465"/>
      <c r="U95" s="465"/>
      <c r="V95" s="465"/>
      <c r="W95" s="465"/>
      <c r="X95" s="466"/>
      <c r="Y95" s="902" t="s">
        <v>58</v>
      </c>
      <c r="Z95" s="903"/>
      <c r="AA95" s="904"/>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0"/>
      <c r="B96" s="332"/>
      <c r="C96" s="333"/>
      <c r="D96" s="333"/>
      <c r="E96" s="333"/>
      <c r="F96" s="334"/>
      <c r="G96" s="905"/>
      <c r="H96" s="399"/>
      <c r="I96" s="399"/>
      <c r="J96" s="399"/>
      <c r="K96" s="399"/>
      <c r="L96" s="399"/>
      <c r="M96" s="399"/>
      <c r="N96" s="399"/>
      <c r="O96" s="400"/>
      <c r="P96" s="467"/>
      <c r="Q96" s="467"/>
      <c r="R96" s="467"/>
      <c r="S96" s="467"/>
      <c r="T96" s="467"/>
      <c r="U96" s="467"/>
      <c r="V96" s="467"/>
      <c r="W96" s="467"/>
      <c r="X96" s="468"/>
      <c r="Y96" s="906" t="s">
        <v>51</v>
      </c>
      <c r="Z96" s="798"/>
      <c r="AA96" s="799"/>
      <c r="AB96" s="464"/>
      <c r="AC96" s="464"/>
      <c r="AD96" s="464"/>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1"/>
      <c r="B97" s="895"/>
      <c r="C97" s="896"/>
      <c r="D97" s="896"/>
      <c r="E97" s="896"/>
      <c r="F97" s="897"/>
      <c r="G97" s="157"/>
      <c r="H97" s="158"/>
      <c r="I97" s="158"/>
      <c r="J97" s="158"/>
      <c r="K97" s="158"/>
      <c r="L97" s="158"/>
      <c r="M97" s="158"/>
      <c r="N97" s="158"/>
      <c r="O97" s="159"/>
      <c r="P97" s="469"/>
      <c r="Q97" s="469"/>
      <c r="R97" s="469"/>
      <c r="S97" s="469"/>
      <c r="T97" s="469"/>
      <c r="U97" s="469"/>
      <c r="V97" s="469"/>
      <c r="W97" s="469"/>
      <c r="X97" s="470"/>
      <c r="Y97" s="906" t="s">
        <v>13</v>
      </c>
      <c r="Z97" s="798"/>
      <c r="AA97" s="799"/>
      <c r="AB97" s="907" t="s">
        <v>14</v>
      </c>
      <c r="AC97" s="907"/>
      <c r="AD97" s="907"/>
      <c r="AE97" s="580"/>
      <c r="AF97" s="581"/>
      <c r="AG97" s="581"/>
      <c r="AH97" s="581"/>
      <c r="AI97" s="580"/>
      <c r="AJ97" s="581"/>
      <c r="AK97" s="581"/>
      <c r="AL97" s="581"/>
      <c r="AM97" s="580"/>
      <c r="AN97" s="581"/>
      <c r="AO97" s="581"/>
      <c r="AP97" s="581"/>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4" t="s">
        <v>664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665</v>
      </c>
      <c r="B99" s="333"/>
      <c r="C99" s="333"/>
      <c r="D99" s="333"/>
      <c r="E99" s="333"/>
      <c r="F99" s="334"/>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17" t="s">
        <v>11</v>
      </c>
      <c r="AC99" s="417"/>
      <c r="AD99" s="417"/>
      <c r="AE99" s="431" t="s">
        <v>501</v>
      </c>
      <c r="AF99" s="431"/>
      <c r="AG99" s="431"/>
      <c r="AH99" s="431"/>
      <c r="AI99" s="431" t="s">
        <v>653</v>
      </c>
      <c r="AJ99" s="431"/>
      <c r="AK99" s="431"/>
      <c r="AL99" s="431"/>
      <c r="AM99" s="431" t="s">
        <v>469</v>
      </c>
      <c r="AN99" s="431"/>
      <c r="AO99" s="431"/>
      <c r="AP99" s="431"/>
      <c r="AQ99" s="426" t="s">
        <v>500</v>
      </c>
      <c r="AR99" s="427"/>
      <c r="AS99" s="427"/>
      <c r="AT99" s="428"/>
      <c r="AU99" s="426" t="s">
        <v>678</v>
      </c>
      <c r="AV99" s="427"/>
      <c r="AW99" s="427"/>
      <c r="AX99" s="429"/>
      <c r="AY99">
        <f>COUNTA($G$100)</f>
        <v>0</v>
      </c>
    </row>
    <row r="100" spans="1:60" ht="23.25" hidden="1" customHeight="1" x14ac:dyDescent="0.15">
      <c r="A100" s="364"/>
      <c r="B100" s="333"/>
      <c r="C100" s="333"/>
      <c r="D100" s="333"/>
      <c r="E100" s="333"/>
      <c r="F100" s="334"/>
      <c r="G100" s="445"/>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0"/>
      <c r="AV100" s="421"/>
      <c r="AW100" s="421"/>
      <c r="AX100" s="422"/>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30"/>
      <c r="AV101" s="421"/>
      <c r="AW101" s="421"/>
      <c r="AX101" s="422"/>
      <c r="AY101">
        <f>$AY$99</f>
        <v>0</v>
      </c>
    </row>
    <row r="102" spans="1:60" ht="23.25" hidden="1" customHeight="1" x14ac:dyDescent="0.15">
      <c r="A102" s="477" t="s">
        <v>666</v>
      </c>
      <c r="B102" s="357"/>
      <c r="C102" s="357"/>
      <c r="D102" s="357"/>
      <c r="E102" s="357"/>
      <c r="F102" s="478"/>
      <c r="G102" s="239" t="s">
        <v>667</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11</v>
      </c>
      <c r="AC102" s="239"/>
      <c r="AD102" s="268"/>
      <c r="AE102" s="431" t="s">
        <v>501</v>
      </c>
      <c r="AF102" s="431"/>
      <c r="AG102" s="431"/>
      <c r="AH102" s="431"/>
      <c r="AI102" s="431" t="s">
        <v>653</v>
      </c>
      <c r="AJ102" s="431"/>
      <c r="AK102" s="431"/>
      <c r="AL102" s="431"/>
      <c r="AM102" s="431" t="s">
        <v>469</v>
      </c>
      <c r="AN102" s="431"/>
      <c r="AO102" s="431"/>
      <c r="AP102" s="431"/>
      <c r="AQ102" s="432" t="s">
        <v>679</v>
      </c>
      <c r="AR102" s="433"/>
      <c r="AS102" s="433"/>
      <c r="AT102" s="433"/>
      <c r="AU102" s="433"/>
      <c r="AV102" s="433"/>
      <c r="AW102" s="433"/>
      <c r="AX102" s="434"/>
      <c r="AY102">
        <f>IF(SUBSTITUTE(SUBSTITUTE($G$103,"／",""),"　","")="",0,1)</f>
        <v>0</v>
      </c>
    </row>
    <row r="103" spans="1:60" ht="23.25" hidden="1" customHeight="1" x14ac:dyDescent="0.15">
      <c r="A103" s="479"/>
      <c r="B103" s="338"/>
      <c r="C103" s="338"/>
      <c r="D103" s="338"/>
      <c r="E103" s="338"/>
      <c r="F103" s="480"/>
      <c r="G103" s="410" t="s">
        <v>668</v>
      </c>
      <c r="H103" s="411"/>
      <c r="I103" s="411"/>
      <c r="J103" s="411"/>
      <c r="K103" s="411"/>
      <c r="L103" s="411"/>
      <c r="M103" s="411"/>
      <c r="N103" s="411"/>
      <c r="O103" s="411"/>
      <c r="P103" s="411"/>
      <c r="Q103" s="411"/>
      <c r="R103" s="411"/>
      <c r="S103" s="411"/>
      <c r="T103" s="411"/>
      <c r="U103" s="411"/>
      <c r="V103" s="411"/>
      <c r="W103" s="411"/>
      <c r="X103" s="411"/>
      <c r="Y103" s="435" t="s">
        <v>666</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1"/>
      <c r="B104" s="340"/>
      <c r="C104" s="340"/>
      <c r="D104" s="340"/>
      <c r="E104" s="340"/>
      <c r="F104" s="482"/>
      <c r="G104" s="412"/>
      <c r="H104" s="413"/>
      <c r="I104" s="413"/>
      <c r="J104" s="413"/>
      <c r="K104" s="413"/>
      <c r="L104" s="413"/>
      <c r="M104" s="413"/>
      <c r="N104" s="413"/>
      <c r="O104" s="413"/>
      <c r="P104" s="413"/>
      <c r="Q104" s="413"/>
      <c r="R104" s="413"/>
      <c r="S104" s="413"/>
      <c r="T104" s="413"/>
      <c r="U104" s="413"/>
      <c r="V104" s="413"/>
      <c r="W104" s="413"/>
      <c r="X104" s="413"/>
      <c r="Y104" s="401" t="s">
        <v>669</v>
      </c>
      <c r="Z104" s="415"/>
      <c r="AA104" s="416"/>
      <c r="AB104" s="441" t="s">
        <v>670</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60" ht="18.75" hidden="1" customHeight="1" x14ac:dyDescent="0.15">
      <c r="A105" s="519" t="s">
        <v>316</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1" t="s">
        <v>501</v>
      </c>
      <c r="AF105" s="431"/>
      <c r="AG105" s="431"/>
      <c r="AH105" s="431"/>
      <c r="AI105" s="431" t="s">
        <v>653</v>
      </c>
      <c r="AJ105" s="431"/>
      <c r="AK105" s="431"/>
      <c r="AL105" s="431"/>
      <c r="AM105" s="431" t="s">
        <v>469</v>
      </c>
      <c r="AN105" s="431"/>
      <c r="AO105" s="431"/>
      <c r="AP105" s="431"/>
      <c r="AQ105" s="474" t="s">
        <v>223</v>
      </c>
      <c r="AR105" s="475"/>
      <c r="AS105" s="475"/>
      <c r="AT105" s="476"/>
      <c r="AU105" s="338" t="s">
        <v>129</v>
      </c>
      <c r="AV105" s="338"/>
      <c r="AW105" s="338"/>
      <c r="AX105" s="343"/>
      <c r="AY105">
        <f>COUNTA($G$107)</f>
        <v>0</v>
      </c>
    </row>
    <row r="106" spans="1:60" ht="18.75" hidden="1" customHeight="1" x14ac:dyDescent="0.15">
      <c r="A106" s="522"/>
      <c r="B106" s="523"/>
      <c r="C106" s="523"/>
      <c r="D106" s="523"/>
      <c r="E106" s="523"/>
      <c r="F106" s="524"/>
      <c r="G106" s="359"/>
      <c r="H106" s="340"/>
      <c r="I106" s="340"/>
      <c r="J106" s="340"/>
      <c r="K106" s="340"/>
      <c r="L106" s="340"/>
      <c r="M106" s="340"/>
      <c r="N106" s="340"/>
      <c r="O106" s="341"/>
      <c r="P106" s="344"/>
      <c r="Q106" s="340"/>
      <c r="R106" s="340"/>
      <c r="S106" s="340"/>
      <c r="T106" s="340"/>
      <c r="U106" s="340"/>
      <c r="V106" s="340"/>
      <c r="W106" s="340"/>
      <c r="X106" s="341"/>
      <c r="Y106" s="497"/>
      <c r="Z106" s="498"/>
      <c r="AA106" s="499"/>
      <c r="AB106" s="418"/>
      <c r="AC106" s="503"/>
      <c r="AD106" s="504"/>
      <c r="AE106" s="431"/>
      <c r="AF106" s="431"/>
      <c r="AG106" s="431"/>
      <c r="AH106" s="431"/>
      <c r="AI106" s="431"/>
      <c r="AJ106" s="431"/>
      <c r="AK106" s="431"/>
      <c r="AL106" s="431"/>
      <c r="AM106" s="431"/>
      <c r="AN106" s="431"/>
      <c r="AO106" s="431"/>
      <c r="AP106" s="431"/>
      <c r="AQ106" s="448"/>
      <c r="AR106" s="449"/>
      <c r="AS106" s="450" t="s">
        <v>224</v>
      </c>
      <c r="AT106" s="451"/>
      <c r="AU106" s="452"/>
      <c r="AV106" s="452"/>
      <c r="AW106" s="340" t="s">
        <v>170</v>
      </c>
      <c r="AX106" s="345"/>
      <c r="AY106">
        <f t="shared" ref="AY106:AY111" si="3">$AY$105</f>
        <v>0</v>
      </c>
    </row>
    <row r="107" spans="1:60" ht="23.25" hidden="1" customHeight="1" x14ac:dyDescent="0.15">
      <c r="A107" s="525"/>
      <c r="B107" s="523"/>
      <c r="C107" s="523"/>
      <c r="D107" s="523"/>
      <c r="E107" s="523"/>
      <c r="F107" s="524"/>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4"/>
      <c r="AC108" s="464"/>
      <c r="AD108" s="464"/>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5"/>
      <c r="B109" s="523"/>
      <c r="C109" s="523"/>
      <c r="D109" s="523"/>
      <c r="E109" s="523"/>
      <c r="F109" s="524"/>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7" t="s">
        <v>344</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5"/>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0"/>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898" t="s">
        <v>11</v>
      </c>
      <c r="AC117" s="899"/>
      <c r="AD117" s="900"/>
      <c r="AE117" s="431" t="s">
        <v>501</v>
      </c>
      <c r="AF117" s="431"/>
      <c r="AG117" s="431"/>
      <c r="AH117" s="431"/>
      <c r="AI117" s="431" t="s">
        <v>653</v>
      </c>
      <c r="AJ117" s="431"/>
      <c r="AK117" s="431"/>
      <c r="AL117" s="431"/>
      <c r="AM117" s="431" t="s">
        <v>469</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3"/>
      <c r="AD118" s="504"/>
      <c r="AE118" s="431"/>
      <c r="AF118" s="431"/>
      <c r="AG118" s="431"/>
      <c r="AH118" s="431"/>
      <c r="AI118" s="431"/>
      <c r="AJ118" s="431"/>
      <c r="AK118" s="431"/>
      <c r="AL118" s="431"/>
      <c r="AM118" s="431"/>
      <c r="AN118" s="431"/>
      <c r="AO118" s="431"/>
      <c r="AP118" s="431"/>
      <c r="AQ118" s="512"/>
      <c r="AR118" s="452"/>
      <c r="AS118" s="450" t="s">
        <v>224</v>
      </c>
      <c r="AT118" s="451"/>
      <c r="AU118" s="452"/>
      <c r="AV118" s="452"/>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5"/>
      <c r="R119" s="465"/>
      <c r="S119" s="465"/>
      <c r="T119" s="465"/>
      <c r="U119" s="465"/>
      <c r="V119" s="465"/>
      <c r="W119" s="465"/>
      <c r="X119" s="466"/>
      <c r="Y119" s="902" t="s">
        <v>58</v>
      </c>
      <c r="Z119" s="903"/>
      <c r="AA119" s="904"/>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0"/>
      <c r="B120" s="332"/>
      <c r="C120" s="333"/>
      <c r="D120" s="333"/>
      <c r="E120" s="333"/>
      <c r="F120" s="334"/>
      <c r="G120" s="905"/>
      <c r="H120" s="399"/>
      <c r="I120" s="399"/>
      <c r="J120" s="399"/>
      <c r="K120" s="399"/>
      <c r="L120" s="399"/>
      <c r="M120" s="399"/>
      <c r="N120" s="399"/>
      <c r="O120" s="400"/>
      <c r="P120" s="467"/>
      <c r="Q120" s="467"/>
      <c r="R120" s="467"/>
      <c r="S120" s="467"/>
      <c r="T120" s="467"/>
      <c r="U120" s="467"/>
      <c r="V120" s="467"/>
      <c r="W120" s="467"/>
      <c r="X120" s="468"/>
      <c r="Y120" s="906" t="s">
        <v>51</v>
      </c>
      <c r="Z120" s="798"/>
      <c r="AA120" s="799"/>
      <c r="AB120" s="464"/>
      <c r="AC120" s="464"/>
      <c r="AD120" s="464"/>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69"/>
      <c r="Q121" s="469"/>
      <c r="R121" s="469"/>
      <c r="S121" s="469"/>
      <c r="T121" s="469"/>
      <c r="U121" s="469"/>
      <c r="V121" s="469"/>
      <c r="W121" s="469"/>
      <c r="X121" s="470"/>
      <c r="Y121" s="906" t="s">
        <v>13</v>
      </c>
      <c r="Z121" s="798"/>
      <c r="AA121" s="799"/>
      <c r="AB121" s="907" t="s">
        <v>14</v>
      </c>
      <c r="AC121" s="907"/>
      <c r="AD121" s="907"/>
      <c r="AE121" s="580"/>
      <c r="AF121" s="581"/>
      <c r="AG121" s="581"/>
      <c r="AH121" s="581"/>
      <c r="AI121" s="580"/>
      <c r="AJ121" s="581"/>
      <c r="AK121" s="581"/>
      <c r="AL121" s="581"/>
      <c r="AM121" s="580"/>
      <c r="AN121" s="581"/>
      <c r="AO121" s="581"/>
      <c r="AP121" s="581"/>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898" t="s">
        <v>11</v>
      </c>
      <c r="AC122" s="899"/>
      <c r="AD122" s="900"/>
      <c r="AE122" s="431" t="s">
        <v>501</v>
      </c>
      <c r="AF122" s="431"/>
      <c r="AG122" s="431"/>
      <c r="AH122" s="431"/>
      <c r="AI122" s="431" t="s">
        <v>653</v>
      </c>
      <c r="AJ122" s="431"/>
      <c r="AK122" s="431"/>
      <c r="AL122" s="431"/>
      <c r="AM122" s="431" t="s">
        <v>469</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3"/>
      <c r="AD123" s="504"/>
      <c r="AE123" s="431"/>
      <c r="AF123" s="431"/>
      <c r="AG123" s="431"/>
      <c r="AH123" s="431"/>
      <c r="AI123" s="431"/>
      <c r="AJ123" s="431"/>
      <c r="AK123" s="431"/>
      <c r="AL123" s="431"/>
      <c r="AM123" s="431"/>
      <c r="AN123" s="431"/>
      <c r="AO123" s="431"/>
      <c r="AP123" s="431"/>
      <c r="AQ123" s="512"/>
      <c r="AR123" s="452"/>
      <c r="AS123" s="450" t="s">
        <v>224</v>
      </c>
      <c r="AT123" s="451"/>
      <c r="AU123" s="452"/>
      <c r="AV123" s="452"/>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5"/>
      <c r="R124" s="465"/>
      <c r="S124" s="465"/>
      <c r="T124" s="465"/>
      <c r="U124" s="465"/>
      <c r="V124" s="465"/>
      <c r="W124" s="465"/>
      <c r="X124" s="466"/>
      <c r="Y124" s="902" t="s">
        <v>58</v>
      </c>
      <c r="Z124" s="903"/>
      <c r="AA124" s="904"/>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0"/>
      <c r="B125" s="332"/>
      <c r="C125" s="333"/>
      <c r="D125" s="333"/>
      <c r="E125" s="333"/>
      <c r="F125" s="334"/>
      <c r="G125" s="905"/>
      <c r="H125" s="399"/>
      <c r="I125" s="399"/>
      <c r="J125" s="399"/>
      <c r="K125" s="399"/>
      <c r="L125" s="399"/>
      <c r="M125" s="399"/>
      <c r="N125" s="399"/>
      <c r="O125" s="400"/>
      <c r="P125" s="467"/>
      <c r="Q125" s="467"/>
      <c r="R125" s="467"/>
      <c r="S125" s="467"/>
      <c r="T125" s="467"/>
      <c r="U125" s="467"/>
      <c r="V125" s="467"/>
      <c r="W125" s="467"/>
      <c r="X125" s="468"/>
      <c r="Y125" s="906" t="s">
        <v>51</v>
      </c>
      <c r="Z125" s="798"/>
      <c r="AA125" s="799"/>
      <c r="AB125" s="464"/>
      <c r="AC125" s="464"/>
      <c r="AD125" s="464"/>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9"/>
      <c r="Q126" s="469"/>
      <c r="R126" s="469"/>
      <c r="S126" s="469"/>
      <c r="T126" s="469"/>
      <c r="U126" s="469"/>
      <c r="V126" s="469"/>
      <c r="W126" s="469"/>
      <c r="X126" s="470"/>
      <c r="Y126" s="906" t="s">
        <v>13</v>
      </c>
      <c r="Z126" s="798"/>
      <c r="AA126" s="799"/>
      <c r="AB126" s="907" t="s">
        <v>14</v>
      </c>
      <c r="AC126" s="907"/>
      <c r="AD126" s="907"/>
      <c r="AE126" s="580"/>
      <c r="AF126" s="581"/>
      <c r="AG126" s="581"/>
      <c r="AH126" s="581"/>
      <c r="AI126" s="580"/>
      <c r="AJ126" s="581"/>
      <c r="AK126" s="581"/>
      <c r="AL126" s="581"/>
      <c r="AM126" s="580"/>
      <c r="AN126" s="581"/>
      <c r="AO126" s="581"/>
      <c r="AP126" s="581"/>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898" t="s">
        <v>11</v>
      </c>
      <c r="AC127" s="899"/>
      <c r="AD127" s="900"/>
      <c r="AE127" s="431" t="s">
        <v>501</v>
      </c>
      <c r="AF127" s="431"/>
      <c r="AG127" s="431"/>
      <c r="AH127" s="431"/>
      <c r="AI127" s="431" t="s">
        <v>653</v>
      </c>
      <c r="AJ127" s="431"/>
      <c r="AK127" s="431"/>
      <c r="AL127" s="431"/>
      <c r="AM127" s="431" t="s">
        <v>469</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3"/>
      <c r="AD128" s="504"/>
      <c r="AE128" s="431"/>
      <c r="AF128" s="431"/>
      <c r="AG128" s="431"/>
      <c r="AH128" s="431"/>
      <c r="AI128" s="431"/>
      <c r="AJ128" s="431"/>
      <c r="AK128" s="431"/>
      <c r="AL128" s="431"/>
      <c r="AM128" s="431"/>
      <c r="AN128" s="431"/>
      <c r="AO128" s="431"/>
      <c r="AP128" s="431"/>
      <c r="AQ128" s="512"/>
      <c r="AR128" s="452"/>
      <c r="AS128" s="450" t="s">
        <v>224</v>
      </c>
      <c r="AT128" s="451"/>
      <c r="AU128" s="452"/>
      <c r="AV128" s="452"/>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5"/>
      <c r="R129" s="465"/>
      <c r="S129" s="465"/>
      <c r="T129" s="465"/>
      <c r="U129" s="465"/>
      <c r="V129" s="465"/>
      <c r="W129" s="465"/>
      <c r="X129" s="466"/>
      <c r="Y129" s="902" t="s">
        <v>58</v>
      </c>
      <c r="Z129" s="903"/>
      <c r="AA129" s="904"/>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0"/>
      <c r="B130" s="332"/>
      <c r="C130" s="333"/>
      <c r="D130" s="333"/>
      <c r="E130" s="333"/>
      <c r="F130" s="334"/>
      <c r="G130" s="905"/>
      <c r="H130" s="399"/>
      <c r="I130" s="399"/>
      <c r="J130" s="399"/>
      <c r="K130" s="399"/>
      <c r="L130" s="399"/>
      <c r="M130" s="399"/>
      <c r="N130" s="399"/>
      <c r="O130" s="400"/>
      <c r="P130" s="467"/>
      <c r="Q130" s="467"/>
      <c r="R130" s="467"/>
      <c r="S130" s="467"/>
      <c r="T130" s="467"/>
      <c r="U130" s="467"/>
      <c r="V130" s="467"/>
      <c r="W130" s="467"/>
      <c r="X130" s="468"/>
      <c r="Y130" s="906" t="s">
        <v>51</v>
      </c>
      <c r="Z130" s="798"/>
      <c r="AA130" s="799"/>
      <c r="AB130" s="464"/>
      <c r="AC130" s="464"/>
      <c r="AD130" s="464"/>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1"/>
      <c r="B131" s="895"/>
      <c r="C131" s="896"/>
      <c r="D131" s="896"/>
      <c r="E131" s="896"/>
      <c r="F131" s="897"/>
      <c r="G131" s="157"/>
      <c r="H131" s="158"/>
      <c r="I131" s="158"/>
      <c r="J131" s="158"/>
      <c r="K131" s="158"/>
      <c r="L131" s="158"/>
      <c r="M131" s="158"/>
      <c r="N131" s="158"/>
      <c r="O131" s="159"/>
      <c r="P131" s="469"/>
      <c r="Q131" s="469"/>
      <c r="R131" s="469"/>
      <c r="S131" s="469"/>
      <c r="T131" s="469"/>
      <c r="U131" s="469"/>
      <c r="V131" s="469"/>
      <c r="W131" s="469"/>
      <c r="X131" s="470"/>
      <c r="Y131" s="906" t="s">
        <v>13</v>
      </c>
      <c r="Z131" s="798"/>
      <c r="AA131" s="799"/>
      <c r="AB131" s="907" t="s">
        <v>14</v>
      </c>
      <c r="AC131" s="907"/>
      <c r="AD131" s="907"/>
      <c r="AE131" s="580"/>
      <c r="AF131" s="581"/>
      <c r="AG131" s="581"/>
      <c r="AH131" s="581"/>
      <c r="AI131" s="580"/>
      <c r="AJ131" s="581"/>
      <c r="AK131" s="581"/>
      <c r="AL131" s="581"/>
      <c r="AM131" s="580"/>
      <c r="AN131" s="581"/>
      <c r="AO131" s="581"/>
      <c r="AP131" s="581"/>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664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665</v>
      </c>
      <c r="B133" s="333"/>
      <c r="C133" s="333"/>
      <c r="D133" s="333"/>
      <c r="E133" s="333"/>
      <c r="F133" s="334"/>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17" t="s">
        <v>11</v>
      </c>
      <c r="AC133" s="417"/>
      <c r="AD133" s="417"/>
      <c r="AE133" s="431" t="s">
        <v>501</v>
      </c>
      <c r="AF133" s="431"/>
      <c r="AG133" s="431"/>
      <c r="AH133" s="431"/>
      <c r="AI133" s="431" t="s">
        <v>653</v>
      </c>
      <c r="AJ133" s="431"/>
      <c r="AK133" s="431"/>
      <c r="AL133" s="431"/>
      <c r="AM133" s="431" t="s">
        <v>469</v>
      </c>
      <c r="AN133" s="431"/>
      <c r="AO133" s="431"/>
      <c r="AP133" s="431"/>
      <c r="AQ133" s="426" t="s">
        <v>500</v>
      </c>
      <c r="AR133" s="427"/>
      <c r="AS133" s="427"/>
      <c r="AT133" s="428"/>
      <c r="AU133" s="426" t="s">
        <v>678</v>
      </c>
      <c r="AV133" s="427"/>
      <c r="AW133" s="427"/>
      <c r="AX133" s="429"/>
      <c r="AY133">
        <f>COUNTA($G$134)</f>
        <v>0</v>
      </c>
    </row>
    <row r="134" spans="1:60" ht="23.25" hidden="1" customHeight="1" x14ac:dyDescent="0.15">
      <c r="A134" s="364"/>
      <c r="B134" s="333"/>
      <c r="C134" s="333"/>
      <c r="D134" s="333"/>
      <c r="E134" s="333"/>
      <c r="F134" s="334"/>
      <c r="G134" s="445"/>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15">
      <c r="A136" s="477" t="s">
        <v>666</v>
      </c>
      <c r="B136" s="357"/>
      <c r="C136" s="357"/>
      <c r="D136" s="357"/>
      <c r="E136" s="357"/>
      <c r="F136" s="478"/>
      <c r="G136" s="239" t="s">
        <v>667</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11</v>
      </c>
      <c r="AC136" s="239"/>
      <c r="AD136" s="268"/>
      <c r="AE136" s="431" t="s">
        <v>501</v>
      </c>
      <c r="AF136" s="431"/>
      <c r="AG136" s="431"/>
      <c r="AH136" s="431"/>
      <c r="AI136" s="431" t="s">
        <v>653</v>
      </c>
      <c r="AJ136" s="431"/>
      <c r="AK136" s="431"/>
      <c r="AL136" s="431"/>
      <c r="AM136" s="431" t="s">
        <v>469</v>
      </c>
      <c r="AN136" s="431"/>
      <c r="AO136" s="431"/>
      <c r="AP136" s="431"/>
      <c r="AQ136" s="432" t="s">
        <v>679</v>
      </c>
      <c r="AR136" s="433"/>
      <c r="AS136" s="433"/>
      <c r="AT136" s="433"/>
      <c r="AU136" s="433"/>
      <c r="AV136" s="433"/>
      <c r="AW136" s="433"/>
      <c r="AX136" s="434"/>
      <c r="AY136">
        <f>IF(SUBSTITUTE(SUBSTITUTE($G$137,"／",""),"　","")="",0,1)</f>
        <v>0</v>
      </c>
    </row>
    <row r="137" spans="1:60" ht="23.25" hidden="1" customHeight="1" x14ac:dyDescent="0.15">
      <c r="A137" s="479"/>
      <c r="B137" s="338"/>
      <c r="C137" s="338"/>
      <c r="D137" s="338"/>
      <c r="E137" s="338"/>
      <c r="F137" s="480"/>
      <c r="G137" s="410" t="s">
        <v>668</v>
      </c>
      <c r="H137" s="411"/>
      <c r="I137" s="411"/>
      <c r="J137" s="411"/>
      <c r="K137" s="411"/>
      <c r="L137" s="411"/>
      <c r="M137" s="411"/>
      <c r="N137" s="411"/>
      <c r="O137" s="411"/>
      <c r="P137" s="411"/>
      <c r="Q137" s="411"/>
      <c r="R137" s="411"/>
      <c r="S137" s="411"/>
      <c r="T137" s="411"/>
      <c r="U137" s="411"/>
      <c r="V137" s="411"/>
      <c r="W137" s="411"/>
      <c r="X137" s="411"/>
      <c r="Y137" s="435" t="s">
        <v>666</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1"/>
      <c r="B138" s="340"/>
      <c r="C138" s="340"/>
      <c r="D138" s="340"/>
      <c r="E138" s="340"/>
      <c r="F138" s="482"/>
      <c r="G138" s="412"/>
      <c r="H138" s="413"/>
      <c r="I138" s="413"/>
      <c r="J138" s="413"/>
      <c r="K138" s="413"/>
      <c r="L138" s="413"/>
      <c r="M138" s="413"/>
      <c r="N138" s="413"/>
      <c r="O138" s="413"/>
      <c r="P138" s="413"/>
      <c r="Q138" s="413"/>
      <c r="R138" s="413"/>
      <c r="S138" s="413"/>
      <c r="T138" s="413"/>
      <c r="U138" s="413"/>
      <c r="V138" s="413"/>
      <c r="W138" s="413"/>
      <c r="X138" s="413"/>
      <c r="Y138" s="401" t="s">
        <v>669</v>
      </c>
      <c r="Z138" s="415"/>
      <c r="AA138" s="416"/>
      <c r="AB138" s="441" t="s">
        <v>670</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60" ht="18.75" hidden="1" customHeight="1" x14ac:dyDescent="0.15">
      <c r="A139" s="519" t="s">
        <v>316</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1" t="s">
        <v>501</v>
      </c>
      <c r="AF139" s="431"/>
      <c r="AG139" s="431"/>
      <c r="AH139" s="431"/>
      <c r="AI139" s="431" t="s">
        <v>653</v>
      </c>
      <c r="AJ139" s="431"/>
      <c r="AK139" s="431"/>
      <c r="AL139" s="431"/>
      <c r="AM139" s="431" t="s">
        <v>469</v>
      </c>
      <c r="AN139" s="431"/>
      <c r="AO139" s="431"/>
      <c r="AP139" s="431"/>
      <c r="AQ139" s="474" t="s">
        <v>223</v>
      </c>
      <c r="AR139" s="475"/>
      <c r="AS139" s="475"/>
      <c r="AT139" s="476"/>
      <c r="AU139" s="338" t="s">
        <v>129</v>
      </c>
      <c r="AV139" s="338"/>
      <c r="AW139" s="338"/>
      <c r="AX139" s="343"/>
      <c r="AY139">
        <f>COUNTA($G$141)</f>
        <v>0</v>
      </c>
    </row>
    <row r="140" spans="1:60" ht="18.75" hidden="1" customHeight="1" x14ac:dyDescent="0.15">
      <c r="A140" s="522"/>
      <c r="B140" s="523"/>
      <c r="C140" s="523"/>
      <c r="D140" s="523"/>
      <c r="E140" s="523"/>
      <c r="F140" s="524"/>
      <c r="G140" s="359"/>
      <c r="H140" s="340"/>
      <c r="I140" s="340"/>
      <c r="J140" s="340"/>
      <c r="K140" s="340"/>
      <c r="L140" s="340"/>
      <c r="M140" s="340"/>
      <c r="N140" s="340"/>
      <c r="O140" s="341"/>
      <c r="P140" s="344"/>
      <c r="Q140" s="340"/>
      <c r="R140" s="340"/>
      <c r="S140" s="340"/>
      <c r="T140" s="340"/>
      <c r="U140" s="340"/>
      <c r="V140" s="340"/>
      <c r="W140" s="340"/>
      <c r="X140" s="341"/>
      <c r="Y140" s="497"/>
      <c r="Z140" s="498"/>
      <c r="AA140" s="499"/>
      <c r="AB140" s="418"/>
      <c r="AC140" s="503"/>
      <c r="AD140" s="504"/>
      <c r="AE140" s="431"/>
      <c r="AF140" s="431"/>
      <c r="AG140" s="431"/>
      <c r="AH140" s="431"/>
      <c r="AI140" s="431"/>
      <c r="AJ140" s="431"/>
      <c r="AK140" s="431"/>
      <c r="AL140" s="431"/>
      <c r="AM140" s="431"/>
      <c r="AN140" s="431"/>
      <c r="AO140" s="431"/>
      <c r="AP140" s="431"/>
      <c r="AQ140" s="448"/>
      <c r="AR140" s="449"/>
      <c r="AS140" s="450" t="s">
        <v>224</v>
      </c>
      <c r="AT140" s="451"/>
      <c r="AU140" s="452"/>
      <c r="AV140" s="452"/>
      <c r="AW140" s="340" t="s">
        <v>170</v>
      </c>
      <c r="AX140" s="345"/>
      <c r="AY140">
        <f t="shared" ref="AY140:AY145" si="5">$AY$139</f>
        <v>0</v>
      </c>
    </row>
    <row r="141" spans="1:60" ht="23.25" hidden="1" customHeight="1" x14ac:dyDescent="0.15">
      <c r="A141" s="525"/>
      <c r="B141" s="523"/>
      <c r="C141" s="523"/>
      <c r="D141" s="523"/>
      <c r="E141" s="523"/>
      <c r="F141" s="524"/>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4"/>
      <c r="AC142" s="464"/>
      <c r="AD142" s="464"/>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5"/>
      <c r="B143" s="523"/>
      <c r="C143" s="523"/>
      <c r="D143" s="523"/>
      <c r="E143" s="523"/>
      <c r="F143" s="524"/>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7" t="s">
        <v>344</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5"/>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0"/>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898" t="s">
        <v>11</v>
      </c>
      <c r="AC151" s="899"/>
      <c r="AD151" s="900"/>
      <c r="AE151" s="431" t="s">
        <v>501</v>
      </c>
      <c r="AF151" s="431"/>
      <c r="AG151" s="431"/>
      <c r="AH151" s="431"/>
      <c r="AI151" s="431" t="s">
        <v>653</v>
      </c>
      <c r="AJ151" s="431"/>
      <c r="AK151" s="431"/>
      <c r="AL151" s="431"/>
      <c r="AM151" s="431" t="s">
        <v>469</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3"/>
      <c r="AD152" s="504"/>
      <c r="AE152" s="431"/>
      <c r="AF152" s="431"/>
      <c r="AG152" s="431"/>
      <c r="AH152" s="431"/>
      <c r="AI152" s="431"/>
      <c r="AJ152" s="431"/>
      <c r="AK152" s="431"/>
      <c r="AL152" s="431"/>
      <c r="AM152" s="431"/>
      <c r="AN152" s="431"/>
      <c r="AO152" s="431"/>
      <c r="AP152" s="431"/>
      <c r="AQ152" s="512"/>
      <c r="AR152" s="452"/>
      <c r="AS152" s="450" t="s">
        <v>224</v>
      </c>
      <c r="AT152" s="451"/>
      <c r="AU152" s="452"/>
      <c r="AV152" s="452"/>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5"/>
      <c r="R153" s="465"/>
      <c r="S153" s="465"/>
      <c r="T153" s="465"/>
      <c r="U153" s="465"/>
      <c r="V153" s="465"/>
      <c r="W153" s="465"/>
      <c r="X153" s="466"/>
      <c r="Y153" s="902" t="s">
        <v>58</v>
      </c>
      <c r="Z153" s="903"/>
      <c r="AA153" s="904"/>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0"/>
      <c r="B154" s="332"/>
      <c r="C154" s="333"/>
      <c r="D154" s="333"/>
      <c r="E154" s="333"/>
      <c r="F154" s="334"/>
      <c r="G154" s="905"/>
      <c r="H154" s="399"/>
      <c r="I154" s="399"/>
      <c r="J154" s="399"/>
      <c r="K154" s="399"/>
      <c r="L154" s="399"/>
      <c r="M154" s="399"/>
      <c r="N154" s="399"/>
      <c r="O154" s="400"/>
      <c r="P154" s="467"/>
      <c r="Q154" s="467"/>
      <c r="R154" s="467"/>
      <c r="S154" s="467"/>
      <c r="T154" s="467"/>
      <c r="U154" s="467"/>
      <c r="V154" s="467"/>
      <c r="W154" s="467"/>
      <c r="X154" s="468"/>
      <c r="Y154" s="906" t="s">
        <v>51</v>
      </c>
      <c r="Z154" s="798"/>
      <c r="AA154" s="799"/>
      <c r="AB154" s="464"/>
      <c r="AC154" s="464"/>
      <c r="AD154" s="464"/>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9"/>
      <c r="Q155" s="469"/>
      <c r="R155" s="469"/>
      <c r="S155" s="469"/>
      <c r="T155" s="469"/>
      <c r="U155" s="469"/>
      <c r="V155" s="469"/>
      <c r="W155" s="469"/>
      <c r="X155" s="470"/>
      <c r="Y155" s="906" t="s">
        <v>13</v>
      </c>
      <c r="Z155" s="798"/>
      <c r="AA155" s="799"/>
      <c r="AB155" s="907" t="s">
        <v>14</v>
      </c>
      <c r="AC155" s="907"/>
      <c r="AD155" s="907"/>
      <c r="AE155" s="580"/>
      <c r="AF155" s="581"/>
      <c r="AG155" s="581"/>
      <c r="AH155" s="581"/>
      <c r="AI155" s="580"/>
      <c r="AJ155" s="581"/>
      <c r="AK155" s="581"/>
      <c r="AL155" s="581"/>
      <c r="AM155" s="580"/>
      <c r="AN155" s="581"/>
      <c r="AO155" s="581"/>
      <c r="AP155" s="581"/>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898" t="s">
        <v>11</v>
      </c>
      <c r="AC156" s="899"/>
      <c r="AD156" s="900"/>
      <c r="AE156" s="431" t="s">
        <v>501</v>
      </c>
      <c r="AF156" s="431"/>
      <c r="AG156" s="431"/>
      <c r="AH156" s="431"/>
      <c r="AI156" s="431" t="s">
        <v>653</v>
      </c>
      <c r="AJ156" s="431"/>
      <c r="AK156" s="431"/>
      <c r="AL156" s="431"/>
      <c r="AM156" s="431" t="s">
        <v>469</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3"/>
      <c r="AD157" s="504"/>
      <c r="AE157" s="431"/>
      <c r="AF157" s="431"/>
      <c r="AG157" s="431"/>
      <c r="AH157" s="431"/>
      <c r="AI157" s="431"/>
      <c r="AJ157" s="431"/>
      <c r="AK157" s="431"/>
      <c r="AL157" s="431"/>
      <c r="AM157" s="431"/>
      <c r="AN157" s="431"/>
      <c r="AO157" s="431"/>
      <c r="AP157" s="431"/>
      <c r="AQ157" s="512"/>
      <c r="AR157" s="452"/>
      <c r="AS157" s="450" t="s">
        <v>224</v>
      </c>
      <c r="AT157" s="451"/>
      <c r="AU157" s="452"/>
      <c r="AV157" s="452"/>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5"/>
      <c r="R158" s="465"/>
      <c r="S158" s="465"/>
      <c r="T158" s="465"/>
      <c r="U158" s="465"/>
      <c r="V158" s="465"/>
      <c r="W158" s="465"/>
      <c r="X158" s="466"/>
      <c r="Y158" s="902" t="s">
        <v>58</v>
      </c>
      <c r="Z158" s="903"/>
      <c r="AA158" s="904"/>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0"/>
      <c r="B159" s="332"/>
      <c r="C159" s="333"/>
      <c r="D159" s="333"/>
      <c r="E159" s="333"/>
      <c r="F159" s="334"/>
      <c r="G159" s="905"/>
      <c r="H159" s="399"/>
      <c r="I159" s="399"/>
      <c r="J159" s="399"/>
      <c r="K159" s="399"/>
      <c r="L159" s="399"/>
      <c r="M159" s="399"/>
      <c r="N159" s="399"/>
      <c r="O159" s="400"/>
      <c r="P159" s="467"/>
      <c r="Q159" s="467"/>
      <c r="R159" s="467"/>
      <c r="S159" s="467"/>
      <c r="T159" s="467"/>
      <c r="U159" s="467"/>
      <c r="V159" s="467"/>
      <c r="W159" s="467"/>
      <c r="X159" s="468"/>
      <c r="Y159" s="906" t="s">
        <v>51</v>
      </c>
      <c r="Z159" s="798"/>
      <c r="AA159" s="799"/>
      <c r="AB159" s="464"/>
      <c r="AC159" s="464"/>
      <c r="AD159" s="464"/>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9"/>
      <c r="Q160" s="469"/>
      <c r="R160" s="469"/>
      <c r="S160" s="469"/>
      <c r="T160" s="469"/>
      <c r="U160" s="469"/>
      <c r="V160" s="469"/>
      <c r="W160" s="469"/>
      <c r="X160" s="470"/>
      <c r="Y160" s="906" t="s">
        <v>13</v>
      </c>
      <c r="Z160" s="798"/>
      <c r="AA160" s="799"/>
      <c r="AB160" s="907" t="s">
        <v>14</v>
      </c>
      <c r="AC160" s="907"/>
      <c r="AD160" s="907"/>
      <c r="AE160" s="580"/>
      <c r="AF160" s="581"/>
      <c r="AG160" s="581"/>
      <c r="AH160" s="581"/>
      <c r="AI160" s="580"/>
      <c r="AJ160" s="581"/>
      <c r="AK160" s="581"/>
      <c r="AL160" s="581"/>
      <c r="AM160" s="580"/>
      <c r="AN160" s="581"/>
      <c r="AO160" s="581"/>
      <c r="AP160" s="581"/>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898" t="s">
        <v>11</v>
      </c>
      <c r="AC161" s="899"/>
      <c r="AD161" s="900"/>
      <c r="AE161" s="431" t="s">
        <v>501</v>
      </c>
      <c r="AF161" s="431"/>
      <c r="AG161" s="431"/>
      <c r="AH161" s="431"/>
      <c r="AI161" s="431" t="s">
        <v>653</v>
      </c>
      <c r="AJ161" s="431"/>
      <c r="AK161" s="431"/>
      <c r="AL161" s="431"/>
      <c r="AM161" s="431" t="s">
        <v>469</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3"/>
      <c r="AD162" s="504"/>
      <c r="AE162" s="431"/>
      <c r="AF162" s="431"/>
      <c r="AG162" s="431"/>
      <c r="AH162" s="431"/>
      <c r="AI162" s="431"/>
      <c r="AJ162" s="431"/>
      <c r="AK162" s="431"/>
      <c r="AL162" s="431"/>
      <c r="AM162" s="431"/>
      <c r="AN162" s="431"/>
      <c r="AO162" s="431"/>
      <c r="AP162" s="431"/>
      <c r="AQ162" s="512"/>
      <c r="AR162" s="452"/>
      <c r="AS162" s="450" t="s">
        <v>224</v>
      </c>
      <c r="AT162" s="451"/>
      <c r="AU162" s="452"/>
      <c r="AV162" s="452"/>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5"/>
      <c r="R163" s="465"/>
      <c r="S163" s="465"/>
      <c r="T163" s="465"/>
      <c r="U163" s="465"/>
      <c r="V163" s="465"/>
      <c r="W163" s="465"/>
      <c r="X163" s="466"/>
      <c r="Y163" s="902" t="s">
        <v>58</v>
      </c>
      <c r="Z163" s="903"/>
      <c r="AA163" s="904"/>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0"/>
      <c r="B164" s="332"/>
      <c r="C164" s="333"/>
      <c r="D164" s="333"/>
      <c r="E164" s="333"/>
      <c r="F164" s="334"/>
      <c r="G164" s="905"/>
      <c r="H164" s="399"/>
      <c r="I164" s="399"/>
      <c r="J164" s="399"/>
      <c r="K164" s="399"/>
      <c r="L164" s="399"/>
      <c r="M164" s="399"/>
      <c r="N164" s="399"/>
      <c r="O164" s="400"/>
      <c r="P164" s="467"/>
      <c r="Q164" s="467"/>
      <c r="R164" s="467"/>
      <c r="S164" s="467"/>
      <c r="T164" s="467"/>
      <c r="U164" s="467"/>
      <c r="V164" s="467"/>
      <c r="W164" s="467"/>
      <c r="X164" s="468"/>
      <c r="Y164" s="906" t="s">
        <v>51</v>
      </c>
      <c r="Z164" s="798"/>
      <c r="AA164" s="799"/>
      <c r="AB164" s="464"/>
      <c r="AC164" s="464"/>
      <c r="AD164" s="464"/>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1"/>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4" t="s">
        <v>664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665</v>
      </c>
      <c r="B167" s="333"/>
      <c r="C167" s="333"/>
      <c r="D167" s="333"/>
      <c r="E167" s="333"/>
      <c r="F167" s="334"/>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17" t="s">
        <v>11</v>
      </c>
      <c r="AC167" s="417"/>
      <c r="AD167" s="417"/>
      <c r="AE167" s="431" t="s">
        <v>501</v>
      </c>
      <c r="AF167" s="431"/>
      <c r="AG167" s="431"/>
      <c r="AH167" s="431"/>
      <c r="AI167" s="431" t="s">
        <v>653</v>
      </c>
      <c r="AJ167" s="431"/>
      <c r="AK167" s="431"/>
      <c r="AL167" s="431"/>
      <c r="AM167" s="431" t="s">
        <v>469</v>
      </c>
      <c r="AN167" s="431"/>
      <c r="AO167" s="431"/>
      <c r="AP167" s="431"/>
      <c r="AQ167" s="426" t="s">
        <v>500</v>
      </c>
      <c r="AR167" s="427"/>
      <c r="AS167" s="427"/>
      <c r="AT167" s="428"/>
      <c r="AU167" s="426" t="s">
        <v>678</v>
      </c>
      <c r="AV167" s="427"/>
      <c r="AW167" s="427"/>
      <c r="AX167" s="429"/>
      <c r="AY167">
        <f>COUNTA($G$168)</f>
        <v>0</v>
      </c>
    </row>
    <row r="168" spans="1:60" ht="23.25" hidden="1" customHeight="1" x14ac:dyDescent="0.15">
      <c r="A168" s="364"/>
      <c r="B168" s="333"/>
      <c r="C168" s="333"/>
      <c r="D168" s="333"/>
      <c r="E168" s="333"/>
      <c r="F168" s="334"/>
      <c r="G168" s="445"/>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15">
      <c r="A170" s="477" t="s">
        <v>666</v>
      </c>
      <c r="B170" s="357"/>
      <c r="C170" s="357"/>
      <c r="D170" s="357"/>
      <c r="E170" s="357"/>
      <c r="F170" s="478"/>
      <c r="G170" s="239" t="s">
        <v>667</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11</v>
      </c>
      <c r="AC170" s="239"/>
      <c r="AD170" s="268"/>
      <c r="AE170" s="431" t="s">
        <v>501</v>
      </c>
      <c r="AF170" s="431"/>
      <c r="AG170" s="431"/>
      <c r="AH170" s="431"/>
      <c r="AI170" s="431" t="s">
        <v>653</v>
      </c>
      <c r="AJ170" s="431"/>
      <c r="AK170" s="431"/>
      <c r="AL170" s="431"/>
      <c r="AM170" s="431" t="s">
        <v>469</v>
      </c>
      <c r="AN170" s="431"/>
      <c r="AO170" s="431"/>
      <c r="AP170" s="431"/>
      <c r="AQ170" s="432" t="s">
        <v>679</v>
      </c>
      <c r="AR170" s="433"/>
      <c r="AS170" s="433"/>
      <c r="AT170" s="433"/>
      <c r="AU170" s="433"/>
      <c r="AV170" s="433"/>
      <c r="AW170" s="433"/>
      <c r="AX170" s="434"/>
      <c r="AY170">
        <f>IF(SUBSTITUTE(SUBSTITUTE($G$171,"／",""),"　","")="",0,1)</f>
        <v>0</v>
      </c>
    </row>
    <row r="171" spans="1:60" ht="23.25" hidden="1" customHeight="1" x14ac:dyDescent="0.15">
      <c r="A171" s="479"/>
      <c r="B171" s="338"/>
      <c r="C171" s="338"/>
      <c r="D171" s="338"/>
      <c r="E171" s="338"/>
      <c r="F171" s="480"/>
      <c r="G171" s="410" t="s">
        <v>668</v>
      </c>
      <c r="H171" s="411"/>
      <c r="I171" s="411"/>
      <c r="J171" s="411"/>
      <c r="K171" s="411"/>
      <c r="L171" s="411"/>
      <c r="M171" s="411"/>
      <c r="N171" s="411"/>
      <c r="O171" s="411"/>
      <c r="P171" s="411"/>
      <c r="Q171" s="411"/>
      <c r="R171" s="411"/>
      <c r="S171" s="411"/>
      <c r="T171" s="411"/>
      <c r="U171" s="411"/>
      <c r="V171" s="411"/>
      <c r="W171" s="411"/>
      <c r="X171" s="411"/>
      <c r="Y171" s="435" t="s">
        <v>666</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1"/>
      <c r="B172" s="340"/>
      <c r="C172" s="340"/>
      <c r="D172" s="340"/>
      <c r="E172" s="340"/>
      <c r="F172" s="482"/>
      <c r="G172" s="412"/>
      <c r="H172" s="413"/>
      <c r="I172" s="413"/>
      <c r="J172" s="413"/>
      <c r="K172" s="413"/>
      <c r="L172" s="413"/>
      <c r="M172" s="413"/>
      <c r="N172" s="413"/>
      <c r="O172" s="413"/>
      <c r="P172" s="413"/>
      <c r="Q172" s="413"/>
      <c r="R172" s="413"/>
      <c r="S172" s="413"/>
      <c r="T172" s="413"/>
      <c r="U172" s="413"/>
      <c r="V172" s="413"/>
      <c r="W172" s="413"/>
      <c r="X172" s="413"/>
      <c r="Y172" s="401" t="s">
        <v>669</v>
      </c>
      <c r="Z172" s="415"/>
      <c r="AA172" s="416"/>
      <c r="AB172" s="441" t="s">
        <v>670</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7"/>
      <c r="AY172">
        <f>$AY$170</f>
        <v>0</v>
      </c>
    </row>
    <row r="173" spans="1:60" ht="18.75" hidden="1" customHeight="1" x14ac:dyDescent="0.15">
      <c r="A173" s="519" t="s">
        <v>316</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1" t="s">
        <v>501</v>
      </c>
      <c r="AF173" s="431"/>
      <c r="AG173" s="431"/>
      <c r="AH173" s="431"/>
      <c r="AI173" s="431" t="s">
        <v>653</v>
      </c>
      <c r="AJ173" s="431"/>
      <c r="AK173" s="431"/>
      <c r="AL173" s="431"/>
      <c r="AM173" s="431" t="s">
        <v>469</v>
      </c>
      <c r="AN173" s="431"/>
      <c r="AO173" s="431"/>
      <c r="AP173" s="431"/>
      <c r="AQ173" s="474" t="s">
        <v>223</v>
      </c>
      <c r="AR173" s="475"/>
      <c r="AS173" s="475"/>
      <c r="AT173" s="476"/>
      <c r="AU173" s="338" t="s">
        <v>129</v>
      </c>
      <c r="AV173" s="338"/>
      <c r="AW173" s="338"/>
      <c r="AX173" s="343"/>
      <c r="AY173">
        <f>COUNTA($G$175)</f>
        <v>0</v>
      </c>
    </row>
    <row r="174" spans="1:60" ht="18.75" hidden="1" customHeight="1" x14ac:dyDescent="0.15">
      <c r="A174" s="522"/>
      <c r="B174" s="523"/>
      <c r="C174" s="523"/>
      <c r="D174" s="523"/>
      <c r="E174" s="523"/>
      <c r="F174" s="524"/>
      <c r="G174" s="359"/>
      <c r="H174" s="340"/>
      <c r="I174" s="340"/>
      <c r="J174" s="340"/>
      <c r="K174" s="340"/>
      <c r="L174" s="340"/>
      <c r="M174" s="340"/>
      <c r="N174" s="340"/>
      <c r="O174" s="341"/>
      <c r="P174" s="344"/>
      <c r="Q174" s="340"/>
      <c r="R174" s="340"/>
      <c r="S174" s="340"/>
      <c r="T174" s="340"/>
      <c r="U174" s="340"/>
      <c r="V174" s="340"/>
      <c r="W174" s="340"/>
      <c r="X174" s="341"/>
      <c r="Y174" s="497"/>
      <c r="Z174" s="498"/>
      <c r="AA174" s="499"/>
      <c r="AB174" s="418"/>
      <c r="AC174" s="503"/>
      <c r="AD174" s="504"/>
      <c r="AE174" s="431"/>
      <c r="AF174" s="431"/>
      <c r="AG174" s="431"/>
      <c r="AH174" s="431"/>
      <c r="AI174" s="431"/>
      <c r="AJ174" s="431"/>
      <c r="AK174" s="431"/>
      <c r="AL174" s="431"/>
      <c r="AM174" s="431"/>
      <c r="AN174" s="431"/>
      <c r="AO174" s="431"/>
      <c r="AP174" s="431"/>
      <c r="AQ174" s="448"/>
      <c r="AR174" s="449"/>
      <c r="AS174" s="450" t="s">
        <v>224</v>
      </c>
      <c r="AT174" s="451"/>
      <c r="AU174" s="452"/>
      <c r="AV174" s="452"/>
      <c r="AW174" s="340" t="s">
        <v>170</v>
      </c>
      <c r="AX174" s="345"/>
      <c r="AY174">
        <f t="shared" ref="AY174:AY179" si="7">$AY$173</f>
        <v>0</v>
      </c>
    </row>
    <row r="175" spans="1:60" ht="23.25" hidden="1" customHeight="1" x14ac:dyDescent="0.15">
      <c r="A175" s="525"/>
      <c r="B175" s="523"/>
      <c r="C175" s="523"/>
      <c r="D175" s="523"/>
      <c r="E175" s="523"/>
      <c r="F175" s="524"/>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4"/>
      <c r="AC176" s="464"/>
      <c r="AD176" s="464"/>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5"/>
      <c r="B177" s="523"/>
      <c r="C177" s="523"/>
      <c r="D177" s="523"/>
      <c r="E177" s="523"/>
      <c r="F177" s="524"/>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7" t="s">
        <v>344</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5"/>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0"/>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898" t="s">
        <v>11</v>
      </c>
      <c r="AC185" s="899"/>
      <c r="AD185" s="900"/>
      <c r="AE185" s="431" t="s">
        <v>501</v>
      </c>
      <c r="AF185" s="431"/>
      <c r="AG185" s="431"/>
      <c r="AH185" s="431"/>
      <c r="AI185" s="431" t="s">
        <v>653</v>
      </c>
      <c r="AJ185" s="431"/>
      <c r="AK185" s="431"/>
      <c r="AL185" s="431"/>
      <c r="AM185" s="431" t="s">
        <v>469</v>
      </c>
      <c r="AN185" s="431"/>
      <c r="AO185" s="431"/>
      <c r="AP185" s="431"/>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3"/>
      <c r="AD186" s="504"/>
      <c r="AE186" s="431"/>
      <c r="AF186" s="431"/>
      <c r="AG186" s="431"/>
      <c r="AH186" s="431"/>
      <c r="AI186" s="431"/>
      <c r="AJ186" s="431"/>
      <c r="AK186" s="431"/>
      <c r="AL186" s="431"/>
      <c r="AM186" s="431"/>
      <c r="AN186" s="431"/>
      <c r="AO186" s="431"/>
      <c r="AP186" s="431"/>
      <c r="AQ186" s="512"/>
      <c r="AR186" s="452"/>
      <c r="AS186" s="450" t="s">
        <v>224</v>
      </c>
      <c r="AT186" s="451"/>
      <c r="AU186" s="452"/>
      <c r="AV186" s="452"/>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5"/>
      <c r="R187" s="465"/>
      <c r="S187" s="465"/>
      <c r="T187" s="465"/>
      <c r="U187" s="465"/>
      <c r="V187" s="465"/>
      <c r="W187" s="465"/>
      <c r="X187" s="466"/>
      <c r="Y187" s="902" t="s">
        <v>58</v>
      </c>
      <c r="Z187" s="903"/>
      <c r="AA187" s="904"/>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0"/>
      <c r="B188" s="332"/>
      <c r="C188" s="333"/>
      <c r="D188" s="333"/>
      <c r="E188" s="333"/>
      <c r="F188" s="334"/>
      <c r="G188" s="905"/>
      <c r="H188" s="399"/>
      <c r="I188" s="399"/>
      <c r="J188" s="399"/>
      <c r="K188" s="399"/>
      <c r="L188" s="399"/>
      <c r="M188" s="399"/>
      <c r="N188" s="399"/>
      <c r="O188" s="400"/>
      <c r="P188" s="467"/>
      <c r="Q188" s="467"/>
      <c r="R188" s="467"/>
      <c r="S188" s="467"/>
      <c r="T188" s="467"/>
      <c r="U188" s="467"/>
      <c r="V188" s="467"/>
      <c r="W188" s="467"/>
      <c r="X188" s="468"/>
      <c r="Y188" s="906" t="s">
        <v>51</v>
      </c>
      <c r="Z188" s="798"/>
      <c r="AA188" s="799"/>
      <c r="AB188" s="464"/>
      <c r="AC188" s="464"/>
      <c r="AD188" s="464"/>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9"/>
      <c r="Q189" s="469"/>
      <c r="R189" s="469"/>
      <c r="S189" s="469"/>
      <c r="T189" s="469"/>
      <c r="U189" s="469"/>
      <c r="V189" s="469"/>
      <c r="W189" s="469"/>
      <c r="X189" s="470"/>
      <c r="Y189" s="906" t="s">
        <v>13</v>
      </c>
      <c r="Z189" s="798"/>
      <c r="AA189" s="799"/>
      <c r="AB189" s="907" t="s">
        <v>14</v>
      </c>
      <c r="AC189" s="907"/>
      <c r="AD189" s="907"/>
      <c r="AE189" s="580"/>
      <c r="AF189" s="581"/>
      <c r="AG189" s="581"/>
      <c r="AH189" s="581"/>
      <c r="AI189" s="580"/>
      <c r="AJ189" s="581"/>
      <c r="AK189" s="581"/>
      <c r="AL189" s="581"/>
      <c r="AM189" s="580"/>
      <c r="AN189" s="581"/>
      <c r="AO189" s="581"/>
      <c r="AP189" s="581"/>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898" t="s">
        <v>11</v>
      </c>
      <c r="AC190" s="899"/>
      <c r="AD190" s="900"/>
      <c r="AE190" s="431" t="s">
        <v>501</v>
      </c>
      <c r="AF190" s="431"/>
      <c r="AG190" s="431"/>
      <c r="AH190" s="431"/>
      <c r="AI190" s="431" t="s">
        <v>653</v>
      </c>
      <c r="AJ190" s="431"/>
      <c r="AK190" s="431"/>
      <c r="AL190" s="431"/>
      <c r="AM190" s="431" t="s">
        <v>469</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3"/>
      <c r="AD191" s="504"/>
      <c r="AE191" s="431"/>
      <c r="AF191" s="431"/>
      <c r="AG191" s="431"/>
      <c r="AH191" s="431"/>
      <c r="AI191" s="431"/>
      <c r="AJ191" s="431"/>
      <c r="AK191" s="431"/>
      <c r="AL191" s="431"/>
      <c r="AM191" s="431"/>
      <c r="AN191" s="431"/>
      <c r="AO191" s="431"/>
      <c r="AP191" s="431"/>
      <c r="AQ191" s="512"/>
      <c r="AR191" s="452"/>
      <c r="AS191" s="450" t="s">
        <v>224</v>
      </c>
      <c r="AT191" s="451"/>
      <c r="AU191" s="452"/>
      <c r="AV191" s="452"/>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5"/>
      <c r="R192" s="465"/>
      <c r="S192" s="465"/>
      <c r="T192" s="465"/>
      <c r="U192" s="465"/>
      <c r="V192" s="465"/>
      <c r="W192" s="465"/>
      <c r="X192" s="466"/>
      <c r="Y192" s="902" t="s">
        <v>58</v>
      </c>
      <c r="Z192" s="903"/>
      <c r="AA192" s="904"/>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0"/>
      <c r="B193" s="332"/>
      <c r="C193" s="333"/>
      <c r="D193" s="333"/>
      <c r="E193" s="333"/>
      <c r="F193" s="334"/>
      <c r="G193" s="905"/>
      <c r="H193" s="399"/>
      <c r="I193" s="399"/>
      <c r="J193" s="399"/>
      <c r="K193" s="399"/>
      <c r="L193" s="399"/>
      <c r="M193" s="399"/>
      <c r="N193" s="399"/>
      <c r="O193" s="400"/>
      <c r="P193" s="467"/>
      <c r="Q193" s="467"/>
      <c r="R193" s="467"/>
      <c r="S193" s="467"/>
      <c r="T193" s="467"/>
      <c r="U193" s="467"/>
      <c r="V193" s="467"/>
      <c r="W193" s="467"/>
      <c r="X193" s="468"/>
      <c r="Y193" s="906" t="s">
        <v>51</v>
      </c>
      <c r="Z193" s="798"/>
      <c r="AA193" s="799"/>
      <c r="AB193" s="464"/>
      <c r="AC193" s="464"/>
      <c r="AD193" s="464"/>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9"/>
      <c r="Q194" s="469"/>
      <c r="R194" s="469"/>
      <c r="S194" s="469"/>
      <c r="T194" s="469"/>
      <c r="U194" s="469"/>
      <c r="V194" s="469"/>
      <c r="W194" s="469"/>
      <c r="X194" s="470"/>
      <c r="Y194" s="906" t="s">
        <v>13</v>
      </c>
      <c r="Z194" s="798"/>
      <c r="AA194" s="799"/>
      <c r="AB194" s="907" t="s">
        <v>14</v>
      </c>
      <c r="AC194" s="907"/>
      <c r="AD194" s="907"/>
      <c r="AE194" s="580"/>
      <c r="AF194" s="581"/>
      <c r="AG194" s="581"/>
      <c r="AH194" s="581"/>
      <c r="AI194" s="580"/>
      <c r="AJ194" s="581"/>
      <c r="AK194" s="581"/>
      <c r="AL194" s="581"/>
      <c r="AM194" s="580"/>
      <c r="AN194" s="581"/>
      <c r="AO194" s="581"/>
      <c r="AP194" s="581"/>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898" t="s">
        <v>11</v>
      </c>
      <c r="AC195" s="899"/>
      <c r="AD195" s="900"/>
      <c r="AE195" s="431" t="s">
        <v>501</v>
      </c>
      <c r="AF195" s="431"/>
      <c r="AG195" s="431"/>
      <c r="AH195" s="431"/>
      <c r="AI195" s="431" t="s">
        <v>653</v>
      </c>
      <c r="AJ195" s="431"/>
      <c r="AK195" s="431"/>
      <c r="AL195" s="431"/>
      <c r="AM195" s="431" t="s">
        <v>469</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3"/>
      <c r="AD196" s="504"/>
      <c r="AE196" s="431"/>
      <c r="AF196" s="431"/>
      <c r="AG196" s="431"/>
      <c r="AH196" s="431"/>
      <c r="AI196" s="431"/>
      <c r="AJ196" s="431"/>
      <c r="AK196" s="431"/>
      <c r="AL196" s="431"/>
      <c r="AM196" s="431"/>
      <c r="AN196" s="431"/>
      <c r="AO196" s="431"/>
      <c r="AP196" s="431"/>
      <c r="AQ196" s="512"/>
      <c r="AR196" s="452"/>
      <c r="AS196" s="450" t="s">
        <v>224</v>
      </c>
      <c r="AT196" s="451"/>
      <c r="AU196" s="452"/>
      <c r="AV196" s="452"/>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5"/>
      <c r="R197" s="465"/>
      <c r="S197" s="465"/>
      <c r="T197" s="465"/>
      <c r="U197" s="465"/>
      <c r="V197" s="465"/>
      <c r="W197" s="465"/>
      <c r="X197" s="466"/>
      <c r="Y197" s="902" t="s">
        <v>58</v>
      </c>
      <c r="Z197" s="903"/>
      <c r="AA197" s="904"/>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0"/>
      <c r="B198" s="332"/>
      <c r="C198" s="333"/>
      <c r="D198" s="333"/>
      <c r="E198" s="333"/>
      <c r="F198" s="334"/>
      <c r="G198" s="905"/>
      <c r="H198" s="399"/>
      <c r="I198" s="399"/>
      <c r="J198" s="399"/>
      <c r="K198" s="399"/>
      <c r="L198" s="399"/>
      <c r="M198" s="399"/>
      <c r="N198" s="399"/>
      <c r="O198" s="400"/>
      <c r="P198" s="467"/>
      <c r="Q198" s="467"/>
      <c r="R198" s="467"/>
      <c r="S198" s="467"/>
      <c r="T198" s="467"/>
      <c r="U198" s="467"/>
      <c r="V198" s="467"/>
      <c r="W198" s="467"/>
      <c r="X198" s="468"/>
      <c r="Y198" s="906" t="s">
        <v>51</v>
      </c>
      <c r="Z198" s="798"/>
      <c r="AA198" s="799"/>
      <c r="AB198" s="464"/>
      <c r="AC198" s="464"/>
      <c r="AD198" s="464"/>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1"/>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1" t="s">
        <v>501</v>
      </c>
      <c r="AF200" s="431"/>
      <c r="AG200" s="431"/>
      <c r="AH200" s="431"/>
      <c r="AI200" s="431" t="s">
        <v>653</v>
      </c>
      <c r="AJ200" s="431"/>
      <c r="AK200" s="431"/>
      <c r="AL200" s="431"/>
      <c r="AM200" s="431" t="s">
        <v>469</v>
      </c>
      <c r="AN200" s="431"/>
      <c r="AO200" s="431"/>
      <c r="AP200" s="431"/>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8"/>
      <c r="AR201" s="449"/>
      <c r="AS201" s="450" t="s">
        <v>224</v>
      </c>
      <c r="AT201" s="451"/>
      <c r="AU201" s="452"/>
      <c r="AV201" s="452"/>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334</v>
      </c>
      <c r="AC202" s="558"/>
      <c r="AD202" s="558"/>
      <c r="AE202" s="405"/>
      <c r="AF202" s="388"/>
      <c r="AG202" s="388"/>
      <c r="AH202" s="388"/>
      <c r="AI202" s="405"/>
      <c r="AJ202" s="388"/>
      <c r="AK202" s="388"/>
      <c r="AL202" s="388"/>
      <c r="AM202" s="405"/>
      <c r="AN202" s="388"/>
      <c r="AO202" s="388"/>
      <c r="AP202" s="388"/>
      <c r="AQ202" s="405"/>
      <c r="AR202" s="388"/>
      <c r="AS202" s="388"/>
      <c r="AT202" s="578"/>
      <c r="AU202" s="388"/>
      <c r="AV202" s="388"/>
      <c r="AW202" s="388"/>
      <c r="AX202" s="389"/>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1" t="s">
        <v>51</v>
      </c>
      <c r="Z203" s="291"/>
      <c r="AA203" s="323"/>
      <c r="AB203" s="601" t="s">
        <v>334</v>
      </c>
      <c r="AC203" s="601"/>
      <c r="AD203" s="601"/>
      <c r="AE203" s="405"/>
      <c r="AF203" s="388"/>
      <c r="AG203" s="388"/>
      <c r="AH203" s="388"/>
      <c r="AI203" s="405"/>
      <c r="AJ203" s="388"/>
      <c r="AK203" s="388"/>
      <c r="AL203" s="388"/>
      <c r="AM203" s="405"/>
      <c r="AN203" s="388"/>
      <c r="AO203" s="388"/>
      <c r="AP203" s="388"/>
      <c r="AQ203" s="405"/>
      <c r="AR203" s="388"/>
      <c r="AS203" s="388"/>
      <c r="AT203" s="578"/>
      <c r="AU203" s="388"/>
      <c r="AV203" s="388"/>
      <c r="AW203" s="388"/>
      <c r="AX203" s="389"/>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1" t="s">
        <v>13</v>
      </c>
      <c r="Z204" s="291"/>
      <c r="AA204" s="323"/>
      <c r="AB204" s="579" t="s">
        <v>335</v>
      </c>
      <c r="AC204" s="579"/>
      <c r="AD204" s="579"/>
      <c r="AE204" s="580"/>
      <c r="AF204" s="581"/>
      <c r="AG204" s="581"/>
      <c r="AH204" s="581"/>
      <c r="AI204" s="580"/>
      <c r="AJ204" s="581"/>
      <c r="AK204" s="581"/>
      <c r="AL204" s="581"/>
      <c r="AM204" s="580"/>
      <c r="AN204" s="581"/>
      <c r="AO204" s="581"/>
      <c r="AP204" s="581"/>
      <c r="AQ204" s="405"/>
      <c r="AR204" s="388"/>
      <c r="AS204" s="388"/>
      <c r="AT204" s="578"/>
      <c r="AU204" s="388"/>
      <c r="AV204" s="388"/>
      <c r="AW204" s="388"/>
      <c r="AX204" s="389"/>
      <c r="AY204">
        <f t="shared" si="10"/>
        <v>0</v>
      </c>
    </row>
    <row r="205" spans="1:60" ht="23.25" hidden="1" customHeight="1" x14ac:dyDescent="0.15">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333</v>
      </c>
      <c r="X205" s="592"/>
      <c r="Y205" s="556" t="s">
        <v>12</v>
      </c>
      <c r="Z205" s="556"/>
      <c r="AA205" s="557"/>
      <c r="AB205" s="558" t="s">
        <v>334</v>
      </c>
      <c r="AC205" s="558"/>
      <c r="AD205" s="558"/>
      <c r="AE205" s="405"/>
      <c r="AF205" s="388"/>
      <c r="AG205" s="388"/>
      <c r="AH205" s="388"/>
      <c r="AI205" s="405"/>
      <c r="AJ205" s="388"/>
      <c r="AK205" s="388"/>
      <c r="AL205" s="388"/>
      <c r="AM205" s="405"/>
      <c r="AN205" s="388"/>
      <c r="AO205" s="388"/>
      <c r="AP205" s="388"/>
      <c r="AQ205" s="405"/>
      <c r="AR205" s="388"/>
      <c r="AS205" s="388"/>
      <c r="AT205" s="578"/>
      <c r="AU205" s="388"/>
      <c r="AV205" s="388"/>
      <c r="AW205" s="388"/>
      <c r="AX205" s="389"/>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1" t="s">
        <v>51</v>
      </c>
      <c r="Z206" s="291"/>
      <c r="AA206" s="323"/>
      <c r="AB206" s="601" t="s">
        <v>334</v>
      </c>
      <c r="AC206" s="601"/>
      <c r="AD206" s="601"/>
      <c r="AE206" s="405"/>
      <c r="AF206" s="388"/>
      <c r="AG206" s="388"/>
      <c r="AH206" s="388"/>
      <c r="AI206" s="405"/>
      <c r="AJ206" s="388"/>
      <c r="AK206" s="388"/>
      <c r="AL206" s="388"/>
      <c r="AM206" s="405"/>
      <c r="AN206" s="388"/>
      <c r="AO206" s="388"/>
      <c r="AP206" s="388"/>
      <c r="AQ206" s="405"/>
      <c r="AR206" s="388"/>
      <c r="AS206" s="388"/>
      <c r="AT206" s="578"/>
      <c r="AU206" s="388"/>
      <c r="AV206" s="388"/>
      <c r="AW206" s="388"/>
      <c r="AX206" s="389"/>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1" t="s">
        <v>13</v>
      </c>
      <c r="Z207" s="291"/>
      <c r="AA207" s="323"/>
      <c r="AB207" s="579" t="s">
        <v>335</v>
      </c>
      <c r="AC207" s="579"/>
      <c r="AD207" s="579"/>
      <c r="AE207" s="580"/>
      <c r="AF207" s="581"/>
      <c r="AG207" s="581"/>
      <c r="AH207" s="581"/>
      <c r="AI207" s="580"/>
      <c r="AJ207" s="581"/>
      <c r="AK207" s="581"/>
      <c r="AL207" s="581"/>
      <c r="AM207" s="580"/>
      <c r="AN207" s="581"/>
      <c r="AO207" s="581"/>
      <c r="AP207" s="600"/>
      <c r="AQ207" s="405"/>
      <c r="AR207" s="388"/>
      <c r="AS207" s="388"/>
      <c r="AT207" s="578"/>
      <c r="AU207" s="388"/>
      <c r="AV207" s="388"/>
      <c r="AW207" s="388"/>
      <c r="AX207" s="389"/>
      <c r="AY207">
        <f t="shared" si="10"/>
        <v>0</v>
      </c>
    </row>
    <row r="208" spans="1:60" ht="18.75" hidden="1" customHeight="1" x14ac:dyDescent="0.15">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0" t="s">
        <v>11</v>
      </c>
      <c r="AC208" s="357"/>
      <c r="AD208" s="358"/>
      <c r="AE208" s="152" t="s">
        <v>501</v>
      </c>
      <c r="AF208" s="152"/>
      <c r="AG208" s="152"/>
      <c r="AH208" s="152"/>
      <c r="AI208" s="431" t="s">
        <v>653</v>
      </c>
      <c r="AJ208" s="431"/>
      <c r="AK208" s="431"/>
      <c r="AL208" s="431"/>
      <c r="AM208" s="431" t="s">
        <v>469</v>
      </c>
      <c r="AN208" s="431"/>
      <c r="AO208" s="431"/>
      <c r="AP208" s="431"/>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4"/>
      <c r="AC209" s="340"/>
      <c r="AD209" s="341"/>
      <c r="AE209" s="152"/>
      <c r="AF209" s="152"/>
      <c r="AG209" s="152"/>
      <c r="AH209" s="152"/>
      <c r="AI209" s="431"/>
      <c r="AJ209" s="431"/>
      <c r="AK209" s="431"/>
      <c r="AL209" s="431"/>
      <c r="AM209" s="431"/>
      <c r="AN209" s="431"/>
      <c r="AO209" s="431"/>
      <c r="AP209" s="431"/>
      <c r="AQ209" s="448"/>
      <c r="AR209" s="449"/>
      <c r="AS209" s="450" t="s">
        <v>224</v>
      </c>
      <c r="AT209" s="451"/>
      <c r="AU209" s="448"/>
      <c r="AV209" s="449"/>
      <c r="AW209" s="450" t="s">
        <v>170</v>
      </c>
      <c r="AX209" s="605"/>
      <c r="AY209">
        <f>$AY$208</f>
        <v>0</v>
      </c>
    </row>
    <row r="210" spans="1:51" ht="23.25" hidden="1" customHeight="1" x14ac:dyDescent="0.15">
      <c r="A210" s="582"/>
      <c r="B210" s="583"/>
      <c r="C210" s="583"/>
      <c r="D210" s="583"/>
      <c r="E210" s="583"/>
      <c r="F210" s="584"/>
      <c r="G210" s="618" t="s">
        <v>225</v>
      </c>
      <c r="H210" s="155"/>
      <c r="I210" s="155"/>
      <c r="J210" s="155"/>
      <c r="K210" s="155"/>
      <c r="L210" s="155"/>
      <c r="M210" s="155"/>
      <c r="N210" s="155"/>
      <c r="O210" s="156"/>
      <c r="P210" s="155"/>
      <c r="Q210" s="155"/>
      <c r="R210" s="155"/>
      <c r="S210" s="155"/>
      <c r="T210" s="155"/>
      <c r="U210" s="155"/>
      <c r="V210" s="155"/>
      <c r="W210" s="155"/>
      <c r="X210" s="156"/>
      <c r="Y210" s="621" t="s">
        <v>12</v>
      </c>
      <c r="Z210" s="622"/>
      <c r="AA210" s="623"/>
      <c r="AB210" s="631"/>
      <c r="AC210" s="631"/>
      <c r="AD210" s="631"/>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2"/>
      <c r="B212" s="583"/>
      <c r="C212" s="583"/>
      <c r="D212" s="583"/>
      <c r="E212" s="583"/>
      <c r="F212" s="584"/>
      <c r="G212" s="620"/>
      <c r="H212" s="158"/>
      <c r="I212" s="158"/>
      <c r="J212" s="158"/>
      <c r="K212" s="158"/>
      <c r="L212" s="158"/>
      <c r="M212" s="158"/>
      <c r="N212" s="158"/>
      <c r="O212" s="159"/>
      <c r="P212" s="399"/>
      <c r="Q212" s="399"/>
      <c r="R212" s="399"/>
      <c r="S212" s="399"/>
      <c r="T212" s="399"/>
      <c r="U212" s="399"/>
      <c r="V212" s="399"/>
      <c r="W212" s="399"/>
      <c r="X212" s="400"/>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7"/>
      <c r="AR212" s="408"/>
      <c r="AS212" s="408"/>
      <c r="AT212" s="409"/>
      <c r="AU212" s="388"/>
      <c r="AV212" s="388"/>
      <c r="AW212" s="388"/>
      <c r="AX212" s="389"/>
      <c r="AY212">
        <f>$AY$208</f>
        <v>0</v>
      </c>
    </row>
    <row r="213" spans="1:51" ht="69.75" hidden="1" customHeight="1" x14ac:dyDescent="0.15">
      <c r="A213" s="661" t="s">
        <v>347</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t="s">
        <v>311</v>
      </c>
      <c r="AS214" s="677"/>
      <c r="AT214" s="678"/>
      <c r="AU214" s="678"/>
      <c r="AV214" s="678"/>
      <c r="AW214" s="678"/>
      <c r="AX214" s="679"/>
      <c r="AY214">
        <f>COUNTIF($AR$214,"☑")</f>
        <v>0</v>
      </c>
    </row>
    <row r="215" spans="1:51" ht="45" customHeight="1" x14ac:dyDescent="0.15">
      <c r="A215" s="667" t="s">
        <v>367</v>
      </c>
      <c r="B215" s="668"/>
      <c r="C215" s="670" t="s">
        <v>227</v>
      </c>
      <c r="D215" s="668"/>
      <c r="E215" s="671" t="s">
        <v>243</v>
      </c>
      <c r="F215" s="672"/>
      <c r="G215" s="673" t="s">
        <v>729</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4" t="s">
        <v>730</v>
      </c>
      <c r="H216" s="155"/>
      <c r="I216" s="155"/>
      <c r="J216" s="155"/>
      <c r="K216" s="155"/>
      <c r="L216" s="155"/>
      <c r="M216" s="155"/>
      <c r="N216" s="155"/>
      <c r="O216" s="155"/>
      <c r="P216" s="155"/>
      <c r="Q216" s="155"/>
      <c r="R216" s="155"/>
      <c r="S216" s="155"/>
      <c r="T216" s="155"/>
      <c r="U216" s="155"/>
      <c r="V216" s="156"/>
      <c r="W216" s="645" t="s">
        <v>671</v>
      </c>
      <c r="X216" s="646"/>
      <c r="Y216" s="646"/>
      <c r="Z216" s="646"/>
      <c r="AA216" s="647"/>
      <c r="AB216" s="648" t="s">
        <v>740</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5"/>
      <c r="F217" s="337"/>
      <c r="G217" s="157"/>
      <c r="H217" s="158"/>
      <c r="I217" s="158"/>
      <c r="J217" s="158"/>
      <c r="K217" s="158"/>
      <c r="L217" s="158"/>
      <c r="M217" s="158"/>
      <c r="N217" s="158"/>
      <c r="O217" s="158"/>
      <c r="P217" s="158"/>
      <c r="Q217" s="158"/>
      <c r="R217" s="158"/>
      <c r="S217" s="158"/>
      <c r="T217" s="158"/>
      <c r="U217" s="158"/>
      <c r="V217" s="159"/>
      <c r="W217" s="651" t="s">
        <v>672</v>
      </c>
      <c r="X217" s="652"/>
      <c r="Y217" s="652"/>
      <c r="Z217" s="652"/>
      <c r="AA217" s="653"/>
      <c r="AB217" s="648" t="s">
        <v>741</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684</v>
      </c>
      <c r="D218" s="655"/>
      <c r="E218" s="471" t="s">
        <v>363</v>
      </c>
      <c r="F218" s="473"/>
      <c r="G218" s="635" t="s">
        <v>230</v>
      </c>
      <c r="H218" s="636"/>
      <c r="I218" s="636"/>
      <c r="J218" s="658" t="s">
        <v>752</v>
      </c>
      <c r="K218" s="659"/>
      <c r="L218" s="659"/>
      <c r="M218" s="659"/>
      <c r="N218" s="659"/>
      <c r="O218" s="659"/>
      <c r="P218" s="659"/>
      <c r="Q218" s="659"/>
      <c r="R218" s="659"/>
      <c r="S218" s="659"/>
      <c r="T218" s="660"/>
      <c r="U218" s="633" t="s">
        <v>752</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2"/>
      <c r="F219" s="334"/>
      <c r="G219" s="635" t="s">
        <v>685</v>
      </c>
      <c r="H219" s="636"/>
      <c r="I219" s="636"/>
      <c r="J219" s="636"/>
      <c r="K219" s="636"/>
      <c r="L219" s="636"/>
      <c r="M219" s="636"/>
      <c r="N219" s="636"/>
      <c r="O219" s="636"/>
      <c r="P219" s="636"/>
      <c r="Q219" s="636"/>
      <c r="R219" s="636"/>
      <c r="S219" s="636"/>
      <c r="T219" s="636"/>
      <c r="U219" s="632" t="s">
        <v>752</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5"/>
      <c r="F220" s="337"/>
      <c r="G220" s="635" t="s">
        <v>672</v>
      </c>
      <c r="H220" s="636"/>
      <c r="I220" s="636"/>
      <c r="J220" s="636"/>
      <c r="K220" s="636"/>
      <c r="L220" s="636"/>
      <c r="M220" s="636"/>
      <c r="N220" s="636"/>
      <c r="O220" s="636"/>
      <c r="P220" s="636"/>
      <c r="Q220" s="636"/>
      <c r="R220" s="636"/>
      <c r="S220" s="636"/>
      <c r="T220" s="636"/>
      <c r="U220" s="160" t="s">
        <v>752</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58.5"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723</v>
      </c>
      <c r="AE223" s="724"/>
      <c r="AF223" s="724"/>
      <c r="AG223" s="725" t="s">
        <v>732</v>
      </c>
      <c r="AH223" s="726"/>
      <c r="AI223" s="726"/>
      <c r="AJ223" s="726"/>
      <c r="AK223" s="726"/>
      <c r="AL223" s="726"/>
      <c r="AM223" s="726"/>
      <c r="AN223" s="726"/>
      <c r="AO223" s="726"/>
      <c r="AP223" s="726"/>
      <c r="AQ223" s="726"/>
      <c r="AR223" s="726"/>
      <c r="AS223" s="726"/>
      <c r="AT223" s="726"/>
      <c r="AU223" s="726"/>
      <c r="AV223" s="726"/>
      <c r="AW223" s="726"/>
      <c r="AX223" s="727"/>
    </row>
    <row r="224" spans="1:51" ht="49.5"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3" t="s">
        <v>723</v>
      </c>
      <c r="AE224" s="704"/>
      <c r="AF224" s="704"/>
      <c r="AG224" s="731" t="s">
        <v>742</v>
      </c>
      <c r="AH224" s="732"/>
      <c r="AI224" s="732"/>
      <c r="AJ224" s="732"/>
      <c r="AK224" s="732"/>
      <c r="AL224" s="732"/>
      <c r="AM224" s="732"/>
      <c r="AN224" s="732"/>
      <c r="AO224" s="732"/>
      <c r="AP224" s="732"/>
      <c r="AQ224" s="732"/>
      <c r="AR224" s="732"/>
      <c r="AS224" s="732"/>
      <c r="AT224" s="732"/>
      <c r="AU224" s="732"/>
      <c r="AV224" s="732"/>
      <c r="AW224" s="732"/>
      <c r="AX224" s="733"/>
    </row>
    <row r="225" spans="1:50" ht="46.5"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723</v>
      </c>
      <c r="AE225" s="738"/>
      <c r="AF225" s="738"/>
      <c r="AG225" s="694" t="s">
        <v>756</v>
      </c>
      <c r="AH225" s="399"/>
      <c r="AI225" s="399"/>
      <c r="AJ225" s="399"/>
      <c r="AK225" s="399"/>
      <c r="AL225" s="399"/>
      <c r="AM225" s="399"/>
      <c r="AN225" s="399"/>
      <c r="AO225" s="399"/>
      <c r="AP225" s="399"/>
      <c r="AQ225" s="399"/>
      <c r="AR225" s="399"/>
      <c r="AS225" s="399"/>
      <c r="AT225" s="399"/>
      <c r="AU225" s="399"/>
      <c r="AV225" s="399"/>
      <c r="AW225" s="399"/>
      <c r="AX225" s="695"/>
    </row>
    <row r="226" spans="1:50" ht="27" customHeight="1" x14ac:dyDescent="0.15">
      <c r="A226" s="138"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723</v>
      </c>
      <c r="AE226" s="691"/>
      <c r="AF226" s="692"/>
      <c r="AG226" s="446" t="s">
        <v>743</v>
      </c>
      <c r="AH226" s="155"/>
      <c r="AI226" s="155"/>
      <c r="AJ226" s="155"/>
      <c r="AK226" s="155"/>
      <c r="AL226" s="155"/>
      <c r="AM226" s="155"/>
      <c r="AN226" s="155"/>
      <c r="AO226" s="155"/>
      <c r="AP226" s="155"/>
      <c r="AQ226" s="155"/>
      <c r="AR226" s="155"/>
      <c r="AS226" s="155"/>
      <c r="AT226" s="155"/>
      <c r="AU226" s="155"/>
      <c r="AV226" s="155"/>
      <c r="AW226" s="155"/>
      <c r="AX226" s="693"/>
    </row>
    <row r="227" spans="1:50" ht="35.25" customHeight="1" x14ac:dyDescent="0.15">
      <c r="A227" s="681"/>
      <c r="B227" s="682"/>
      <c r="C227" s="696"/>
      <c r="D227" s="697"/>
      <c r="E227" s="700" t="s">
        <v>345</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735</v>
      </c>
      <c r="AE227" s="704"/>
      <c r="AF227" s="705"/>
      <c r="AG227" s="694"/>
      <c r="AH227" s="399"/>
      <c r="AI227" s="399"/>
      <c r="AJ227" s="399"/>
      <c r="AK227" s="399"/>
      <c r="AL227" s="399"/>
      <c r="AM227" s="399"/>
      <c r="AN227" s="399"/>
      <c r="AO227" s="399"/>
      <c r="AP227" s="399"/>
      <c r="AQ227" s="399"/>
      <c r="AR227" s="399"/>
      <c r="AS227" s="399"/>
      <c r="AT227" s="399"/>
      <c r="AU227" s="399"/>
      <c r="AV227" s="399"/>
      <c r="AW227" s="399"/>
      <c r="AX227" s="695"/>
    </row>
    <row r="228" spans="1:50" ht="26.25" customHeight="1" x14ac:dyDescent="0.15">
      <c r="A228" s="681"/>
      <c r="B228" s="682"/>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735</v>
      </c>
      <c r="AE228" s="710"/>
      <c r="AF228" s="711"/>
      <c r="AG228" s="694"/>
      <c r="AH228" s="399"/>
      <c r="AI228" s="399"/>
      <c r="AJ228" s="399"/>
      <c r="AK228" s="399"/>
      <c r="AL228" s="399"/>
      <c r="AM228" s="399"/>
      <c r="AN228" s="399"/>
      <c r="AO228" s="399"/>
      <c r="AP228" s="399"/>
      <c r="AQ228" s="399"/>
      <c r="AR228" s="399"/>
      <c r="AS228" s="399"/>
      <c r="AT228" s="399"/>
      <c r="AU228" s="399"/>
      <c r="AV228" s="399"/>
      <c r="AW228" s="399"/>
      <c r="AX228" s="695"/>
    </row>
    <row r="229" spans="1:50" ht="26.25" customHeight="1" x14ac:dyDescent="0.15">
      <c r="A229" s="681"/>
      <c r="B229" s="683"/>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690" t="s">
        <v>733</v>
      </c>
      <c r="AE229" s="691"/>
      <c r="AF229" s="692"/>
      <c r="AG229" s="753" t="s">
        <v>733</v>
      </c>
      <c r="AH229" s="754"/>
      <c r="AI229" s="754"/>
      <c r="AJ229" s="754"/>
      <c r="AK229" s="754"/>
      <c r="AL229" s="754"/>
      <c r="AM229" s="754"/>
      <c r="AN229" s="754"/>
      <c r="AO229" s="754"/>
      <c r="AP229" s="754"/>
      <c r="AQ229" s="754"/>
      <c r="AR229" s="754"/>
      <c r="AS229" s="754"/>
      <c r="AT229" s="754"/>
      <c r="AU229" s="754"/>
      <c r="AV229" s="754"/>
      <c r="AW229" s="754"/>
      <c r="AX229" s="755"/>
    </row>
    <row r="230" spans="1:50" ht="42.75" customHeight="1" x14ac:dyDescent="0.15">
      <c r="A230" s="681"/>
      <c r="B230" s="683"/>
      <c r="C230" s="748"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3" t="s">
        <v>723</v>
      </c>
      <c r="AE230" s="704"/>
      <c r="AF230" s="705"/>
      <c r="AG230" s="731" t="s">
        <v>764</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1"/>
      <c r="B231" s="683"/>
      <c r="C231" s="748"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3" t="s">
        <v>733</v>
      </c>
      <c r="AE231" s="704"/>
      <c r="AF231" s="705"/>
      <c r="AG231" s="731" t="s">
        <v>733</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81"/>
      <c r="B232" s="683"/>
      <c r="C232" s="748"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49"/>
      <c r="AD232" s="703" t="s">
        <v>723</v>
      </c>
      <c r="AE232" s="704"/>
      <c r="AF232" s="705"/>
      <c r="AG232" s="731" t="s">
        <v>734</v>
      </c>
      <c r="AH232" s="732"/>
      <c r="AI232" s="732"/>
      <c r="AJ232" s="732"/>
      <c r="AK232" s="732"/>
      <c r="AL232" s="732"/>
      <c r="AM232" s="732"/>
      <c r="AN232" s="732"/>
      <c r="AO232" s="732"/>
      <c r="AP232" s="732"/>
      <c r="AQ232" s="732"/>
      <c r="AR232" s="732"/>
      <c r="AS232" s="732"/>
      <c r="AT232" s="732"/>
      <c r="AU232" s="732"/>
      <c r="AV232" s="732"/>
      <c r="AW232" s="732"/>
      <c r="AX232" s="733"/>
    </row>
    <row r="233" spans="1:50" ht="30" customHeight="1" x14ac:dyDescent="0.15">
      <c r="A233" s="681"/>
      <c r="B233" s="683"/>
      <c r="C233" s="748"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49"/>
      <c r="AD233" s="703" t="s">
        <v>723</v>
      </c>
      <c r="AE233" s="704"/>
      <c r="AF233" s="705"/>
      <c r="AG233" s="750" t="s">
        <v>765</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1"/>
      <c r="B234" s="683"/>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3" t="s">
        <v>733</v>
      </c>
      <c r="AE234" s="704"/>
      <c r="AF234" s="705"/>
      <c r="AG234" s="731" t="s">
        <v>733</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84"/>
      <c r="B235" s="685"/>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09" t="s">
        <v>723</v>
      </c>
      <c r="AE235" s="710"/>
      <c r="AF235" s="711"/>
      <c r="AG235" s="745" t="s">
        <v>759</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8"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690" t="s">
        <v>733</v>
      </c>
      <c r="AE236" s="691"/>
      <c r="AF236" s="692"/>
      <c r="AG236" s="753" t="s">
        <v>368</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81"/>
      <c r="B237" s="683"/>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03" t="s">
        <v>733</v>
      </c>
      <c r="AE237" s="704"/>
      <c r="AF237" s="705"/>
      <c r="AG237" s="731" t="s">
        <v>368</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1"/>
      <c r="B238" s="683"/>
      <c r="C238" s="748"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3" t="s">
        <v>723</v>
      </c>
      <c r="AE238" s="704"/>
      <c r="AF238" s="705"/>
      <c r="AG238" s="765" t="s">
        <v>766</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4"/>
      <c r="B239" s="685"/>
      <c r="C239" s="748"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9" t="s">
        <v>723</v>
      </c>
      <c r="AE239" s="710"/>
      <c r="AF239" s="711"/>
      <c r="AG239" s="756" t="s">
        <v>736</v>
      </c>
      <c r="AH239" s="158"/>
      <c r="AI239" s="158"/>
      <c r="AJ239" s="158"/>
      <c r="AK239" s="158"/>
      <c r="AL239" s="158"/>
      <c r="AM239" s="158"/>
      <c r="AN239" s="158"/>
      <c r="AO239" s="158"/>
      <c r="AP239" s="158"/>
      <c r="AQ239" s="158"/>
      <c r="AR239" s="158"/>
      <c r="AS239" s="158"/>
      <c r="AT239" s="158"/>
      <c r="AU239" s="158"/>
      <c r="AV239" s="158"/>
      <c r="AW239" s="158"/>
      <c r="AX239" s="757"/>
    </row>
    <row r="240" spans="1:50" ht="41.25" customHeight="1" x14ac:dyDescent="0.15">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7"/>
      <c r="AD240" s="777" t="s">
        <v>733</v>
      </c>
      <c r="AE240" s="778"/>
      <c r="AF240" s="779"/>
      <c r="AG240" s="446" t="s">
        <v>767</v>
      </c>
      <c r="AH240" s="155"/>
      <c r="AI240" s="155"/>
      <c r="AJ240" s="155"/>
      <c r="AK240" s="155"/>
      <c r="AL240" s="155"/>
      <c r="AM240" s="155"/>
      <c r="AN240" s="155"/>
      <c r="AO240" s="155"/>
      <c r="AP240" s="155"/>
      <c r="AQ240" s="155"/>
      <c r="AR240" s="155"/>
      <c r="AS240" s="155"/>
      <c r="AT240" s="155"/>
      <c r="AU240" s="155"/>
      <c r="AV240" s="155"/>
      <c r="AW240" s="155"/>
      <c r="AX240" s="693"/>
    </row>
    <row r="241" spans="1:50" ht="19.7" customHeight="1" x14ac:dyDescent="0.15">
      <c r="A241" s="771"/>
      <c r="B241" s="772"/>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694"/>
      <c r="AH241" s="399"/>
      <c r="AI241" s="399"/>
      <c r="AJ241" s="399"/>
      <c r="AK241" s="399"/>
      <c r="AL241" s="399"/>
      <c r="AM241" s="399"/>
      <c r="AN241" s="399"/>
      <c r="AO241" s="399"/>
      <c r="AP241" s="399"/>
      <c r="AQ241" s="399"/>
      <c r="AR241" s="399"/>
      <c r="AS241" s="399"/>
      <c r="AT241" s="399"/>
      <c r="AU241" s="399"/>
      <c r="AV241" s="399"/>
      <c r="AW241" s="399"/>
      <c r="AX241" s="695"/>
    </row>
    <row r="242" spans="1:50" ht="24.75" customHeight="1" x14ac:dyDescent="0.15">
      <c r="A242" s="771"/>
      <c r="B242" s="772"/>
      <c r="C242" s="102">
        <v>2022</v>
      </c>
      <c r="D242" s="103"/>
      <c r="E242" s="104" t="s">
        <v>692</v>
      </c>
      <c r="F242" s="104"/>
      <c r="G242" s="104"/>
      <c r="H242" s="105">
        <v>21</v>
      </c>
      <c r="I242" s="105"/>
      <c r="J242" s="106">
        <v>541</v>
      </c>
      <c r="K242" s="106"/>
      <c r="L242" s="106"/>
      <c r="M242" s="105"/>
      <c r="N242" s="107"/>
      <c r="O242" s="108" t="s">
        <v>714</v>
      </c>
      <c r="P242" s="109"/>
      <c r="Q242" s="109"/>
      <c r="R242" s="109"/>
      <c r="S242" s="109"/>
      <c r="T242" s="109"/>
      <c r="U242" s="109"/>
      <c r="V242" s="109"/>
      <c r="W242" s="109"/>
      <c r="X242" s="109"/>
      <c r="Y242" s="109"/>
      <c r="Z242" s="109"/>
      <c r="AA242" s="109"/>
      <c r="AB242" s="109"/>
      <c r="AC242" s="109"/>
      <c r="AD242" s="109"/>
      <c r="AE242" s="109"/>
      <c r="AF242" s="110"/>
      <c r="AG242" s="694"/>
      <c r="AH242" s="399"/>
      <c r="AI242" s="399"/>
      <c r="AJ242" s="399"/>
      <c r="AK242" s="399"/>
      <c r="AL242" s="399"/>
      <c r="AM242" s="399"/>
      <c r="AN242" s="399"/>
      <c r="AO242" s="399"/>
      <c r="AP242" s="399"/>
      <c r="AQ242" s="399"/>
      <c r="AR242" s="399"/>
      <c r="AS242" s="399"/>
      <c r="AT242" s="399"/>
      <c r="AU242" s="399"/>
      <c r="AV242" s="399"/>
      <c r="AW242" s="399"/>
      <c r="AX242" s="695"/>
    </row>
    <row r="243" spans="1:50" ht="24.75" customHeight="1" x14ac:dyDescent="0.15">
      <c r="A243" s="771"/>
      <c r="B243" s="772"/>
      <c r="C243" s="123"/>
      <c r="D243" s="124"/>
      <c r="E243" s="104"/>
      <c r="F243" s="104"/>
      <c r="G243" s="104"/>
      <c r="H243" s="105"/>
      <c r="I243" s="105"/>
      <c r="J243" s="766"/>
      <c r="K243" s="766"/>
      <c r="L243" s="766"/>
      <c r="M243" s="767"/>
      <c r="N243" s="768"/>
      <c r="O243" s="111"/>
      <c r="P243" s="112"/>
      <c r="Q243" s="112"/>
      <c r="R243" s="112"/>
      <c r="S243" s="112"/>
      <c r="T243" s="112"/>
      <c r="U243" s="112"/>
      <c r="V243" s="112"/>
      <c r="W243" s="112"/>
      <c r="X243" s="112"/>
      <c r="Y243" s="112"/>
      <c r="Z243" s="112"/>
      <c r="AA243" s="112"/>
      <c r="AB243" s="112"/>
      <c r="AC243" s="112"/>
      <c r="AD243" s="112"/>
      <c r="AE243" s="112"/>
      <c r="AF243" s="113"/>
      <c r="AG243" s="694"/>
      <c r="AH243" s="399"/>
      <c r="AI243" s="399"/>
      <c r="AJ243" s="399"/>
      <c r="AK243" s="399"/>
      <c r="AL243" s="399"/>
      <c r="AM243" s="399"/>
      <c r="AN243" s="399"/>
      <c r="AO243" s="399"/>
      <c r="AP243" s="399"/>
      <c r="AQ243" s="399"/>
      <c r="AR243" s="399"/>
      <c r="AS243" s="399"/>
      <c r="AT243" s="399"/>
      <c r="AU243" s="399"/>
      <c r="AV243" s="399"/>
      <c r="AW243" s="399"/>
      <c r="AX243" s="695"/>
    </row>
    <row r="244" spans="1:50" ht="24.75" customHeight="1" x14ac:dyDescent="0.15">
      <c r="A244" s="771"/>
      <c r="B244" s="772"/>
      <c r="C244" s="123"/>
      <c r="D244" s="124"/>
      <c r="E244" s="104"/>
      <c r="F244" s="104"/>
      <c r="G244" s="104"/>
      <c r="H244" s="105"/>
      <c r="I244" s="105"/>
      <c r="J244" s="766"/>
      <c r="K244" s="766"/>
      <c r="L244" s="766"/>
      <c r="M244" s="767"/>
      <c r="N244" s="768"/>
      <c r="O244" s="111"/>
      <c r="P244" s="112"/>
      <c r="Q244" s="112"/>
      <c r="R244" s="112"/>
      <c r="S244" s="112"/>
      <c r="T244" s="112"/>
      <c r="U244" s="112"/>
      <c r="V244" s="112"/>
      <c r="W244" s="112"/>
      <c r="X244" s="112"/>
      <c r="Y244" s="112"/>
      <c r="Z244" s="112"/>
      <c r="AA244" s="112"/>
      <c r="AB244" s="112"/>
      <c r="AC244" s="112"/>
      <c r="AD244" s="112"/>
      <c r="AE244" s="112"/>
      <c r="AF244" s="113"/>
      <c r="AG244" s="694"/>
      <c r="AH244" s="399"/>
      <c r="AI244" s="399"/>
      <c r="AJ244" s="399"/>
      <c r="AK244" s="399"/>
      <c r="AL244" s="399"/>
      <c r="AM244" s="399"/>
      <c r="AN244" s="399"/>
      <c r="AO244" s="399"/>
      <c r="AP244" s="399"/>
      <c r="AQ244" s="399"/>
      <c r="AR244" s="399"/>
      <c r="AS244" s="399"/>
      <c r="AT244" s="399"/>
      <c r="AU244" s="399"/>
      <c r="AV244" s="399"/>
      <c r="AW244" s="399"/>
      <c r="AX244" s="695"/>
    </row>
    <row r="245" spans="1:50" ht="24.75" customHeight="1" x14ac:dyDescent="0.15">
      <c r="A245" s="771"/>
      <c r="B245" s="772"/>
      <c r="C245" s="123"/>
      <c r="D245" s="124"/>
      <c r="E245" s="104"/>
      <c r="F245" s="104"/>
      <c r="G245" s="104"/>
      <c r="H245" s="105"/>
      <c r="I245" s="105"/>
      <c r="J245" s="766"/>
      <c r="K245" s="766"/>
      <c r="L245" s="766"/>
      <c r="M245" s="767"/>
      <c r="N245" s="768"/>
      <c r="O245" s="111"/>
      <c r="P245" s="112"/>
      <c r="Q245" s="112"/>
      <c r="R245" s="112"/>
      <c r="S245" s="112"/>
      <c r="T245" s="112"/>
      <c r="U245" s="112"/>
      <c r="V245" s="112"/>
      <c r="W245" s="112"/>
      <c r="X245" s="112"/>
      <c r="Y245" s="112"/>
      <c r="Z245" s="112"/>
      <c r="AA245" s="112"/>
      <c r="AB245" s="112"/>
      <c r="AC245" s="112"/>
      <c r="AD245" s="112"/>
      <c r="AE245" s="112"/>
      <c r="AF245" s="113"/>
      <c r="AG245" s="694"/>
      <c r="AH245" s="399"/>
      <c r="AI245" s="399"/>
      <c r="AJ245" s="399"/>
      <c r="AK245" s="399"/>
      <c r="AL245" s="399"/>
      <c r="AM245" s="399"/>
      <c r="AN245" s="399"/>
      <c r="AO245" s="399"/>
      <c r="AP245" s="399"/>
      <c r="AQ245" s="399"/>
      <c r="AR245" s="399"/>
      <c r="AS245" s="399"/>
      <c r="AT245" s="399"/>
      <c r="AU245" s="399"/>
      <c r="AV245" s="399"/>
      <c r="AW245" s="399"/>
      <c r="AX245" s="695"/>
    </row>
    <row r="246" spans="1:50" ht="24.75" customHeight="1" x14ac:dyDescent="0.15">
      <c r="A246" s="773"/>
      <c r="B246" s="774"/>
      <c r="C246" s="780"/>
      <c r="D246" s="781"/>
      <c r="E246" s="104"/>
      <c r="F246" s="104"/>
      <c r="G246" s="104"/>
      <c r="H246" s="105"/>
      <c r="I246" s="105"/>
      <c r="J246" s="782"/>
      <c r="K246" s="782"/>
      <c r="L246" s="782"/>
      <c r="M246" s="100"/>
      <c r="N246" s="101"/>
      <c r="O246" s="114"/>
      <c r="P246" s="115"/>
      <c r="Q246" s="115"/>
      <c r="R246" s="115"/>
      <c r="S246" s="115"/>
      <c r="T246" s="115"/>
      <c r="U246" s="115"/>
      <c r="V246" s="115"/>
      <c r="W246" s="115"/>
      <c r="X246" s="115"/>
      <c r="Y246" s="115"/>
      <c r="Z246" s="115"/>
      <c r="AA246" s="115"/>
      <c r="AB246" s="115"/>
      <c r="AC246" s="115"/>
      <c r="AD246" s="115"/>
      <c r="AE246" s="115"/>
      <c r="AF246" s="116"/>
      <c r="AG246" s="756"/>
      <c r="AH246" s="158"/>
      <c r="AI246" s="158"/>
      <c r="AJ246" s="158"/>
      <c r="AK246" s="158"/>
      <c r="AL246" s="158"/>
      <c r="AM246" s="158"/>
      <c r="AN246" s="158"/>
      <c r="AO246" s="158"/>
      <c r="AP246" s="158"/>
      <c r="AQ246" s="158"/>
      <c r="AR246" s="158"/>
      <c r="AS246" s="158"/>
      <c r="AT246" s="158"/>
      <c r="AU246" s="158"/>
      <c r="AV246" s="158"/>
      <c r="AW246" s="158"/>
      <c r="AX246" s="757"/>
    </row>
    <row r="247" spans="1:50" ht="67.5" customHeight="1" x14ac:dyDescent="0.15">
      <c r="A247" s="138" t="s">
        <v>46</v>
      </c>
      <c r="B247" s="139"/>
      <c r="C247" s="142" t="s">
        <v>50</v>
      </c>
      <c r="D247" s="143"/>
      <c r="E247" s="143"/>
      <c r="F247" s="144"/>
      <c r="G247" s="145" t="s">
        <v>760</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768</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776</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132</v>
      </c>
      <c r="B252" s="135"/>
      <c r="C252" s="135"/>
      <c r="D252" s="135"/>
      <c r="E252" s="136"/>
      <c r="F252" s="137" t="s">
        <v>770</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774</v>
      </c>
      <c r="B254" s="135"/>
      <c r="C254" s="135"/>
      <c r="D254" s="135"/>
      <c r="E254" s="136"/>
      <c r="F254" s="787" t="s">
        <v>775</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361</v>
      </c>
      <c r="B258" s="798"/>
      <c r="C258" s="798"/>
      <c r="D258" s="799"/>
      <c r="E258" s="783" t="s">
        <v>715</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2" t="s">
        <v>360</v>
      </c>
      <c r="B259" s="152"/>
      <c r="C259" s="152"/>
      <c r="D259" s="152"/>
      <c r="E259" s="783" t="s">
        <v>716</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2" t="s">
        <v>359</v>
      </c>
      <c r="B260" s="152"/>
      <c r="C260" s="152"/>
      <c r="D260" s="152"/>
      <c r="E260" s="783" t="s">
        <v>717</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2" t="s">
        <v>358</v>
      </c>
      <c r="B261" s="152"/>
      <c r="C261" s="152"/>
      <c r="D261" s="152"/>
      <c r="E261" s="783" t="s">
        <v>718</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2" t="s">
        <v>357</v>
      </c>
      <c r="B262" s="152"/>
      <c r="C262" s="152"/>
      <c r="D262" s="152"/>
      <c r="E262" s="783" t="s">
        <v>719</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2" t="s">
        <v>356</v>
      </c>
      <c r="B263" s="152"/>
      <c r="C263" s="152"/>
      <c r="D263" s="152"/>
      <c r="E263" s="783" t="s">
        <v>720</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2" t="s">
        <v>355</v>
      </c>
      <c r="B264" s="152"/>
      <c r="C264" s="152"/>
      <c r="D264" s="152"/>
      <c r="E264" s="783" t="s">
        <v>721</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2" t="s">
        <v>354</v>
      </c>
      <c r="B265" s="152"/>
      <c r="C265" s="152"/>
      <c r="D265" s="152"/>
      <c r="E265" s="783" t="s">
        <v>722</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2" t="s">
        <v>501</v>
      </c>
      <c r="B266" s="152"/>
      <c r="C266" s="152"/>
      <c r="D266" s="152"/>
      <c r="E266" s="802" t="s">
        <v>692</v>
      </c>
      <c r="F266" s="803"/>
      <c r="G266" s="803"/>
      <c r="H266" s="92" t="str">
        <f>IF(E266="","","-")</f>
        <v>-</v>
      </c>
      <c r="I266" s="803"/>
      <c r="J266" s="803"/>
      <c r="K266" s="92" t="str">
        <f>IF(I266="","","-")</f>
        <v/>
      </c>
      <c r="L266" s="122">
        <v>484</v>
      </c>
      <c r="M266" s="122"/>
      <c r="N266" s="92" t="str">
        <f>IF(O266="","","-")</f>
        <v/>
      </c>
      <c r="O266" s="800"/>
      <c r="P266" s="801"/>
      <c r="Q266" s="802"/>
      <c r="R266" s="803"/>
      <c r="S266" s="803"/>
      <c r="T266" s="92" t="str">
        <f>IF(Q266="","","-")</f>
        <v/>
      </c>
      <c r="U266" s="803"/>
      <c r="V266" s="803"/>
      <c r="W266" s="92" t="str">
        <f>IF(U266="","","-")</f>
        <v/>
      </c>
      <c r="X266" s="122"/>
      <c r="Y266" s="122"/>
      <c r="Z266" s="92" t="str">
        <f>IF(AA266="","","-")</f>
        <v/>
      </c>
      <c r="AA266" s="800"/>
      <c r="AB266" s="801"/>
      <c r="AC266" s="802"/>
      <c r="AD266" s="803"/>
      <c r="AE266" s="803"/>
      <c r="AF266" s="92" t="str">
        <f>IF(AC266="","","-")</f>
        <v/>
      </c>
      <c r="AG266" s="803"/>
      <c r="AH266" s="803"/>
      <c r="AI266" s="92" t="str">
        <f>IF(AG266="","","-")</f>
        <v/>
      </c>
      <c r="AJ266" s="122"/>
      <c r="AK266" s="122"/>
      <c r="AL266" s="92" t="str">
        <f>IF(AM266="","","-")</f>
        <v/>
      </c>
      <c r="AM266" s="800"/>
      <c r="AN266" s="801"/>
      <c r="AO266" s="802"/>
      <c r="AP266" s="803"/>
      <c r="AQ266" s="92" t="str">
        <f>IF(AO266="","","-")</f>
        <v/>
      </c>
      <c r="AR266" s="803"/>
      <c r="AS266" s="803"/>
      <c r="AT266" s="92" t="str">
        <f>IF(AR266="","","-")</f>
        <v/>
      </c>
      <c r="AU266" s="122"/>
      <c r="AV266" s="122"/>
      <c r="AW266" s="92" t="str">
        <f>IF(AX266="","","-")</f>
        <v/>
      </c>
      <c r="AX266" s="95"/>
    </row>
    <row r="267" spans="1:52" ht="24.75" customHeight="1" x14ac:dyDescent="0.15">
      <c r="A267" s="152" t="s">
        <v>681</v>
      </c>
      <c r="B267" s="152"/>
      <c r="C267" s="152"/>
      <c r="D267" s="152"/>
      <c r="E267" s="802" t="s">
        <v>692</v>
      </c>
      <c r="F267" s="803"/>
      <c r="G267" s="803"/>
      <c r="H267" s="92"/>
      <c r="I267" s="803"/>
      <c r="J267" s="803"/>
      <c r="K267" s="92"/>
      <c r="L267" s="122">
        <v>485</v>
      </c>
      <c r="M267" s="122"/>
      <c r="N267" s="92" t="str">
        <f>IF(O267="","","-")</f>
        <v/>
      </c>
      <c r="O267" s="800"/>
      <c r="P267" s="801"/>
      <c r="Q267" s="802"/>
      <c r="R267" s="803"/>
      <c r="S267" s="803"/>
      <c r="T267" s="92" t="str">
        <f>IF(Q267="","","-")</f>
        <v/>
      </c>
      <c r="U267" s="803"/>
      <c r="V267" s="803"/>
      <c r="W267" s="92" t="str">
        <f>IF(U267="","","-")</f>
        <v/>
      </c>
      <c r="X267" s="122"/>
      <c r="Y267" s="122"/>
      <c r="Z267" s="92" t="str">
        <f>IF(AA267="","","-")</f>
        <v/>
      </c>
      <c r="AA267" s="800"/>
      <c r="AB267" s="801"/>
      <c r="AC267" s="802"/>
      <c r="AD267" s="803"/>
      <c r="AE267" s="803"/>
      <c r="AF267" s="92" t="str">
        <f>IF(AC267="","","-")</f>
        <v/>
      </c>
      <c r="AG267" s="803"/>
      <c r="AH267" s="803"/>
      <c r="AI267" s="92" t="str">
        <f>IF(AG267="","","-")</f>
        <v/>
      </c>
      <c r="AJ267" s="122"/>
      <c r="AK267" s="122"/>
      <c r="AL267" s="92" t="str">
        <f>IF(AM267="","","-")</f>
        <v/>
      </c>
      <c r="AM267" s="800"/>
      <c r="AN267" s="801"/>
      <c r="AO267" s="802"/>
      <c r="AP267" s="803"/>
      <c r="AQ267" s="92" t="str">
        <f>IF(AO267="","","-")</f>
        <v/>
      </c>
      <c r="AR267" s="803"/>
      <c r="AS267" s="803"/>
      <c r="AT267" s="92" t="str">
        <f>IF(AR267="","","-")</f>
        <v/>
      </c>
      <c r="AU267" s="122"/>
      <c r="AV267" s="122"/>
      <c r="AW267" s="92" t="str">
        <f>IF(AX267="","","-")</f>
        <v/>
      </c>
      <c r="AX267" s="95"/>
    </row>
    <row r="268" spans="1:52" ht="24.75" customHeight="1" x14ac:dyDescent="0.15">
      <c r="A268" s="152" t="s">
        <v>469</v>
      </c>
      <c r="B268" s="152"/>
      <c r="C268" s="152"/>
      <c r="D268" s="152"/>
      <c r="E268" s="805">
        <v>2021</v>
      </c>
      <c r="F268" s="153"/>
      <c r="G268" s="803" t="s">
        <v>724</v>
      </c>
      <c r="H268" s="803"/>
      <c r="I268" s="803"/>
      <c r="J268" s="153">
        <v>20</v>
      </c>
      <c r="K268" s="153"/>
      <c r="L268" s="122">
        <v>541</v>
      </c>
      <c r="M268" s="122"/>
      <c r="N268" s="122"/>
      <c r="O268" s="153"/>
      <c r="P268" s="153"/>
      <c r="Q268" s="805"/>
      <c r="R268" s="153"/>
      <c r="S268" s="803"/>
      <c r="T268" s="803"/>
      <c r="U268" s="803"/>
      <c r="V268" s="153"/>
      <c r="W268" s="153"/>
      <c r="X268" s="122"/>
      <c r="Y268" s="122"/>
      <c r="Z268" s="122"/>
      <c r="AA268" s="153"/>
      <c r="AB268" s="804"/>
      <c r="AC268" s="805"/>
      <c r="AD268" s="153"/>
      <c r="AE268" s="803"/>
      <c r="AF268" s="803"/>
      <c r="AG268" s="803"/>
      <c r="AH268" s="153"/>
      <c r="AI268" s="153"/>
      <c r="AJ268" s="122"/>
      <c r="AK268" s="122"/>
      <c r="AL268" s="122"/>
      <c r="AM268" s="153"/>
      <c r="AN268" s="804"/>
      <c r="AO268" s="805"/>
      <c r="AP268" s="153"/>
      <c r="AQ268" s="803"/>
      <c r="AR268" s="803"/>
      <c r="AS268" s="803"/>
      <c r="AT268" s="153"/>
      <c r="AU268" s="153"/>
      <c r="AV268" s="122"/>
      <c r="AW268" s="122"/>
      <c r="AX268" s="95"/>
    </row>
    <row r="269" spans="1:52" ht="28.35" customHeight="1" x14ac:dyDescent="0.15">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99"/>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350</v>
      </c>
      <c r="B308" s="810"/>
      <c r="C308" s="810"/>
      <c r="D308" s="810"/>
      <c r="E308" s="810"/>
      <c r="F308" s="811"/>
      <c r="G308" s="815" t="s">
        <v>744</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325</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2"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2"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36" t="s">
        <v>745</v>
      </c>
      <c r="H310" s="837"/>
      <c r="I310" s="837"/>
      <c r="J310" s="837"/>
      <c r="K310" s="838"/>
      <c r="L310" s="839" t="s">
        <v>750</v>
      </c>
      <c r="M310" s="840"/>
      <c r="N310" s="840"/>
      <c r="O310" s="840"/>
      <c r="P310" s="840"/>
      <c r="Q310" s="840"/>
      <c r="R310" s="840"/>
      <c r="S310" s="840"/>
      <c r="T310" s="840"/>
      <c r="U310" s="840"/>
      <c r="V310" s="840"/>
      <c r="W310" s="840"/>
      <c r="X310" s="841"/>
      <c r="Y310" s="842">
        <v>3.4</v>
      </c>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5"/>
    </row>
    <row r="311" spans="1:50" ht="24.75" customHeight="1" x14ac:dyDescent="0.15">
      <c r="A311" s="812"/>
      <c r="B311" s="813"/>
      <c r="C311" s="813"/>
      <c r="D311" s="813"/>
      <c r="E311" s="813"/>
      <c r="F311" s="814"/>
      <c r="G311" s="822" t="s">
        <v>746</v>
      </c>
      <c r="H311" s="823"/>
      <c r="I311" s="823"/>
      <c r="J311" s="823"/>
      <c r="K311" s="824"/>
      <c r="L311" s="825" t="s">
        <v>749</v>
      </c>
      <c r="M311" s="826"/>
      <c r="N311" s="826"/>
      <c r="O311" s="826"/>
      <c r="P311" s="826"/>
      <c r="Q311" s="826"/>
      <c r="R311" s="826"/>
      <c r="S311" s="826"/>
      <c r="T311" s="826"/>
      <c r="U311" s="826"/>
      <c r="V311" s="826"/>
      <c r="W311" s="826"/>
      <c r="X311" s="827"/>
      <c r="Y311" s="828">
        <v>3.4</v>
      </c>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15">
      <c r="A312" s="812"/>
      <c r="B312" s="813"/>
      <c r="C312" s="813"/>
      <c r="D312" s="813"/>
      <c r="E312" s="813"/>
      <c r="F312" s="814"/>
      <c r="G312" s="822" t="s">
        <v>747</v>
      </c>
      <c r="H312" s="823"/>
      <c r="I312" s="823"/>
      <c r="J312" s="823"/>
      <c r="K312" s="824"/>
      <c r="L312" s="825"/>
      <c r="M312" s="826"/>
      <c r="N312" s="826"/>
      <c r="O312" s="826"/>
      <c r="P312" s="826"/>
      <c r="Q312" s="826"/>
      <c r="R312" s="826"/>
      <c r="S312" s="826"/>
      <c r="T312" s="826"/>
      <c r="U312" s="826"/>
      <c r="V312" s="826"/>
      <c r="W312" s="826"/>
      <c r="X312" s="827"/>
      <c r="Y312" s="828">
        <v>0.7</v>
      </c>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customHeight="1" x14ac:dyDescent="0.15">
      <c r="A313" s="812"/>
      <c r="B313" s="813"/>
      <c r="C313" s="813"/>
      <c r="D313" s="813"/>
      <c r="E313" s="813"/>
      <c r="F313" s="814"/>
      <c r="G313" s="822" t="s">
        <v>748</v>
      </c>
      <c r="H313" s="823"/>
      <c r="I313" s="823"/>
      <c r="J313" s="823"/>
      <c r="K313" s="824"/>
      <c r="L313" s="825"/>
      <c r="M313" s="826"/>
      <c r="N313" s="826"/>
      <c r="O313" s="826"/>
      <c r="P313" s="826"/>
      <c r="Q313" s="826"/>
      <c r="R313" s="826"/>
      <c r="S313" s="826"/>
      <c r="T313" s="826"/>
      <c r="U313" s="826"/>
      <c r="V313" s="826"/>
      <c r="W313" s="826"/>
      <c r="X313" s="827"/>
      <c r="Y313" s="828">
        <v>0.7</v>
      </c>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8.1999999999999993</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2"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2"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2"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2"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2"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2"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customHeight="1" thickBot="1" x14ac:dyDescent="0.2">
      <c r="A360" s="855" t="s">
        <v>662</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2"/>
      <c r="L365" s="152"/>
      <c r="M365" s="152"/>
      <c r="N365" s="152"/>
      <c r="O365" s="152"/>
      <c r="P365" s="431" t="s">
        <v>25</v>
      </c>
      <c r="Q365" s="431"/>
      <c r="R365" s="431"/>
      <c r="S365" s="431"/>
      <c r="T365" s="431"/>
      <c r="U365" s="431"/>
      <c r="V365" s="431"/>
      <c r="W365" s="431"/>
      <c r="X365" s="431"/>
      <c r="Y365" s="862" t="s">
        <v>273</v>
      </c>
      <c r="Z365" s="863"/>
      <c r="AA365" s="863"/>
      <c r="AB365" s="863"/>
      <c r="AC365" s="861" t="s">
        <v>310</v>
      </c>
      <c r="AD365" s="861"/>
      <c r="AE365" s="861"/>
      <c r="AF365" s="861"/>
      <c r="AG365" s="861"/>
      <c r="AH365" s="862" t="s">
        <v>331</v>
      </c>
      <c r="AI365" s="860"/>
      <c r="AJ365" s="860"/>
      <c r="AK365" s="860"/>
      <c r="AL365" s="860" t="s">
        <v>19</v>
      </c>
      <c r="AM365" s="860"/>
      <c r="AN365" s="860"/>
      <c r="AO365" s="864"/>
      <c r="AP365" s="885" t="s">
        <v>275</v>
      </c>
      <c r="AQ365" s="885"/>
      <c r="AR365" s="885"/>
      <c r="AS365" s="885"/>
      <c r="AT365" s="885"/>
      <c r="AU365" s="885"/>
      <c r="AV365" s="885"/>
      <c r="AW365" s="885"/>
      <c r="AX365" s="885"/>
    </row>
    <row r="366" spans="1:51" ht="38.25" customHeight="1" x14ac:dyDescent="0.15">
      <c r="A366" s="871">
        <v>1</v>
      </c>
      <c r="B366" s="871">
        <v>1</v>
      </c>
      <c r="C366" s="872" t="s">
        <v>738</v>
      </c>
      <c r="D366" s="873"/>
      <c r="E366" s="873"/>
      <c r="F366" s="873"/>
      <c r="G366" s="873"/>
      <c r="H366" s="873"/>
      <c r="I366" s="873"/>
      <c r="J366" s="874">
        <v>3010401011971</v>
      </c>
      <c r="K366" s="875"/>
      <c r="L366" s="875"/>
      <c r="M366" s="875"/>
      <c r="N366" s="875"/>
      <c r="O366" s="875"/>
      <c r="P366" s="876" t="s">
        <v>739</v>
      </c>
      <c r="Q366" s="877"/>
      <c r="R366" s="877"/>
      <c r="S366" s="877"/>
      <c r="T366" s="877"/>
      <c r="U366" s="877"/>
      <c r="V366" s="877"/>
      <c r="W366" s="877"/>
      <c r="X366" s="877"/>
      <c r="Y366" s="878">
        <v>8.1999999999999993</v>
      </c>
      <c r="Z366" s="879"/>
      <c r="AA366" s="879"/>
      <c r="AB366" s="880"/>
      <c r="AC366" s="881" t="s">
        <v>337</v>
      </c>
      <c r="AD366" s="882"/>
      <c r="AE366" s="882"/>
      <c r="AF366" s="882"/>
      <c r="AG366" s="882"/>
      <c r="AH366" s="865">
        <v>3</v>
      </c>
      <c r="AI366" s="866"/>
      <c r="AJ366" s="866"/>
      <c r="AK366" s="866"/>
      <c r="AL366" s="867">
        <v>83.67</v>
      </c>
      <c r="AM366" s="868"/>
      <c r="AN366" s="868"/>
      <c r="AO366" s="869"/>
      <c r="AP366" s="870"/>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0"/>
      <c r="B398" s="860"/>
      <c r="C398" s="860" t="s">
        <v>24</v>
      </c>
      <c r="D398" s="860"/>
      <c r="E398" s="860"/>
      <c r="F398" s="860"/>
      <c r="G398" s="860"/>
      <c r="H398" s="860"/>
      <c r="I398" s="860"/>
      <c r="J398" s="861" t="s">
        <v>274</v>
      </c>
      <c r="K398" s="152"/>
      <c r="L398" s="152"/>
      <c r="M398" s="152"/>
      <c r="N398" s="152"/>
      <c r="O398" s="152"/>
      <c r="P398" s="431" t="s">
        <v>25</v>
      </c>
      <c r="Q398" s="431"/>
      <c r="R398" s="431"/>
      <c r="S398" s="431"/>
      <c r="T398" s="431"/>
      <c r="U398" s="431"/>
      <c r="V398" s="431"/>
      <c r="W398" s="431"/>
      <c r="X398" s="431"/>
      <c r="Y398" s="862" t="s">
        <v>273</v>
      </c>
      <c r="Z398" s="863"/>
      <c r="AA398" s="863"/>
      <c r="AB398" s="863"/>
      <c r="AC398" s="861" t="s">
        <v>310</v>
      </c>
      <c r="AD398" s="861"/>
      <c r="AE398" s="861"/>
      <c r="AF398" s="861"/>
      <c r="AG398" s="861"/>
      <c r="AH398" s="862" t="s">
        <v>331</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2"/>
      <c r="L431" s="152"/>
      <c r="M431" s="152"/>
      <c r="N431" s="152"/>
      <c r="O431" s="152"/>
      <c r="P431" s="431" t="s">
        <v>25</v>
      </c>
      <c r="Q431" s="431"/>
      <c r="R431" s="431"/>
      <c r="S431" s="431"/>
      <c r="T431" s="431"/>
      <c r="U431" s="431"/>
      <c r="V431" s="431"/>
      <c r="W431" s="431"/>
      <c r="X431" s="431"/>
      <c r="Y431" s="862" t="s">
        <v>273</v>
      </c>
      <c r="Z431" s="863"/>
      <c r="AA431" s="863"/>
      <c r="AB431" s="863"/>
      <c r="AC431" s="861" t="s">
        <v>310</v>
      </c>
      <c r="AD431" s="861"/>
      <c r="AE431" s="861"/>
      <c r="AF431" s="861"/>
      <c r="AG431" s="861"/>
      <c r="AH431" s="862" t="s">
        <v>331</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2"/>
      <c r="L464" s="152"/>
      <c r="M464" s="152"/>
      <c r="N464" s="152"/>
      <c r="O464" s="152"/>
      <c r="P464" s="431" t="s">
        <v>25</v>
      </c>
      <c r="Q464" s="431"/>
      <c r="R464" s="431"/>
      <c r="S464" s="431"/>
      <c r="T464" s="431"/>
      <c r="U464" s="431"/>
      <c r="V464" s="431"/>
      <c r="W464" s="431"/>
      <c r="X464" s="431"/>
      <c r="Y464" s="862" t="s">
        <v>273</v>
      </c>
      <c r="Z464" s="863"/>
      <c r="AA464" s="863"/>
      <c r="AB464" s="863"/>
      <c r="AC464" s="861" t="s">
        <v>310</v>
      </c>
      <c r="AD464" s="861"/>
      <c r="AE464" s="861"/>
      <c r="AF464" s="861"/>
      <c r="AG464" s="861"/>
      <c r="AH464" s="862" t="s">
        <v>331</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2"/>
      <c r="L497" s="152"/>
      <c r="M497" s="152"/>
      <c r="N497" s="152"/>
      <c r="O497" s="152"/>
      <c r="P497" s="431" t="s">
        <v>25</v>
      </c>
      <c r="Q497" s="431"/>
      <c r="R497" s="431"/>
      <c r="S497" s="431"/>
      <c r="T497" s="431"/>
      <c r="U497" s="431"/>
      <c r="V497" s="431"/>
      <c r="W497" s="431"/>
      <c r="X497" s="431"/>
      <c r="Y497" s="862" t="s">
        <v>273</v>
      </c>
      <c r="Z497" s="863"/>
      <c r="AA497" s="863"/>
      <c r="AB497" s="863"/>
      <c r="AC497" s="861" t="s">
        <v>310</v>
      </c>
      <c r="AD497" s="861"/>
      <c r="AE497" s="861"/>
      <c r="AF497" s="861"/>
      <c r="AG497" s="861"/>
      <c r="AH497" s="862" t="s">
        <v>331</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2"/>
      <c r="L530" s="152"/>
      <c r="M530" s="152"/>
      <c r="N530" s="152"/>
      <c r="O530" s="152"/>
      <c r="P530" s="431" t="s">
        <v>25</v>
      </c>
      <c r="Q530" s="431"/>
      <c r="R530" s="431"/>
      <c r="S530" s="431"/>
      <c r="T530" s="431"/>
      <c r="U530" s="431"/>
      <c r="V530" s="431"/>
      <c r="W530" s="431"/>
      <c r="X530" s="431"/>
      <c r="Y530" s="862" t="s">
        <v>273</v>
      </c>
      <c r="Z530" s="863"/>
      <c r="AA530" s="863"/>
      <c r="AB530" s="863"/>
      <c r="AC530" s="861" t="s">
        <v>310</v>
      </c>
      <c r="AD530" s="861"/>
      <c r="AE530" s="861"/>
      <c r="AF530" s="861"/>
      <c r="AG530" s="861"/>
      <c r="AH530" s="862" t="s">
        <v>331</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2"/>
      <c r="L563" s="152"/>
      <c r="M563" s="152"/>
      <c r="N563" s="152"/>
      <c r="O563" s="152"/>
      <c r="P563" s="431" t="s">
        <v>25</v>
      </c>
      <c r="Q563" s="431"/>
      <c r="R563" s="431"/>
      <c r="S563" s="431"/>
      <c r="T563" s="431"/>
      <c r="U563" s="431"/>
      <c r="V563" s="431"/>
      <c r="W563" s="431"/>
      <c r="X563" s="431"/>
      <c r="Y563" s="862" t="s">
        <v>273</v>
      </c>
      <c r="Z563" s="863"/>
      <c r="AA563" s="863"/>
      <c r="AB563" s="863"/>
      <c r="AC563" s="861" t="s">
        <v>310</v>
      </c>
      <c r="AD563" s="861"/>
      <c r="AE563" s="861"/>
      <c r="AF563" s="861"/>
      <c r="AG563" s="861"/>
      <c r="AH563" s="862" t="s">
        <v>331</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2"/>
      <c r="L596" s="152"/>
      <c r="M596" s="152"/>
      <c r="N596" s="152"/>
      <c r="O596" s="152"/>
      <c r="P596" s="431" t="s">
        <v>25</v>
      </c>
      <c r="Q596" s="431"/>
      <c r="R596" s="431"/>
      <c r="S596" s="431"/>
      <c r="T596" s="431"/>
      <c r="U596" s="431"/>
      <c r="V596" s="431"/>
      <c r="W596" s="431"/>
      <c r="X596" s="431"/>
      <c r="Y596" s="862" t="s">
        <v>273</v>
      </c>
      <c r="Z596" s="863"/>
      <c r="AA596" s="863"/>
      <c r="AB596" s="863"/>
      <c r="AC596" s="861" t="s">
        <v>310</v>
      </c>
      <c r="AD596" s="861"/>
      <c r="AE596" s="861"/>
      <c r="AF596" s="861"/>
      <c r="AG596" s="861"/>
      <c r="AH596" s="862" t="s">
        <v>331</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663</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customHeight="1" x14ac:dyDescent="0.15">
      <c r="A631" s="871">
        <v>1</v>
      </c>
      <c r="B631" s="871">
        <v>1</v>
      </c>
      <c r="C631" s="893" t="s">
        <v>733</v>
      </c>
      <c r="D631" s="893"/>
      <c r="E631" s="894" t="s">
        <v>733</v>
      </c>
      <c r="F631" s="894"/>
      <c r="G631" s="894"/>
      <c r="H631" s="894"/>
      <c r="I631" s="894"/>
      <c r="J631" s="874" t="s">
        <v>733</v>
      </c>
      <c r="K631" s="875"/>
      <c r="L631" s="875"/>
      <c r="M631" s="875"/>
      <c r="N631" s="875"/>
      <c r="O631" s="875"/>
      <c r="P631" s="876" t="s">
        <v>769</v>
      </c>
      <c r="Q631" s="877"/>
      <c r="R631" s="877"/>
      <c r="S631" s="877"/>
      <c r="T631" s="877"/>
      <c r="U631" s="877"/>
      <c r="V631" s="877"/>
      <c r="W631" s="877"/>
      <c r="X631" s="877"/>
      <c r="Y631" s="878" t="s">
        <v>733</v>
      </c>
      <c r="Z631" s="879"/>
      <c r="AA631" s="879"/>
      <c r="AB631" s="880"/>
      <c r="AC631" s="881" t="s">
        <v>733</v>
      </c>
      <c r="AD631" s="882"/>
      <c r="AE631" s="882"/>
      <c r="AF631" s="882"/>
      <c r="AG631" s="882"/>
      <c r="AH631" s="883" t="s">
        <v>733</v>
      </c>
      <c r="AI631" s="884"/>
      <c r="AJ631" s="884"/>
      <c r="AK631" s="884"/>
      <c r="AL631" s="867" t="s">
        <v>733</v>
      </c>
      <c r="AM631" s="868"/>
      <c r="AN631" s="868"/>
      <c r="AO631" s="869"/>
      <c r="AP631" s="876" t="s">
        <v>769</v>
      </c>
      <c r="AQ631" s="877"/>
      <c r="AR631" s="877"/>
      <c r="AS631" s="877"/>
      <c r="AT631" s="877"/>
      <c r="AU631" s="877"/>
      <c r="AV631" s="877"/>
      <c r="AW631" s="877"/>
      <c r="AX631" s="877"/>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4"/>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21">
      <formula>IF(RIGHT(TEXT(P14,"0.#"),1)=".",FALSE,TRUE)</formula>
    </cfRule>
    <cfRule type="expression" dxfId="1506" priority="922">
      <formula>IF(RIGHT(TEXT(P14,"0.#"),1)=".",TRUE,FALSE)</formula>
    </cfRule>
  </conditionalFormatting>
  <conditionalFormatting sqref="P18:AX18">
    <cfRule type="expression" dxfId="1505" priority="919">
      <formula>IF(RIGHT(TEXT(P18,"0.#"),1)=".",FALSE,TRUE)</formula>
    </cfRule>
    <cfRule type="expression" dxfId="1504" priority="920">
      <formula>IF(RIGHT(TEXT(P18,"0.#"),1)=".",TRUE,FALSE)</formula>
    </cfRule>
  </conditionalFormatting>
  <conditionalFormatting sqref="Y311">
    <cfRule type="expression" dxfId="1503" priority="917">
      <formula>IF(RIGHT(TEXT(Y311,"0.#"),1)=".",FALSE,TRUE)</formula>
    </cfRule>
    <cfRule type="expression" dxfId="1502" priority="918">
      <formula>IF(RIGHT(TEXT(Y311,"0.#"),1)=".",TRUE,FALSE)</formula>
    </cfRule>
  </conditionalFormatting>
  <conditionalFormatting sqref="Y320">
    <cfRule type="expression" dxfId="1501" priority="915">
      <formula>IF(RIGHT(TEXT(Y320,"0.#"),1)=".",FALSE,TRUE)</formula>
    </cfRule>
    <cfRule type="expression" dxfId="1500" priority="916">
      <formula>IF(RIGHT(TEXT(Y320,"0.#"),1)=".",TRUE,FALSE)</formula>
    </cfRule>
  </conditionalFormatting>
  <conditionalFormatting sqref="Y351:Y358 Y349 Y338:Y345 Y336 Y325:Y332 Y323">
    <cfRule type="expression" dxfId="1499" priority="895">
      <formula>IF(RIGHT(TEXT(Y323,"0.#"),1)=".",FALSE,TRUE)</formula>
    </cfRule>
    <cfRule type="expression" dxfId="1498" priority="896">
      <formula>IF(RIGHT(TEXT(Y323,"0.#"),1)=".",TRUE,FALSE)</formula>
    </cfRule>
  </conditionalFormatting>
  <conditionalFormatting sqref="P16:AQ17 P15:AX15 P13:AX13">
    <cfRule type="expression" dxfId="1497" priority="913">
      <formula>IF(RIGHT(TEXT(P13,"0.#"),1)=".",FALSE,TRUE)</formula>
    </cfRule>
    <cfRule type="expression" dxfId="1496" priority="914">
      <formula>IF(RIGHT(TEXT(P13,"0.#"),1)=".",TRUE,FALSE)</formula>
    </cfRule>
  </conditionalFormatting>
  <conditionalFormatting sqref="P19:AJ19">
    <cfRule type="expression" dxfId="1495" priority="911">
      <formula>IF(RIGHT(TEXT(P19,"0.#"),1)=".",FALSE,TRUE)</formula>
    </cfRule>
    <cfRule type="expression" dxfId="1494" priority="912">
      <formula>IF(RIGHT(TEXT(P19,"0.#"),1)=".",TRUE,FALSE)</formula>
    </cfRule>
  </conditionalFormatting>
  <conditionalFormatting sqref="AE32 AQ32">
    <cfRule type="expression" dxfId="1493" priority="909">
      <formula>IF(RIGHT(TEXT(AE32,"0.#"),1)=".",FALSE,TRUE)</formula>
    </cfRule>
    <cfRule type="expression" dxfId="1492" priority="910">
      <formula>IF(RIGHT(TEXT(AE32,"0.#"),1)=".",TRUE,FALSE)</formula>
    </cfRule>
  </conditionalFormatting>
  <conditionalFormatting sqref="Y312:Y319 Y310">
    <cfRule type="expression" dxfId="1491" priority="907">
      <formula>IF(RIGHT(TEXT(Y310,"0.#"),1)=".",FALSE,TRUE)</formula>
    </cfRule>
    <cfRule type="expression" dxfId="1490" priority="908">
      <formula>IF(RIGHT(TEXT(Y310,"0.#"),1)=".",TRUE,FALSE)</formula>
    </cfRule>
  </conditionalFormatting>
  <conditionalFormatting sqref="AU311">
    <cfRule type="expression" dxfId="1489" priority="905">
      <formula>IF(RIGHT(TEXT(AU311,"0.#"),1)=".",FALSE,TRUE)</formula>
    </cfRule>
    <cfRule type="expression" dxfId="1488" priority="906">
      <formula>IF(RIGHT(TEXT(AU311,"0.#"),1)=".",TRUE,FALSE)</formula>
    </cfRule>
  </conditionalFormatting>
  <conditionalFormatting sqref="AU320">
    <cfRule type="expression" dxfId="1487" priority="903">
      <formula>IF(RIGHT(TEXT(AU320,"0.#"),1)=".",FALSE,TRUE)</formula>
    </cfRule>
    <cfRule type="expression" dxfId="1486" priority="904">
      <formula>IF(RIGHT(TEXT(AU320,"0.#"),1)=".",TRUE,FALSE)</formula>
    </cfRule>
  </conditionalFormatting>
  <conditionalFormatting sqref="AU312:AU319 AU310">
    <cfRule type="expression" dxfId="1485" priority="901">
      <formula>IF(RIGHT(TEXT(AU310,"0.#"),1)=".",FALSE,TRUE)</formula>
    </cfRule>
    <cfRule type="expression" dxfId="1484" priority="902">
      <formula>IF(RIGHT(TEXT(AU310,"0.#"),1)=".",TRUE,FALSE)</formula>
    </cfRule>
  </conditionalFormatting>
  <conditionalFormatting sqref="Y350 Y337 Y324">
    <cfRule type="expression" dxfId="1483" priority="899">
      <formula>IF(RIGHT(TEXT(Y324,"0.#"),1)=".",FALSE,TRUE)</formula>
    </cfRule>
    <cfRule type="expression" dxfId="1482" priority="900">
      <formula>IF(RIGHT(TEXT(Y324,"0.#"),1)=".",TRUE,FALSE)</formula>
    </cfRule>
  </conditionalFormatting>
  <conditionalFormatting sqref="Y359 Y346 Y333">
    <cfRule type="expression" dxfId="1481" priority="897">
      <formula>IF(RIGHT(TEXT(Y333,"0.#"),1)=".",FALSE,TRUE)</formula>
    </cfRule>
    <cfRule type="expression" dxfId="1480" priority="898">
      <formula>IF(RIGHT(TEXT(Y333,"0.#"),1)=".",TRUE,FALSE)</formula>
    </cfRule>
  </conditionalFormatting>
  <conditionalFormatting sqref="AU350 AU337 AU324">
    <cfRule type="expression" dxfId="1479" priority="893">
      <formula>IF(RIGHT(TEXT(AU324,"0.#"),1)=".",FALSE,TRUE)</formula>
    </cfRule>
    <cfRule type="expression" dxfId="1478" priority="894">
      <formula>IF(RIGHT(TEXT(AU324,"0.#"),1)=".",TRUE,FALSE)</formula>
    </cfRule>
  </conditionalFormatting>
  <conditionalFormatting sqref="AU359 AU346 AU333">
    <cfRule type="expression" dxfId="1477" priority="891">
      <formula>IF(RIGHT(TEXT(AU333,"0.#"),1)=".",FALSE,TRUE)</formula>
    </cfRule>
    <cfRule type="expression" dxfId="1476" priority="892">
      <formula>IF(RIGHT(TEXT(AU333,"0.#"),1)=".",TRUE,FALSE)</formula>
    </cfRule>
  </conditionalFormatting>
  <conditionalFormatting sqref="AU351:AU358 AU349 AU338:AU345 AU336 AU325:AU332 AU323">
    <cfRule type="expression" dxfId="1475" priority="889">
      <formula>IF(RIGHT(TEXT(AU323,"0.#"),1)=".",FALSE,TRUE)</formula>
    </cfRule>
    <cfRule type="expression" dxfId="1474" priority="890">
      <formula>IF(RIGHT(TEXT(AU323,"0.#"),1)=".",TRUE,FALSE)</formula>
    </cfRule>
  </conditionalFormatting>
  <conditionalFormatting sqref="AI32">
    <cfRule type="expression" dxfId="1473" priority="887">
      <formula>IF(RIGHT(TEXT(AI32,"0.#"),1)=".",FALSE,TRUE)</formula>
    </cfRule>
    <cfRule type="expression" dxfId="1472" priority="888">
      <formula>IF(RIGHT(TEXT(AI32,"0.#"),1)=".",TRUE,FALSE)</formula>
    </cfRule>
  </conditionalFormatting>
  <conditionalFormatting sqref="AM32">
    <cfRule type="expression" dxfId="1471" priority="885">
      <formula>IF(RIGHT(TEXT(AM32,"0.#"),1)=".",FALSE,TRUE)</formula>
    </cfRule>
    <cfRule type="expression" dxfId="1470" priority="886">
      <formula>IF(RIGHT(TEXT(AM32,"0.#"),1)=".",TRUE,FALSE)</formula>
    </cfRule>
  </conditionalFormatting>
  <conditionalFormatting sqref="AE33">
    <cfRule type="expression" dxfId="1469" priority="883">
      <formula>IF(RIGHT(TEXT(AE33,"0.#"),1)=".",FALSE,TRUE)</formula>
    </cfRule>
    <cfRule type="expression" dxfId="1468" priority="884">
      <formula>IF(RIGHT(TEXT(AE33,"0.#"),1)=".",TRUE,FALSE)</formula>
    </cfRule>
  </conditionalFormatting>
  <conditionalFormatting sqref="AI33 AM33">
    <cfRule type="expression" dxfId="1467" priority="881">
      <formula>IF(RIGHT(TEXT(AI33,"0.#"),1)=".",FALSE,TRUE)</formula>
    </cfRule>
    <cfRule type="expression" dxfId="1466" priority="882">
      <formula>IF(RIGHT(TEXT(AI33,"0.#"),1)=".",TRUE,FALSE)</formula>
    </cfRule>
  </conditionalFormatting>
  <conditionalFormatting sqref="AQ33">
    <cfRule type="expression" dxfId="1465" priority="877">
      <formula>IF(RIGHT(TEXT(AQ33,"0.#"),1)=".",FALSE,TRUE)</formula>
    </cfRule>
    <cfRule type="expression" dxfId="1464" priority="878">
      <formula>IF(RIGHT(TEXT(AQ33,"0.#"),1)=".",TRUE,FALSE)</formula>
    </cfRule>
  </conditionalFormatting>
  <conditionalFormatting sqref="AE210">
    <cfRule type="expression" dxfId="1463" priority="875">
      <formula>IF(RIGHT(TEXT(AE210,"0.#"),1)=".",FALSE,TRUE)</formula>
    </cfRule>
    <cfRule type="expression" dxfId="1462" priority="876">
      <formula>IF(RIGHT(TEXT(AE210,"0.#"),1)=".",TRUE,FALSE)</formula>
    </cfRule>
  </conditionalFormatting>
  <conditionalFormatting sqref="AE211">
    <cfRule type="expression" dxfId="1461" priority="873">
      <formula>IF(RIGHT(TEXT(AE211,"0.#"),1)=".",FALSE,TRUE)</formula>
    </cfRule>
    <cfRule type="expression" dxfId="1460" priority="874">
      <formula>IF(RIGHT(TEXT(AE211,"0.#"),1)=".",TRUE,FALSE)</formula>
    </cfRule>
  </conditionalFormatting>
  <conditionalFormatting sqref="AE212">
    <cfRule type="expression" dxfId="1459" priority="871">
      <formula>IF(RIGHT(TEXT(AE212,"0.#"),1)=".",FALSE,TRUE)</formula>
    </cfRule>
    <cfRule type="expression" dxfId="1458" priority="872">
      <formula>IF(RIGHT(TEXT(AE212,"0.#"),1)=".",TRUE,FALSE)</formula>
    </cfRule>
  </conditionalFormatting>
  <conditionalFormatting sqref="AI212">
    <cfRule type="expression" dxfId="1457" priority="869">
      <formula>IF(RIGHT(TEXT(AI212,"0.#"),1)=".",FALSE,TRUE)</formula>
    </cfRule>
    <cfRule type="expression" dxfId="1456" priority="870">
      <formula>IF(RIGHT(TEXT(AI212,"0.#"),1)=".",TRUE,FALSE)</formula>
    </cfRule>
  </conditionalFormatting>
  <conditionalFormatting sqref="AI211">
    <cfRule type="expression" dxfId="1455" priority="867">
      <formula>IF(RIGHT(TEXT(AI211,"0.#"),1)=".",FALSE,TRUE)</formula>
    </cfRule>
    <cfRule type="expression" dxfId="1454" priority="868">
      <formula>IF(RIGHT(TEXT(AI211,"0.#"),1)=".",TRUE,FALSE)</formula>
    </cfRule>
  </conditionalFormatting>
  <conditionalFormatting sqref="AI210">
    <cfRule type="expression" dxfId="1453" priority="865">
      <formula>IF(RIGHT(TEXT(AI210,"0.#"),1)=".",FALSE,TRUE)</formula>
    </cfRule>
    <cfRule type="expression" dxfId="1452" priority="866">
      <formula>IF(RIGHT(TEXT(AI210,"0.#"),1)=".",TRUE,FALSE)</formula>
    </cfRule>
  </conditionalFormatting>
  <conditionalFormatting sqref="AM210">
    <cfRule type="expression" dxfId="1451" priority="863">
      <formula>IF(RIGHT(TEXT(AM210,"0.#"),1)=".",FALSE,TRUE)</formula>
    </cfRule>
    <cfRule type="expression" dxfId="1450" priority="864">
      <formula>IF(RIGHT(TEXT(AM210,"0.#"),1)=".",TRUE,FALSE)</formula>
    </cfRule>
  </conditionalFormatting>
  <conditionalFormatting sqref="AM211">
    <cfRule type="expression" dxfId="1449" priority="861">
      <formula>IF(RIGHT(TEXT(AM211,"0.#"),1)=".",FALSE,TRUE)</formula>
    </cfRule>
    <cfRule type="expression" dxfId="1448" priority="862">
      <formula>IF(RIGHT(TEXT(AM211,"0.#"),1)=".",TRUE,FALSE)</formula>
    </cfRule>
  </conditionalFormatting>
  <conditionalFormatting sqref="AM212">
    <cfRule type="expression" dxfId="1447" priority="859">
      <formula>IF(RIGHT(TEXT(AM212,"0.#"),1)=".",FALSE,TRUE)</formula>
    </cfRule>
    <cfRule type="expression" dxfId="1446" priority="860">
      <formula>IF(RIGHT(TEXT(AM212,"0.#"),1)=".",TRUE,FALSE)</formula>
    </cfRule>
  </conditionalFormatting>
  <conditionalFormatting sqref="AL368:AO395">
    <cfRule type="expression" dxfId="1445" priority="855">
      <formula>IF(AND(AL368&gt;=0, RIGHT(TEXT(AL368,"0.#"),1)&lt;&gt;"."),TRUE,FALSE)</formula>
    </cfRule>
    <cfRule type="expression" dxfId="1444" priority="856">
      <formula>IF(AND(AL368&gt;=0, RIGHT(TEXT(AL368,"0.#"),1)="."),TRUE,FALSE)</formula>
    </cfRule>
    <cfRule type="expression" dxfId="1443" priority="857">
      <formula>IF(AND(AL368&lt;0, RIGHT(TEXT(AL368,"0.#"),1)&lt;&gt;"."),TRUE,FALSE)</formula>
    </cfRule>
    <cfRule type="expression" dxfId="1442" priority="858">
      <formula>IF(AND(AL368&lt;0, RIGHT(TEXT(AL368,"0.#"),1)="."),TRUE,FALSE)</formula>
    </cfRule>
  </conditionalFormatting>
  <conditionalFormatting sqref="AQ210:AQ212">
    <cfRule type="expression" dxfId="1441" priority="853">
      <formula>IF(RIGHT(TEXT(AQ210,"0.#"),1)=".",FALSE,TRUE)</formula>
    </cfRule>
    <cfRule type="expression" dxfId="1440" priority="854">
      <formula>IF(RIGHT(TEXT(AQ210,"0.#"),1)=".",TRUE,FALSE)</formula>
    </cfRule>
  </conditionalFormatting>
  <conditionalFormatting sqref="AU210:AU212">
    <cfRule type="expression" dxfId="1439" priority="851">
      <formula>IF(RIGHT(TEXT(AU210,"0.#"),1)=".",FALSE,TRUE)</formula>
    </cfRule>
    <cfRule type="expression" dxfId="1438" priority="852">
      <formula>IF(RIGHT(TEXT(AU210,"0.#"),1)=".",TRUE,FALSE)</formula>
    </cfRule>
  </conditionalFormatting>
  <conditionalFormatting sqref="Y368:Y395">
    <cfRule type="expression" dxfId="1437" priority="849">
      <formula>IF(RIGHT(TEXT(Y368,"0.#"),1)=".",FALSE,TRUE)</formula>
    </cfRule>
    <cfRule type="expression" dxfId="1436" priority="850">
      <formula>IF(RIGHT(TEXT(Y368,"0.#"),1)=".",TRUE,FALSE)</formula>
    </cfRule>
  </conditionalFormatting>
  <conditionalFormatting sqref="AL631:AO660">
    <cfRule type="expression" dxfId="1435" priority="845">
      <formula>IF(AND(AL631&gt;=0, RIGHT(TEXT(AL631,"0.#"),1)&lt;&gt;"."),TRUE,FALSE)</formula>
    </cfRule>
    <cfRule type="expression" dxfId="1434" priority="846">
      <formula>IF(AND(AL631&gt;=0, RIGHT(TEXT(AL631,"0.#"),1)="."),TRUE,FALSE)</formula>
    </cfRule>
    <cfRule type="expression" dxfId="1433" priority="847">
      <formula>IF(AND(AL631&lt;0, RIGHT(TEXT(AL631,"0.#"),1)&lt;&gt;"."),TRUE,FALSE)</formula>
    </cfRule>
    <cfRule type="expression" dxfId="1432" priority="848">
      <formula>IF(AND(AL631&lt;0, RIGHT(TEXT(AL631,"0.#"),1)="."),TRUE,FALSE)</formula>
    </cfRule>
  </conditionalFormatting>
  <conditionalFormatting sqref="Y631:Y660">
    <cfRule type="expression" dxfId="1431" priority="843">
      <formula>IF(RIGHT(TEXT(Y631,"0.#"),1)=".",FALSE,TRUE)</formula>
    </cfRule>
    <cfRule type="expression" dxfId="1430" priority="844">
      <formula>IF(RIGHT(TEXT(Y631,"0.#"),1)=".",TRUE,FALSE)</formula>
    </cfRule>
  </conditionalFormatting>
  <conditionalFormatting sqref="AL366:AO367">
    <cfRule type="expression" dxfId="1429" priority="839">
      <formula>IF(AND(AL366&gt;=0, RIGHT(TEXT(AL366,"0.#"),1)&lt;&gt;"."),TRUE,FALSE)</formula>
    </cfRule>
    <cfRule type="expression" dxfId="1428" priority="840">
      <formula>IF(AND(AL366&gt;=0, RIGHT(TEXT(AL366,"0.#"),1)="."),TRUE,FALSE)</formula>
    </cfRule>
    <cfRule type="expression" dxfId="1427" priority="841">
      <formula>IF(AND(AL366&lt;0, RIGHT(TEXT(AL366,"0.#"),1)&lt;&gt;"."),TRUE,FALSE)</formula>
    </cfRule>
    <cfRule type="expression" dxfId="1426" priority="842">
      <formula>IF(AND(AL366&lt;0, RIGHT(TEXT(AL366,"0.#"),1)="."),TRUE,FALSE)</formula>
    </cfRule>
  </conditionalFormatting>
  <conditionalFormatting sqref="Y366:Y367">
    <cfRule type="expression" dxfId="1425" priority="837">
      <formula>IF(RIGHT(TEXT(Y366,"0.#"),1)=".",FALSE,TRUE)</formula>
    </cfRule>
    <cfRule type="expression" dxfId="1424" priority="838">
      <formula>IF(RIGHT(TEXT(Y366,"0.#"),1)=".",TRUE,FALSE)</formula>
    </cfRule>
  </conditionalFormatting>
  <conditionalFormatting sqref="Y401:Y428">
    <cfRule type="expression" dxfId="1423" priority="775">
      <formula>IF(RIGHT(TEXT(Y401,"0.#"),1)=".",FALSE,TRUE)</formula>
    </cfRule>
    <cfRule type="expression" dxfId="1422" priority="776">
      <formula>IF(RIGHT(TEXT(Y401,"0.#"),1)=".",TRUE,FALSE)</formula>
    </cfRule>
  </conditionalFormatting>
  <conditionalFormatting sqref="Y399:Y400">
    <cfRule type="expression" dxfId="1421" priority="769">
      <formula>IF(RIGHT(TEXT(Y399,"0.#"),1)=".",FALSE,TRUE)</formula>
    </cfRule>
    <cfRule type="expression" dxfId="1420" priority="770">
      <formula>IF(RIGHT(TEXT(Y399,"0.#"),1)=".",TRUE,FALSE)</formula>
    </cfRule>
  </conditionalFormatting>
  <conditionalFormatting sqref="Y434:Y461">
    <cfRule type="expression" dxfId="1419" priority="763">
      <formula>IF(RIGHT(TEXT(Y434,"0.#"),1)=".",FALSE,TRUE)</formula>
    </cfRule>
    <cfRule type="expression" dxfId="1418" priority="764">
      <formula>IF(RIGHT(TEXT(Y434,"0.#"),1)=".",TRUE,FALSE)</formula>
    </cfRule>
  </conditionalFormatting>
  <conditionalFormatting sqref="Y432:Y433">
    <cfRule type="expression" dxfId="1417" priority="757">
      <formula>IF(RIGHT(TEXT(Y432,"0.#"),1)=".",FALSE,TRUE)</formula>
    </cfRule>
    <cfRule type="expression" dxfId="1416" priority="758">
      <formula>IF(RIGHT(TEXT(Y432,"0.#"),1)=".",TRUE,FALSE)</formula>
    </cfRule>
  </conditionalFormatting>
  <conditionalFormatting sqref="Y467:Y494">
    <cfRule type="expression" dxfId="1415" priority="751">
      <formula>IF(RIGHT(TEXT(Y467,"0.#"),1)=".",FALSE,TRUE)</formula>
    </cfRule>
    <cfRule type="expression" dxfId="1414" priority="752">
      <formula>IF(RIGHT(TEXT(Y467,"0.#"),1)=".",TRUE,FALSE)</formula>
    </cfRule>
  </conditionalFormatting>
  <conditionalFormatting sqref="Y465:Y466">
    <cfRule type="expression" dxfId="1413" priority="745">
      <formula>IF(RIGHT(TEXT(Y465,"0.#"),1)=".",FALSE,TRUE)</formula>
    </cfRule>
    <cfRule type="expression" dxfId="1412" priority="746">
      <formula>IF(RIGHT(TEXT(Y465,"0.#"),1)=".",TRUE,FALSE)</formula>
    </cfRule>
  </conditionalFormatting>
  <conditionalFormatting sqref="Y500:Y527">
    <cfRule type="expression" dxfId="1411" priority="739">
      <formula>IF(RIGHT(TEXT(Y500,"0.#"),1)=".",FALSE,TRUE)</formula>
    </cfRule>
    <cfRule type="expression" dxfId="1410" priority="740">
      <formula>IF(RIGHT(TEXT(Y500,"0.#"),1)=".",TRUE,FALSE)</formula>
    </cfRule>
  </conditionalFormatting>
  <conditionalFormatting sqref="Y498:Y499">
    <cfRule type="expression" dxfId="1409" priority="733">
      <formula>IF(RIGHT(TEXT(Y498,"0.#"),1)=".",FALSE,TRUE)</formula>
    </cfRule>
    <cfRule type="expression" dxfId="1408" priority="734">
      <formula>IF(RIGHT(TEXT(Y498,"0.#"),1)=".",TRUE,FALSE)</formula>
    </cfRule>
  </conditionalFormatting>
  <conditionalFormatting sqref="Y533:Y560">
    <cfRule type="expression" dxfId="1407" priority="727">
      <formula>IF(RIGHT(TEXT(Y533,"0.#"),1)=".",FALSE,TRUE)</formula>
    </cfRule>
    <cfRule type="expression" dxfId="1406" priority="728">
      <formula>IF(RIGHT(TEXT(Y533,"0.#"),1)=".",TRUE,FALSE)</formula>
    </cfRule>
  </conditionalFormatting>
  <conditionalFormatting sqref="W23">
    <cfRule type="expression" dxfId="1405" priority="835">
      <formula>IF(RIGHT(TEXT(W23,"0.#"),1)=".",FALSE,TRUE)</formula>
    </cfRule>
    <cfRule type="expression" dxfId="1404" priority="836">
      <formula>IF(RIGHT(TEXT(W23,"0.#"),1)=".",TRUE,FALSE)</formula>
    </cfRule>
  </conditionalFormatting>
  <conditionalFormatting sqref="W24:W27">
    <cfRule type="expression" dxfId="1403" priority="833">
      <formula>IF(RIGHT(TEXT(W24,"0.#"),1)=".",FALSE,TRUE)</formula>
    </cfRule>
    <cfRule type="expression" dxfId="1402" priority="834">
      <formula>IF(RIGHT(TEXT(W24,"0.#"),1)=".",TRUE,FALSE)</formula>
    </cfRule>
  </conditionalFormatting>
  <conditionalFormatting sqref="W28">
    <cfRule type="expression" dxfId="1401" priority="831">
      <formula>IF(RIGHT(TEXT(W28,"0.#"),1)=".",FALSE,TRUE)</formula>
    </cfRule>
    <cfRule type="expression" dxfId="1400" priority="832">
      <formula>IF(RIGHT(TEXT(W28,"0.#"),1)=".",TRUE,FALSE)</formula>
    </cfRule>
  </conditionalFormatting>
  <conditionalFormatting sqref="P23">
    <cfRule type="expression" dxfId="1399" priority="829">
      <formula>IF(RIGHT(TEXT(P23,"0.#"),1)=".",FALSE,TRUE)</formula>
    </cfRule>
    <cfRule type="expression" dxfId="1398" priority="830">
      <formula>IF(RIGHT(TEXT(P23,"0.#"),1)=".",TRUE,FALSE)</formula>
    </cfRule>
  </conditionalFormatting>
  <conditionalFormatting sqref="P24:P27">
    <cfRule type="expression" dxfId="1397" priority="827">
      <formula>IF(RIGHT(TEXT(P24,"0.#"),1)=".",FALSE,TRUE)</formula>
    </cfRule>
    <cfRule type="expression" dxfId="1396" priority="828">
      <formula>IF(RIGHT(TEXT(P24,"0.#"),1)=".",TRUE,FALSE)</formula>
    </cfRule>
  </conditionalFormatting>
  <conditionalFormatting sqref="P28">
    <cfRule type="expression" dxfId="1395" priority="825">
      <formula>IF(RIGHT(TEXT(P28,"0.#"),1)=".",FALSE,TRUE)</formula>
    </cfRule>
    <cfRule type="expression" dxfId="1394" priority="826">
      <formula>IF(RIGHT(TEXT(P28,"0.#"),1)=".",TRUE,FALSE)</formula>
    </cfRule>
  </conditionalFormatting>
  <conditionalFormatting sqref="AE202">
    <cfRule type="expression" dxfId="1393" priority="823">
      <formula>IF(RIGHT(TEXT(AE202,"0.#"),1)=".",FALSE,TRUE)</formula>
    </cfRule>
    <cfRule type="expression" dxfId="1392" priority="824">
      <formula>IF(RIGHT(TEXT(AE202,"0.#"),1)=".",TRUE,FALSE)</formula>
    </cfRule>
  </conditionalFormatting>
  <conditionalFormatting sqref="AE203">
    <cfRule type="expression" dxfId="1391" priority="821">
      <formula>IF(RIGHT(TEXT(AE203,"0.#"),1)=".",FALSE,TRUE)</formula>
    </cfRule>
    <cfRule type="expression" dxfId="1390" priority="822">
      <formula>IF(RIGHT(TEXT(AE203,"0.#"),1)=".",TRUE,FALSE)</formula>
    </cfRule>
  </conditionalFormatting>
  <conditionalFormatting sqref="AE204">
    <cfRule type="expression" dxfId="1389" priority="819">
      <formula>IF(RIGHT(TEXT(AE204,"0.#"),1)=".",FALSE,TRUE)</formula>
    </cfRule>
    <cfRule type="expression" dxfId="1388" priority="820">
      <formula>IF(RIGHT(TEXT(AE204,"0.#"),1)=".",TRUE,FALSE)</formula>
    </cfRule>
  </conditionalFormatting>
  <conditionalFormatting sqref="AI204">
    <cfRule type="expression" dxfId="1387" priority="817">
      <formula>IF(RIGHT(TEXT(AI204,"0.#"),1)=".",FALSE,TRUE)</formula>
    </cfRule>
    <cfRule type="expression" dxfId="1386" priority="818">
      <formula>IF(RIGHT(TEXT(AI204,"0.#"),1)=".",TRUE,FALSE)</formula>
    </cfRule>
  </conditionalFormatting>
  <conditionalFormatting sqref="AI203">
    <cfRule type="expression" dxfId="1385" priority="815">
      <formula>IF(RIGHT(TEXT(AI203,"0.#"),1)=".",FALSE,TRUE)</formula>
    </cfRule>
    <cfRule type="expression" dxfId="1384" priority="816">
      <formula>IF(RIGHT(TEXT(AI203,"0.#"),1)=".",TRUE,FALSE)</formula>
    </cfRule>
  </conditionalFormatting>
  <conditionalFormatting sqref="AI202">
    <cfRule type="expression" dxfId="1383" priority="813">
      <formula>IF(RIGHT(TEXT(AI202,"0.#"),1)=".",FALSE,TRUE)</formula>
    </cfRule>
    <cfRule type="expression" dxfId="1382" priority="814">
      <formula>IF(RIGHT(TEXT(AI202,"0.#"),1)=".",TRUE,FALSE)</formula>
    </cfRule>
  </conditionalFormatting>
  <conditionalFormatting sqref="AM202">
    <cfRule type="expression" dxfId="1381" priority="811">
      <formula>IF(RIGHT(TEXT(AM202,"0.#"),1)=".",FALSE,TRUE)</formula>
    </cfRule>
    <cfRule type="expression" dxfId="1380" priority="812">
      <formula>IF(RIGHT(TEXT(AM202,"0.#"),1)=".",TRUE,FALSE)</formula>
    </cfRule>
  </conditionalFormatting>
  <conditionalFormatting sqref="AM203">
    <cfRule type="expression" dxfId="1379" priority="809">
      <formula>IF(RIGHT(TEXT(AM203,"0.#"),1)=".",FALSE,TRUE)</formula>
    </cfRule>
    <cfRule type="expression" dxfId="1378" priority="810">
      <formula>IF(RIGHT(TEXT(AM203,"0.#"),1)=".",TRUE,FALSE)</formula>
    </cfRule>
  </conditionalFormatting>
  <conditionalFormatting sqref="AM204">
    <cfRule type="expression" dxfId="1377" priority="807">
      <formula>IF(RIGHT(TEXT(AM204,"0.#"),1)=".",FALSE,TRUE)</formula>
    </cfRule>
    <cfRule type="expression" dxfId="1376" priority="808">
      <formula>IF(RIGHT(TEXT(AM204,"0.#"),1)=".",TRUE,FALSE)</formula>
    </cfRule>
  </conditionalFormatting>
  <conditionalFormatting sqref="AQ202:AQ204">
    <cfRule type="expression" dxfId="1375" priority="805">
      <formula>IF(RIGHT(TEXT(AQ202,"0.#"),1)=".",FALSE,TRUE)</formula>
    </cfRule>
    <cfRule type="expression" dxfId="1374" priority="806">
      <formula>IF(RIGHT(TEXT(AQ202,"0.#"),1)=".",TRUE,FALSE)</formula>
    </cfRule>
  </conditionalFormatting>
  <conditionalFormatting sqref="AU202:AU204">
    <cfRule type="expression" dxfId="1373" priority="803">
      <formula>IF(RIGHT(TEXT(AU202,"0.#"),1)=".",FALSE,TRUE)</formula>
    </cfRule>
    <cfRule type="expression" dxfId="1372" priority="804">
      <formula>IF(RIGHT(TEXT(AU202,"0.#"),1)=".",TRUE,FALSE)</formula>
    </cfRule>
  </conditionalFormatting>
  <conditionalFormatting sqref="AE205">
    <cfRule type="expression" dxfId="1371" priority="801">
      <formula>IF(RIGHT(TEXT(AE205,"0.#"),1)=".",FALSE,TRUE)</formula>
    </cfRule>
    <cfRule type="expression" dxfId="1370" priority="802">
      <formula>IF(RIGHT(TEXT(AE205,"0.#"),1)=".",TRUE,FALSE)</formula>
    </cfRule>
  </conditionalFormatting>
  <conditionalFormatting sqref="AE206">
    <cfRule type="expression" dxfId="1369" priority="799">
      <formula>IF(RIGHT(TEXT(AE206,"0.#"),1)=".",FALSE,TRUE)</formula>
    </cfRule>
    <cfRule type="expression" dxfId="1368" priority="800">
      <formula>IF(RIGHT(TEXT(AE206,"0.#"),1)=".",TRUE,FALSE)</formula>
    </cfRule>
  </conditionalFormatting>
  <conditionalFormatting sqref="AE207">
    <cfRule type="expression" dxfId="1367" priority="797">
      <formula>IF(RIGHT(TEXT(AE207,"0.#"),1)=".",FALSE,TRUE)</formula>
    </cfRule>
    <cfRule type="expression" dxfId="1366" priority="798">
      <formula>IF(RIGHT(TEXT(AE207,"0.#"),1)=".",TRUE,FALSE)</formula>
    </cfRule>
  </conditionalFormatting>
  <conditionalFormatting sqref="AI207">
    <cfRule type="expression" dxfId="1365" priority="795">
      <formula>IF(RIGHT(TEXT(AI207,"0.#"),1)=".",FALSE,TRUE)</formula>
    </cfRule>
    <cfRule type="expression" dxfId="1364" priority="796">
      <formula>IF(RIGHT(TEXT(AI207,"0.#"),1)=".",TRUE,FALSE)</formula>
    </cfRule>
  </conditionalFormatting>
  <conditionalFormatting sqref="AI206">
    <cfRule type="expression" dxfId="1363" priority="793">
      <formula>IF(RIGHT(TEXT(AI206,"0.#"),1)=".",FALSE,TRUE)</formula>
    </cfRule>
    <cfRule type="expression" dxfId="1362" priority="794">
      <formula>IF(RIGHT(TEXT(AI206,"0.#"),1)=".",TRUE,FALSE)</formula>
    </cfRule>
  </conditionalFormatting>
  <conditionalFormatting sqref="AI205">
    <cfRule type="expression" dxfId="1361" priority="791">
      <formula>IF(RIGHT(TEXT(AI205,"0.#"),1)=".",FALSE,TRUE)</formula>
    </cfRule>
    <cfRule type="expression" dxfId="1360" priority="792">
      <formula>IF(RIGHT(TEXT(AI205,"0.#"),1)=".",TRUE,FALSE)</formula>
    </cfRule>
  </conditionalFormatting>
  <conditionalFormatting sqref="AM205">
    <cfRule type="expression" dxfId="1359" priority="789">
      <formula>IF(RIGHT(TEXT(AM205,"0.#"),1)=".",FALSE,TRUE)</formula>
    </cfRule>
    <cfRule type="expression" dxfId="1358" priority="790">
      <formula>IF(RIGHT(TEXT(AM205,"0.#"),1)=".",TRUE,FALSE)</formula>
    </cfRule>
  </conditionalFormatting>
  <conditionalFormatting sqref="AM206">
    <cfRule type="expression" dxfId="1357" priority="787">
      <formula>IF(RIGHT(TEXT(AM206,"0.#"),1)=".",FALSE,TRUE)</formula>
    </cfRule>
    <cfRule type="expression" dxfId="1356" priority="788">
      <formula>IF(RIGHT(TEXT(AM206,"0.#"),1)=".",TRUE,FALSE)</formula>
    </cfRule>
  </conditionalFormatting>
  <conditionalFormatting sqref="AM207">
    <cfRule type="expression" dxfId="1355" priority="785">
      <formula>IF(RIGHT(TEXT(AM207,"0.#"),1)=".",FALSE,TRUE)</formula>
    </cfRule>
    <cfRule type="expression" dxfId="1354" priority="786">
      <formula>IF(RIGHT(TEXT(AM207,"0.#"),1)=".",TRUE,FALSE)</formula>
    </cfRule>
  </conditionalFormatting>
  <conditionalFormatting sqref="AQ205:AQ207">
    <cfRule type="expression" dxfId="1353" priority="783">
      <formula>IF(RIGHT(TEXT(AQ205,"0.#"),1)=".",FALSE,TRUE)</formula>
    </cfRule>
    <cfRule type="expression" dxfId="1352" priority="784">
      <formula>IF(RIGHT(TEXT(AQ205,"0.#"),1)=".",TRUE,FALSE)</formula>
    </cfRule>
  </conditionalFormatting>
  <conditionalFormatting sqref="AU205:AU207">
    <cfRule type="expression" dxfId="1351" priority="781">
      <formula>IF(RIGHT(TEXT(AU205,"0.#"),1)=".",FALSE,TRUE)</formula>
    </cfRule>
    <cfRule type="expression" dxfId="1350" priority="782">
      <formula>IF(RIGHT(TEXT(AU205,"0.#"),1)=".",TRUE,FALSE)</formula>
    </cfRule>
  </conditionalFormatting>
  <conditionalFormatting sqref="AL401:AO428">
    <cfRule type="expression" dxfId="1349" priority="777">
      <formula>IF(AND(AL401&gt;=0, RIGHT(TEXT(AL401,"0.#"),1)&lt;&gt;"."),TRUE,FALSE)</formula>
    </cfRule>
    <cfRule type="expression" dxfId="1348" priority="778">
      <formula>IF(AND(AL401&gt;=0, RIGHT(TEXT(AL401,"0.#"),1)="."),TRUE,FALSE)</formula>
    </cfRule>
    <cfRule type="expression" dxfId="1347" priority="779">
      <formula>IF(AND(AL401&lt;0, RIGHT(TEXT(AL401,"0.#"),1)&lt;&gt;"."),TRUE,FALSE)</formula>
    </cfRule>
    <cfRule type="expression" dxfId="1346" priority="780">
      <formula>IF(AND(AL401&lt;0, RIGHT(TEXT(AL401,"0.#"),1)="."),TRUE,FALSE)</formula>
    </cfRule>
  </conditionalFormatting>
  <conditionalFormatting sqref="AL399:AO400">
    <cfRule type="expression" dxfId="1345" priority="771">
      <formula>IF(AND(AL399&gt;=0, RIGHT(TEXT(AL399,"0.#"),1)&lt;&gt;"."),TRUE,FALSE)</formula>
    </cfRule>
    <cfRule type="expression" dxfId="1344" priority="772">
      <formula>IF(AND(AL399&gt;=0, RIGHT(TEXT(AL399,"0.#"),1)="."),TRUE,FALSE)</formula>
    </cfRule>
    <cfRule type="expression" dxfId="1343" priority="773">
      <formula>IF(AND(AL399&lt;0, RIGHT(TEXT(AL399,"0.#"),1)&lt;&gt;"."),TRUE,FALSE)</formula>
    </cfRule>
    <cfRule type="expression" dxfId="1342" priority="774">
      <formula>IF(AND(AL399&lt;0, RIGHT(TEXT(AL399,"0.#"),1)="."),TRUE,FALSE)</formula>
    </cfRule>
  </conditionalFormatting>
  <conditionalFormatting sqref="AL434:AO461">
    <cfRule type="expression" dxfId="1341" priority="765">
      <formula>IF(AND(AL434&gt;=0, RIGHT(TEXT(AL434,"0.#"),1)&lt;&gt;"."),TRUE,FALSE)</formula>
    </cfRule>
    <cfRule type="expression" dxfId="1340" priority="766">
      <formula>IF(AND(AL434&gt;=0, RIGHT(TEXT(AL434,"0.#"),1)="."),TRUE,FALSE)</formula>
    </cfRule>
    <cfRule type="expression" dxfId="1339" priority="767">
      <formula>IF(AND(AL434&lt;0, RIGHT(TEXT(AL434,"0.#"),1)&lt;&gt;"."),TRUE,FALSE)</formula>
    </cfRule>
    <cfRule type="expression" dxfId="1338" priority="768">
      <formula>IF(AND(AL434&lt;0, RIGHT(TEXT(AL434,"0.#"),1)="."),TRUE,FALSE)</formula>
    </cfRule>
  </conditionalFormatting>
  <conditionalFormatting sqref="AL432:AO433">
    <cfRule type="expression" dxfId="1337" priority="759">
      <formula>IF(AND(AL432&gt;=0, RIGHT(TEXT(AL432,"0.#"),1)&lt;&gt;"."),TRUE,FALSE)</formula>
    </cfRule>
    <cfRule type="expression" dxfId="1336" priority="760">
      <formula>IF(AND(AL432&gt;=0, RIGHT(TEXT(AL432,"0.#"),1)="."),TRUE,FALSE)</formula>
    </cfRule>
    <cfRule type="expression" dxfId="1335" priority="761">
      <formula>IF(AND(AL432&lt;0, RIGHT(TEXT(AL432,"0.#"),1)&lt;&gt;"."),TRUE,FALSE)</formula>
    </cfRule>
    <cfRule type="expression" dxfId="1334" priority="762">
      <formula>IF(AND(AL432&lt;0, RIGHT(TEXT(AL432,"0.#"),1)="."),TRUE,FALSE)</formula>
    </cfRule>
  </conditionalFormatting>
  <conditionalFormatting sqref="AL467:AO494">
    <cfRule type="expression" dxfId="1333" priority="753">
      <formula>IF(AND(AL467&gt;=0, RIGHT(TEXT(AL467,"0.#"),1)&lt;&gt;"."),TRUE,FALSE)</formula>
    </cfRule>
    <cfRule type="expression" dxfId="1332" priority="754">
      <formula>IF(AND(AL467&gt;=0, RIGHT(TEXT(AL467,"0.#"),1)="."),TRUE,FALSE)</formula>
    </cfRule>
    <cfRule type="expression" dxfId="1331" priority="755">
      <formula>IF(AND(AL467&lt;0, RIGHT(TEXT(AL467,"0.#"),1)&lt;&gt;"."),TRUE,FALSE)</formula>
    </cfRule>
    <cfRule type="expression" dxfId="1330" priority="756">
      <formula>IF(AND(AL467&lt;0, RIGHT(TEXT(AL467,"0.#"),1)="."),TRUE,FALSE)</formula>
    </cfRule>
  </conditionalFormatting>
  <conditionalFormatting sqref="AL465:AO466">
    <cfRule type="expression" dxfId="1329" priority="747">
      <formula>IF(AND(AL465&gt;=0, RIGHT(TEXT(AL465,"0.#"),1)&lt;&gt;"."),TRUE,FALSE)</formula>
    </cfRule>
    <cfRule type="expression" dxfId="1328" priority="748">
      <formula>IF(AND(AL465&gt;=0, RIGHT(TEXT(AL465,"0.#"),1)="."),TRUE,FALSE)</formula>
    </cfRule>
    <cfRule type="expression" dxfId="1327" priority="749">
      <formula>IF(AND(AL465&lt;0, RIGHT(TEXT(AL465,"0.#"),1)&lt;&gt;"."),TRUE,FALSE)</formula>
    </cfRule>
    <cfRule type="expression" dxfId="1326" priority="750">
      <formula>IF(AND(AL465&lt;0, RIGHT(TEXT(AL465,"0.#"),1)="."),TRUE,FALSE)</formula>
    </cfRule>
  </conditionalFormatting>
  <conditionalFormatting sqref="AL500:AO527">
    <cfRule type="expression" dxfId="1325" priority="741">
      <formula>IF(AND(AL500&gt;=0, RIGHT(TEXT(AL500,"0.#"),1)&lt;&gt;"."),TRUE,FALSE)</formula>
    </cfRule>
    <cfRule type="expression" dxfId="1324" priority="742">
      <formula>IF(AND(AL500&gt;=0, RIGHT(TEXT(AL500,"0.#"),1)="."),TRUE,FALSE)</formula>
    </cfRule>
    <cfRule type="expression" dxfId="1323" priority="743">
      <formula>IF(AND(AL500&lt;0, RIGHT(TEXT(AL500,"0.#"),1)&lt;&gt;"."),TRUE,FALSE)</formula>
    </cfRule>
    <cfRule type="expression" dxfId="1322" priority="744">
      <formula>IF(AND(AL500&lt;0, RIGHT(TEXT(AL500,"0.#"),1)="."),TRUE,FALSE)</formula>
    </cfRule>
  </conditionalFormatting>
  <conditionalFormatting sqref="AL498:AO499">
    <cfRule type="expression" dxfId="1321" priority="735">
      <formula>IF(AND(AL498&gt;=0, RIGHT(TEXT(AL498,"0.#"),1)&lt;&gt;"."),TRUE,FALSE)</formula>
    </cfRule>
    <cfRule type="expression" dxfId="1320" priority="736">
      <formula>IF(AND(AL498&gt;=0, RIGHT(TEXT(AL498,"0.#"),1)="."),TRUE,FALSE)</formula>
    </cfRule>
    <cfRule type="expression" dxfId="1319" priority="737">
      <formula>IF(AND(AL498&lt;0, RIGHT(TEXT(AL498,"0.#"),1)&lt;&gt;"."),TRUE,FALSE)</formula>
    </cfRule>
    <cfRule type="expression" dxfId="1318" priority="738">
      <formula>IF(AND(AL498&lt;0, RIGHT(TEXT(AL498,"0.#"),1)="."),TRUE,FALSE)</formula>
    </cfRule>
  </conditionalFormatting>
  <conditionalFormatting sqref="AL533:AO560">
    <cfRule type="expression" dxfId="1317" priority="729">
      <formula>IF(AND(AL533&gt;=0, RIGHT(TEXT(AL533,"0.#"),1)&lt;&gt;"."),TRUE,FALSE)</formula>
    </cfRule>
    <cfRule type="expression" dxfId="1316" priority="730">
      <formula>IF(AND(AL533&gt;=0, RIGHT(TEXT(AL533,"0.#"),1)="."),TRUE,FALSE)</formula>
    </cfRule>
    <cfRule type="expression" dxfId="1315" priority="731">
      <formula>IF(AND(AL533&lt;0, RIGHT(TEXT(AL533,"0.#"),1)&lt;&gt;"."),TRUE,FALSE)</formula>
    </cfRule>
    <cfRule type="expression" dxfId="1314" priority="732">
      <formula>IF(AND(AL533&lt;0, RIGHT(TEXT(AL533,"0.#"),1)="."),TRUE,FALSE)</formula>
    </cfRule>
  </conditionalFormatting>
  <conditionalFormatting sqref="AL531:AO532">
    <cfRule type="expression" dxfId="1313" priority="723">
      <formula>IF(AND(AL531&gt;=0, RIGHT(TEXT(AL531,"0.#"),1)&lt;&gt;"."),TRUE,FALSE)</formula>
    </cfRule>
    <cfRule type="expression" dxfId="1312" priority="724">
      <formula>IF(AND(AL531&gt;=0, RIGHT(TEXT(AL531,"0.#"),1)="."),TRUE,FALSE)</formula>
    </cfRule>
    <cfRule type="expression" dxfId="1311" priority="725">
      <formula>IF(AND(AL531&lt;0, RIGHT(TEXT(AL531,"0.#"),1)&lt;&gt;"."),TRUE,FALSE)</formula>
    </cfRule>
    <cfRule type="expression" dxfId="1310" priority="726">
      <formula>IF(AND(AL531&lt;0, RIGHT(TEXT(AL531,"0.#"),1)="."),TRUE,FALSE)</formula>
    </cfRule>
  </conditionalFormatting>
  <conditionalFormatting sqref="Y531:Y532">
    <cfRule type="expression" dxfId="1309" priority="721">
      <formula>IF(RIGHT(TEXT(Y531,"0.#"),1)=".",FALSE,TRUE)</formula>
    </cfRule>
    <cfRule type="expression" dxfId="1308" priority="722">
      <formula>IF(RIGHT(TEXT(Y531,"0.#"),1)=".",TRUE,FALSE)</formula>
    </cfRule>
  </conditionalFormatting>
  <conditionalFormatting sqref="AL566:AO593">
    <cfRule type="expression" dxfId="1307" priority="717">
      <formula>IF(AND(AL566&gt;=0, RIGHT(TEXT(AL566,"0.#"),1)&lt;&gt;"."),TRUE,FALSE)</formula>
    </cfRule>
    <cfRule type="expression" dxfId="1306" priority="718">
      <formula>IF(AND(AL566&gt;=0, RIGHT(TEXT(AL566,"0.#"),1)="."),TRUE,FALSE)</formula>
    </cfRule>
    <cfRule type="expression" dxfId="1305" priority="719">
      <formula>IF(AND(AL566&lt;0, RIGHT(TEXT(AL566,"0.#"),1)&lt;&gt;"."),TRUE,FALSE)</formula>
    </cfRule>
    <cfRule type="expression" dxfId="1304" priority="720">
      <formula>IF(AND(AL566&lt;0, RIGHT(TEXT(AL566,"0.#"),1)="."),TRUE,FALSE)</formula>
    </cfRule>
  </conditionalFormatting>
  <conditionalFormatting sqref="Y566:Y593">
    <cfRule type="expression" dxfId="1303" priority="715">
      <formula>IF(RIGHT(TEXT(Y566,"0.#"),1)=".",FALSE,TRUE)</formula>
    </cfRule>
    <cfRule type="expression" dxfId="1302" priority="716">
      <formula>IF(RIGHT(TEXT(Y566,"0.#"),1)=".",TRUE,FALSE)</formula>
    </cfRule>
  </conditionalFormatting>
  <conditionalFormatting sqref="AL564:AO565">
    <cfRule type="expression" dxfId="1301" priority="711">
      <formula>IF(AND(AL564&gt;=0, RIGHT(TEXT(AL564,"0.#"),1)&lt;&gt;"."),TRUE,FALSE)</formula>
    </cfRule>
    <cfRule type="expression" dxfId="1300" priority="712">
      <formula>IF(AND(AL564&gt;=0, RIGHT(TEXT(AL564,"0.#"),1)="."),TRUE,FALSE)</formula>
    </cfRule>
    <cfRule type="expression" dxfId="1299" priority="713">
      <formula>IF(AND(AL564&lt;0, RIGHT(TEXT(AL564,"0.#"),1)&lt;&gt;"."),TRUE,FALSE)</formula>
    </cfRule>
    <cfRule type="expression" dxfId="1298" priority="714">
      <formula>IF(AND(AL564&lt;0, RIGHT(TEXT(AL564,"0.#"),1)="."),TRUE,FALSE)</formula>
    </cfRule>
  </conditionalFormatting>
  <conditionalFormatting sqref="Y564:Y565">
    <cfRule type="expression" dxfId="1297" priority="709">
      <formula>IF(RIGHT(TEXT(Y564,"0.#"),1)=".",FALSE,TRUE)</formula>
    </cfRule>
    <cfRule type="expression" dxfId="1296" priority="710">
      <formula>IF(RIGHT(TEXT(Y564,"0.#"),1)=".",TRUE,FALSE)</formula>
    </cfRule>
  </conditionalFormatting>
  <conditionalFormatting sqref="AL599:AO626">
    <cfRule type="expression" dxfId="1295" priority="705">
      <formula>IF(AND(AL599&gt;=0, RIGHT(TEXT(AL599,"0.#"),1)&lt;&gt;"."),TRUE,FALSE)</formula>
    </cfRule>
    <cfRule type="expression" dxfId="1294" priority="706">
      <formula>IF(AND(AL599&gt;=0, RIGHT(TEXT(AL599,"0.#"),1)="."),TRUE,FALSE)</formula>
    </cfRule>
    <cfRule type="expression" dxfId="1293" priority="707">
      <formula>IF(AND(AL599&lt;0, RIGHT(TEXT(AL599,"0.#"),1)&lt;&gt;"."),TRUE,FALSE)</formula>
    </cfRule>
    <cfRule type="expression" dxfId="1292" priority="708">
      <formula>IF(AND(AL599&lt;0, RIGHT(TEXT(AL599,"0.#"),1)="."),TRUE,FALSE)</formula>
    </cfRule>
  </conditionalFormatting>
  <conditionalFormatting sqref="Y599:Y626">
    <cfRule type="expression" dxfId="1291" priority="703">
      <formula>IF(RIGHT(TEXT(Y599,"0.#"),1)=".",FALSE,TRUE)</formula>
    </cfRule>
    <cfRule type="expression" dxfId="1290" priority="704">
      <formula>IF(RIGHT(TEXT(Y599,"0.#"),1)=".",TRUE,FALSE)</formula>
    </cfRule>
  </conditionalFormatting>
  <conditionalFormatting sqref="AL597:AO598">
    <cfRule type="expression" dxfId="1289" priority="699">
      <formula>IF(AND(AL597&gt;=0, RIGHT(TEXT(AL597,"0.#"),1)&lt;&gt;"."),TRUE,FALSE)</formula>
    </cfRule>
    <cfRule type="expression" dxfId="1288" priority="700">
      <formula>IF(AND(AL597&gt;=0, RIGHT(TEXT(AL597,"0.#"),1)="."),TRUE,FALSE)</formula>
    </cfRule>
    <cfRule type="expression" dxfId="1287" priority="701">
      <formula>IF(AND(AL597&lt;0, RIGHT(TEXT(AL597,"0.#"),1)&lt;&gt;"."),TRUE,FALSE)</formula>
    </cfRule>
    <cfRule type="expression" dxfId="1286" priority="702">
      <formula>IF(AND(AL597&lt;0, RIGHT(TEXT(AL597,"0.#"),1)="."),TRUE,FALSE)</formula>
    </cfRule>
  </conditionalFormatting>
  <conditionalFormatting sqref="Y597:Y598">
    <cfRule type="expression" dxfId="1285" priority="697">
      <formula>IF(RIGHT(TEXT(Y597,"0.#"),1)=".",FALSE,TRUE)</formula>
    </cfRule>
    <cfRule type="expression" dxfId="1284" priority="698">
      <formula>IF(RIGHT(TEXT(Y597,"0.#"),1)=".",TRUE,FALSE)</formula>
    </cfRule>
  </conditionalFormatting>
  <conditionalFormatting sqref="AU33">
    <cfRule type="expression" dxfId="1283" priority="693">
      <formula>IF(RIGHT(TEXT(AU33,"0.#"),1)=".",FALSE,TRUE)</formula>
    </cfRule>
    <cfRule type="expression" dxfId="1282" priority="694">
      <formula>IF(RIGHT(TEXT(AU33,"0.#"),1)=".",TRUE,FALSE)</formula>
    </cfRule>
  </conditionalFormatting>
  <conditionalFormatting sqref="AU32">
    <cfRule type="expression" dxfId="1281" priority="695">
      <formula>IF(RIGHT(TEXT(AU32,"0.#"),1)=".",FALSE,TRUE)</formula>
    </cfRule>
    <cfRule type="expression" dxfId="1280" priority="696">
      <formula>IF(RIGHT(TEXT(AU32,"0.#"),1)=".",TRUE,FALSE)</formula>
    </cfRule>
  </conditionalFormatting>
  <conditionalFormatting sqref="P29:AC29">
    <cfRule type="expression" dxfId="1279" priority="691">
      <formula>IF(RIGHT(TEXT(P29,"0.#"),1)=".",FALSE,TRUE)</formula>
    </cfRule>
    <cfRule type="expression" dxfId="1278" priority="692">
      <formula>IF(RIGHT(TEXT(P29,"0.#"),1)=".",TRUE,FALSE)</formula>
    </cfRule>
  </conditionalFormatting>
  <conditionalFormatting sqref="AM41">
    <cfRule type="expression" dxfId="1277" priority="673">
      <formula>IF(RIGHT(TEXT(AM41,"0.#"),1)=".",FALSE,TRUE)</formula>
    </cfRule>
    <cfRule type="expression" dxfId="1276" priority="674">
      <formula>IF(RIGHT(TEXT(AM41,"0.#"),1)=".",TRUE,FALSE)</formula>
    </cfRule>
  </conditionalFormatting>
  <conditionalFormatting sqref="AM40">
    <cfRule type="expression" dxfId="1275" priority="675">
      <formula>IF(RIGHT(TEXT(AM40,"0.#"),1)=".",FALSE,TRUE)</formula>
    </cfRule>
    <cfRule type="expression" dxfId="1274" priority="676">
      <formula>IF(RIGHT(TEXT(AM40,"0.#"),1)=".",TRUE,FALSE)</formula>
    </cfRule>
  </conditionalFormatting>
  <conditionalFormatting sqref="AE39">
    <cfRule type="expression" dxfId="1273" priority="689">
      <formula>IF(RIGHT(TEXT(AE39,"0.#"),1)=".",FALSE,TRUE)</formula>
    </cfRule>
    <cfRule type="expression" dxfId="1272" priority="690">
      <formula>IF(RIGHT(TEXT(AE39,"0.#"),1)=".",TRUE,FALSE)</formula>
    </cfRule>
  </conditionalFormatting>
  <conditionalFormatting sqref="AQ39:AQ41">
    <cfRule type="expression" dxfId="1271" priority="671">
      <formula>IF(RIGHT(TEXT(AQ39,"0.#"),1)=".",FALSE,TRUE)</formula>
    </cfRule>
    <cfRule type="expression" dxfId="1270" priority="672">
      <formula>IF(RIGHT(TEXT(AQ39,"0.#"),1)=".",TRUE,FALSE)</formula>
    </cfRule>
  </conditionalFormatting>
  <conditionalFormatting sqref="AU39:AU41">
    <cfRule type="expression" dxfId="1269" priority="669">
      <formula>IF(RIGHT(TEXT(AU39,"0.#"),1)=".",FALSE,TRUE)</formula>
    </cfRule>
    <cfRule type="expression" dxfId="1268" priority="670">
      <formula>IF(RIGHT(TEXT(AU39,"0.#"),1)=".",TRUE,FALSE)</formula>
    </cfRule>
  </conditionalFormatting>
  <conditionalFormatting sqref="AI41">
    <cfRule type="expression" dxfId="1267" priority="683">
      <formula>IF(RIGHT(TEXT(AI41,"0.#"),1)=".",FALSE,TRUE)</formula>
    </cfRule>
    <cfRule type="expression" dxfId="1266" priority="684">
      <formula>IF(RIGHT(TEXT(AI41,"0.#"),1)=".",TRUE,FALSE)</formula>
    </cfRule>
  </conditionalFormatting>
  <conditionalFormatting sqref="AE40">
    <cfRule type="expression" dxfId="1265" priority="687">
      <formula>IF(RIGHT(TEXT(AE40,"0.#"),1)=".",FALSE,TRUE)</formula>
    </cfRule>
    <cfRule type="expression" dxfId="1264" priority="688">
      <formula>IF(RIGHT(TEXT(AE40,"0.#"),1)=".",TRUE,FALSE)</formula>
    </cfRule>
  </conditionalFormatting>
  <conditionalFormatting sqref="AE41">
    <cfRule type="expression" dxfId="1263" priority="685">
      <formula>IF(RIGHT(TEXT(AE41,"0.#"),1)=".",FALSE,TRUE)</formula>
    </cfRule>
    <cfRule type="expression" dxfId="1262" priority="686">
      <formula>IF(RIGHT(TEXT(AE41,"0.#"),1)=".",TRUE,FALSE)</formula>
    </cfRule>
  </conditionalFormatting>
  <conditionalFormatting sqref="AM39">
    <cfRule type="expression" dxfId="1261" priority="677">
      <formula>IF(RIGHT(TEXT(AM39,"0.#"),1)=".",FALSE,TRUE)</formula>
    </cfRule>
    <cfRule type="expression" dxfId="1260" priority="678">
      <formula>IF(RIGHT(TEXT(AM39,"0.#"),1)=".",TRUE,FALSE)</formula>
    </cfRule>
  </conditionalFormatting>
  <conditionalFormatting sqref="AI39">
    <cfRule type="expression" dxfId="1259" priority="679">
      <formula>IF(RIGHT(TEXT(AI39,"0.#"),1)=".",FALSE,TRUE)</formula>
    </cfRule>
    <cfRule type="expression" dxfId="1258" priority="680">
      <formula>IF(RIGHT(TEXT(AI39,"0.#"),1)=".",TRUE,FALSE)</formula>
    </cfRule>
  </conditionalFormatting>
  <conditionalFormatting sqref="AI40">
    <cfRule type="expression" dxfId="1257" priority="681">
      <formula>IF(RIGHT(TEXT(AI40,"0.#"),1)=".",FALSE,TRUE)</formula>
    </cfRule>
    <cfRule type="expression" dxfId="1256" priority="682">
      <formula>IF(RIGHT(TEXT(AI40,"0.#"),1)=".",TRUE,FALSE)</formula>
    </cfRule>
  </conditionalFormatting>
  <conditionalFormatting sqref="AM69">
    <cfRule type="expression" dxfId="1255" priority="641">
      <formula>IF(RIGHT(TEXT(AM69,"0.#"),1)=".",FALSE,TRUE)</formula>
    </cfRule>
    <cfRule type="expression" dxfId="1254" priority="642">
      <formula>IF(RIGHT(TEXT(AM69,"0.#"),1)=".",TRUE,FALSE)</formula>
    </cfRule>
  </conditionalFormatting>
  <conditionalFormatting sqref="AM70">
    <cfRule type="expression" dxfId="1253" priority="639">
      <formula>IF(RIGHT(TEXT(AM70,"0.#"),1)=".",FALSE,TRUE)</formula>
    </cfRule>
    <cfRule type="expression" dxfId="1252" priority="640">
      <formula>IF(RIGHT(TEXT(AM70,"0.#"),1)=".",TRUE,FALSE)</formula>
    </cfRule>
  </conditionalFormatting>
  <conditionalFormatting sqref="AI70">
    <cfRule type="expression" dxfId="1251" priority="637">
      <formula>IF(RIGHT(TEXT(AI70,"0.#"),1)=".",FALSE,TRUE)</formula>
    </cfRule>
    <cfRule type="expression" dxfId="1250" priority="638">
      <formula>IF(RIGHT(TEXT(AI70,"0.#"),1)=".",TRUE,FALSE)</formula>
    </cfRule>
  </conditionalFormatting>
  <conditionalFormatting sqref="AQ70">
    <cfRule type="expression" dxfId="1249" priority="635">
      <formula>IF(RIGHT(TEXT(AQ70,"0.#"),1)=".",FALSE,TRUE)</formula>
    </cfRule>
    <cfRule type="expression" dxfId="1248" priority="636">
      <formula>IF(RIGHT(TEXT(AQ70,"0.#"),1)=".",TRUE,FALSE)</formula>
    </cfRule>
  </conditionalFormatting>
  <conditionalFormatting sqref="AQ69">
    <cfRule type="expression" dxfId="1247" priority="645">
      <formula>IF(RIGHT(TEXT(AQ69,"0.#"),1)=".",FALSE,TRUE)</formula>
    </cfRule>
    <cfRule type="expression" dxfId="1246" priority="646">
      <formula>IF(RIGHT(TEXT(AQ69,"0.#"),1)=".",TRUE,FALSE)</formula>
    </cfRule>
  </conditionalFormatting>
  <conditionalFormatting sqref="AI69">
    <cfRule type="expression" dxfId="1245" priority="643">
      <formula>IF(RIGHT(TEXT(AI69,"0.#"),1)=".",FALSE,TRUE)</formula>
    </cfRule>
    <cfRule type="expression" dxfId="1244" priority="644">
      <formula>IF(RIGHT(TEXT(AI69,"0.#"),1)=".",TRUE,FALSE)</formula>
    </cfRule>
  </conditionalFormatting>
  <conditionalFormatting sqref="AQ66">
    <cfRule type="expression" dxfId="1243" priority="633">
      <formula>IF(RIGHT(TEXT(AQ66,"0.#"),1)=".",FALSE,TRUE)</formula>
    </cfRule>
    <cfRule type="expression" dxfId="1242" priority="634">
      <formula>IF(RIGHT(TEXT(AQ66,"0.#"),1)=".",TRUE,FALSE)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AM66">
    <cfRule type="expression" dxfId="715" priority="15">
      <formula>IF(RIGHT(TEXT(AM66,"0.#"),1)=".",FALSE,TRUE)</formula>
    </cfRule>
    <cfRule type="expression" dxfId="714" priority="16">
      <formula>IF(RIGHT(TEXT(AM66,"0.#"),1)=".",TRUE,FALSE)</formula>
    </cfRule>
  </conditionalFormatting>
  <conditionalFormatting sqref="AE66">
    <cfRule type="expression" dxfId="713" priority="13">
      <formula>IF(RIGHT(TEXT(AE66,"0.#"),1)=".",FALSE,TRUE)</formula>
    </cfRule>
    <cfRule type="expression" dxfId="712" priority="14">
      <formula>IF(RIGHT(TEXT(AE66,"0.#"),1)=".",TRUE,FALSE)</formula>
    </cfRule>
  </conditionalFormatting>
  <conditionalFormatting sqref="AI66">
    <cfRule type="expression" dxfId="711" priority="11">
      <formula>IF(RIGHT(TEXT(AI66,"0.#"),1)=".",FALSE,TRUE)</formula>
    </cfRule>
    <cfRule type="expression" dxfId="710" priority="12">
      <formula>IF(RIGHT(TEXT(AI66,"0.#"),1)=".",TRUE,FALSE)</formula>
    </cfRule>
  </conditionalFormatting>
  <conditionalFormatting sqref="AE67">
    <cfRule type="expression" dxfId="709" priority="9">
      <formula>IF(RIGHT(TEXT(AE67,"0.#"),1)=".",FALSE,TRUE)</formula>
    </cfRule>
    <cfRule type="expression" dxfId="708" priority="10">
      <formula>IF(RIGHT(TEXT(AE67,"0.#"),1)=".",TRUE,FALSE)</formula>
    </cfRule>
  </conditionalFormatting>
  <conditionalFormatting sqref="AI67">
    <cfRule type="expression" dxfId="707" priority="7">
      <formula>IF(RIGHT(TEXT(AI67,"0.#"),1)=".",FALSE,TRUE)</formula>
    </cfRule>
    <cfRule type="expression" dxfId="706" priority="8">
      <formula>IF(RIGHT(TEXT(AI67,"0.#"),1)=".",TRUE,FALSE)</formula>
    </cfRule>
  </conditionalFormatting>
  <conditionalFormatting sqref="AM67">
    <cfRule type="expression" dxfId="705" priority="5">
      <formula>IF(RIGHT(TEXT(AM67,"0.#"),1)=".",FALSE,TRUE)</formula>
    </cfRule>
    <cfRule type="expression" dxfId="704" priority="6">
      <formula>IF(RIGHT(TEXT(AM67,"0.#"),1)=".",TRUE,FALSE)</formula>
    </cfRule>
  </conditionalFormatting>
  <conditionalFormatting sqref="AE69">
    <cfRule type="expression" dxfId="703" priority="3">
      <formula>IF(RIGHT(TEXT(AE69,"0.#"),1)=".",FALSE,TRUE)</formula>
    </cfRule>
    <cfRule type="expression" dxfId="702" priority="4">
      <formula>IF(RIGHT(TEXT(AE69,"0.#"),1)=".",TRUE,FALSE)</formula>
    </cfRule>
  </conditionalFormatting>
  <conditionalFormatting sqref="AE70">
    <cfRule type="expression" dxfId="701" priority="1">
      <formula>IF(RIGHT(TEXT(AE70,"0.#"),1)=".",FALSE,TRUE)</formula>
    </cfRule>
    <cfRule type="expression" dxfId="700" priority="2">
      <formula>IF(RIGHT(TEXT(AE70,"0.#"),1)=".",TRUE,FALSE)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7" sqref="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723</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723</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723</v>
      </c>
      <c r="C11" s="13" t="str">
        <f t="shared" si="0"/>
        <v>子ども・若者育成支援</v>
      </c>
      <c r="D11" s="13" t="str">
        <f t="shared" si="8"/>
        <v>高齢社会対策、子ども・若者育成支援</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高齢社会対策、子ども・若者育成支援</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723</v>
      </c>
      <c r="C13" s="13" t="str">
        <f t="shared" si="9"/>
        <v>少子化社会対策</v>
      </c>
      <c r="D13" s="13" t="str">
        <f t="shared" si="8"/>
        <v>高齢社会対策、子ども・若者育成支援、少子化社会対策</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高齢社会対策、子ども・若者育成支援、少子化社会対策</v>
      </c>
      <c r="F14" s="18" t="s">
        <v>116</v>
      </c>
      <c r="G14" s="17" t="s">
        <v>723</v>
      </c>
      <c r="H14" s="13" t="str">
        <f t="shared" si="1"/>
        <v>労働保険特別会計雇用勘定</v>
      </c>
      <c r="I14" s="13" t="str">
        <f t="shared" si="5"/>
        <v>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723</v>
      </c>
      <c r="C15" s="13" t="str">
        <f t="shared" si="9"/>
        <v>男女共同参画</v>
      </c>
      <c r="D15" s="13" t="str">
        <f t="shared" si="8"/>
        <v>高齢社会対策、子ども・若者育成支援、少子化社会対策、男女共同参画</v>
      </c>
      <c r="F15" s="18" t="s">
        <v>117</v>
      </c>
      <c r="G15" s="17"/>
      <c r="H15" s="13" t="str">
        <f t="shared" si="1"/>
        <v/>
      </c>
      <c r="I15" s="13" t="str">
        <f t="shared" si="5"/>
        <v>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高齢社会対策、子ども・若者育成支援、少子化社会対策、男女共同参画</v>
      </c>
      <c r="F16" s="18" t="s">
        <v>118</v>
      </c>
      <c r="G16" s="17"/>
      <c r="H16" s="13" t="str">
        <f t="shared" si="1"/>
        <v/>
      </c>
      <c r="I16" s="13" t="str">
        <f t="shared" si="5"/>
        <v>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高齢社会対策、子ども・若者育成支援、少子化社会対策、男女共同参画</v>
      </c>
      <c r="F17" s="18" t="s">
        <v>119</v>
      </c>
      <c r="G17" s="17"/>
      <c r="H17" s="13" t="str">
        <f t="shared" si="1"/>
        <v/>
      </c>
      <c r="I17" s="13" t="str">
        <f t="shared" si="5"/>
        <v>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高齢社会対策、子ども・若者育成支援、少子化社会対策、男女共同参画</v>
      </c>
      <c r="F18" s="18" t="s">
        <v>120</v>
      </c>
      <c r="G18" s="17"/>
      <c r="H18" s="13" t="str">
        <f t="shared" si="1"/>
        <v/>
      </c>
      <c r="I18" s="13" t="str">
        <f t="shared" si="5"/>
        <v>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高齢社会対策、子ども・若者育成支援、少子化社会対策、男女共同参画</v>
      </c>
      <c r="F19" s="18" t="s">
        <v>121</v>
      </c>
      <c r="G19" s="17"/>
      <c r="H19" s="13" t="str">
        <f t="shared" si="1"/>
        <v/>
      </c>
      <c r="I19" s="13" t="str">
        <f t="shared" si="5"/>
        <v>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高齢社会対策、子ども・若者育成支援、少子化社会対策、男女共同参画</v>
      </c>
      <c r="F20" s="18" t="s">
        <v>287</v>
      </c>
      <c r="G20" s="17"/>
      <c r="H20" s="13" t="str">
        <f t="shared" si="1"/>
        <v/>
      </c>
      <c r="I20" s="13" t="str">
        <f t="shared" si="5"/>
        <v>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高齢社会対策、子ども・若者育成支援、少子化社会対策、男女共同参画</v>
      </c>
      <c r="F21" s="18" t="s">
        <v>122</v>
      </c>
      <c r="G21" s="17"/>
      <c r="H21" s="13" t="str">
        <f t="shared" si="1"/>
        <v/>
      </c>
      <c r="I21" s="13" t="str">
        <f t="shared" si="5"/>
        <v>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高齢社会対策、子ども・若者育成支援、少子化社会対策、男女共同参画</v>
      </c>
      <c r="F22" s="18" t="s">
        <v>123</v>
      </c>
      <c r="G22" s="17"/>
      <c r="H22" s="13" t="str">
        <f t="shared" si="1"/>
        <v/>
      </c>
      <c r="I22" s="13" t="str">
        <f t="shared" si="5"/>
        <v>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高齢社会対策、子ども・若者育成支援、少子化社会対策、男女共同参画</v>
      </c>
      <c r="F23" s="18" t="s">
        <v>124</v>
      </c>
      <c r="G23" s="17"/>
      <c r="H23" s="13" t="str">
        <f t="shared" si="1"/>
        <v/>
      </c>
      <c r="I23" s="13" t="str">
        <f t="shared" si="5"/>
        <v>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高齢社会対策、子ども・若者育成支援、少子化社会対策、男女共同参画</v>
      </c>
      <c r="B27" s="13"/>
      <c r="F27" s="18" t="s">
        <v>127</v>
      </c>
      <c r="G27" s="17"/>
      <c r="H27" s="13" t="str">
        <f t="shared" si="1"/>
        <v/>
      </c>
      <c r="I27" s="13" t="str">
        <f t="shared" si="5"/>
        <v>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6" t="s">
        <v>140</v>
      </c>
      <c r="H2" s="357"/>
      <c r="I2" s="357"/>
      <c r="J2" s="357"/>
      <c r="K2" s="357"/>
      <c r="L2" s="357"/>
      <c r="M2" s="357"/>
      <c r="N2" s="357"/>
      <c r="O2" s="358"/>
      <c r="P2" s="360" t="s">
        <v>56</v>
      </c>
      <c r="Q2" s="357"/>
      <c r="R2" s="357"/>
      <c r="S2" s="357"/>
      <c r="T2" s="357"/>
      <c r="U2" s="357"/>
      <c r="V2" s="357"/>
      <c r="W2" s="357"/>
      <c r="X2" s="358"/>
      <c r="Y2" s="953"/>
      <c r="Z2" s="849"/>
      <c r="AA2" s="850"/>
      <c r="AB2" s="957" t="s">
        <v>11</v>
      </c>
      <c r="AC2" s="958"/>
      <c r="AD2" s="959"/>
      <c r="AE2" s="961" t="s">
        <v>372</v>
      </c>
      <c r="AF2" s="961"/>
      <c r="AG2" s="961"/>
      <c r="AH2" s="898"/>
      <c r="AI2" s="961" t="s">
        <v>468</v>
      </c>
      <c r="AJ2" s="961"/>
      <c r="AK2" s="961"/>
      <c r="AL2" s="898"/>
      <c r="AM2" s="961" t="s">
        <v>469</v>
      </c>
      <c r="AN2" s="961"/>
      <c r="AO2" s="961"/>
      <c r="AP2" s="898"/>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9"/>
      <c r="H3" s="340"/>
      <c r="I3" s="340"/>
      <c r="J3" s="340"/>
      <c r="K3" s="340"/>
      <c r="L3" s="340"/>
      <c r="M3" s="340"/>
      <c r="N3" s="340"/>
      <c r="O3" s="341"/>
      <c r="P3" s="344"/>
      <c r="Q3" s="340"/>
      <c r="R3" s="340"/>
      <c r="S3" s="340"/>
      <c r="T3" s="340"/>
      <c r="U3" s="340"/>
      <c r="V3" s="340"/>
      <c r="W3" s="340"/>
      <c r="X3" s="341"/>
      <c r="Y3" s="954"/>
      <c r="Z3" s="955"/>
      <c r="AA3" s="956"/>
      <c r="AB3" s="960"/>
      <c r="AC3" s="419"/>
      <c r="AD3" s="420"/>
      <c r="AE3" s="506"/>
      <c r="AF3" s="506"/>
      <c r="AG3" s="506"/>
      <c r="AH3" s="418"/>
      <c r="AI3" s="506"/>
      <c r="AJ3" s="506"/>
      <c r="AK3" s="506"/>
      <c r="AL3" s="418"/>
      <c r="AM3" s="506"/>
      <c r="AN3" s="506"/>
      <c r="AO3" s="506"/>
      <c r="AP3" s="418"/>
      <c r="AQ3" s="512"/>
      <c r="AR3" s="452"/>
      <c r="AS3" s="450" t="s">
        <v>224</v>
      </c>
      <c r="AT3" s="451"/>
      <c r="AU3" s="452"/>
      <c r="AV3" s="452"/>
      <c r="AW3" s="340" t="s">
        <v>170</v>
      </c>
      <c r="AX3" s="345"/>
      <c r="AY3" s="34">
        <f t="shared" ref="AY3:AY8" si="0">$AY$2</f>
        <v>0</v>
      </c>
    </row>
    <row r="4" spans="1:51" ht="22.5" customHeight="1" x14ac:dyDescent="0.15">
      <c r="A4" s="489"/>
      <c r="B4" s="487"/>
      <c r="C4" s="487"/>
      <c r="D4" s="487"/>
      <c r="E4" s="487"/>
      <c r="F4" s="488"/>
      <c r="G4" s="390"/>
      <c r="H4" s="935"/>
      <c r="I4" s="935"/>
      <c r="J4" s="935"/>
      <c r="K4" s="935"/>
      <c r="L4" s="935"/>
      <c r="M4" s="935"/>
      <c r="N4" s="935"/>
      <c r="O4" s="936"/>
      <c r="P4" s="155"/>
      <c r="Q4" s="378"/>
      <c r="R4" s="378"/>
      <c r="S4" s="378"/>
      <c r="T4" s="378"/>
      <c r="U4" s="378"/>
      <c r="V4" s="378"/>
      <c r="W4" s="378"/>
      <c r="X4" s="379"/>
      <c r="Y4" s="949" t="s">
        <v>12</v>
      </c>
      <c r="Z4" s="950"/>
      <c r="AA4" s="951"/>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90"/>
      <c r="B5" s="491"/>
      <c r="C5" s="491"/>
      <c r="D5" s="491"/>
      <c r="E5" s="491"/>
      <c r="F5" s="492"/>
      <c r="G5" s="937"/>
      <c r="H5" s="938"/>
      <c r="I5" s="938"/>
      <c r="J5" s="938"/>
      <c r="K5" s="938"/>
      <c r="L5" s="938"/>
      <c r="M5" s="938"/>
      <c r="N5" s="938"/>
      <c r="O5" s="939"/>
      <c r="P5" s="943"/>
      <c r="Q5" s="943"/>
      <c r="R5" s="943"/>
      <c r="S5" s="943"/>
      <c r="T5" s="943"/>
      <c r="U5" s="943"/>
      <c r="V5" s="943"/>
      <c r="W5" s="943"/>
      <c r="X5" s="944"/>
      <c r="Y5" s="238" t="s">
        <v>51</v>
      </c>
      <c r="Z5" s="946"/>
      <c r="AA5" s="947"/>
      <c r="AB5" s="464"/>
      <c r="AC5" s="952"/>
      <c r="AD5" s="952"/>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90"/>
      <c r="B6" s="491"/>
      <c r="C6" s="491"/>
      <c r="D6" s="491"/>
      <c r="E6" s="491"/>
      <c r="F6" s="492"/>
      <c r="G6" s="940"/>
      <c r="H6" s="941"/>
      <c r="I6" s="941"/>
      <c r="J6" s="941"/>
      <c r="K6" s="941"/>
      <c r="L6" s="941"/>
      <c r="M6" s="941"/>
      <c r="N6" s="941"/>
      <c r="O6" s="942"/>
      <c r="P6" s="381"/>
      <c r="Q6" s="381"/>
      <c r="R6" s="381"/>
      <c r="S6" s="381"/>
      <c r="T6" s="381"/>
      <c r="U6" s="381"/>
      <c r="V6" s="381"/>
      <c r="W6" s="381"/>
      <c r="X6" s="382"/>
      <c r="Y6" s="945" t="s">
        <v>13</v>
      </c>
      <c r="Z6" s="946"/>
      <c r="AA6" s="947"/>
      <c r="AB6" s="907" t="s">
        <v>171</v>
      </c>
      <c r="AC6" s="948"/>
      <c r="AD6" s="948"/>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23" t="s">
        <v>344</v>
      </c>
      <c r="B7" s="924"/>
      <c r="C7" s="924"/>
      <c r="D7" s="924"/>
      <c r="E7" s="924"/>
      <c r="F7" s="925"/>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26"/>
      <c r="B8" s="927"/>
      <c r="C8" s="927"/>
      <c r="D8" s="927"/>
      <c r="E8" s="927"/>
      <c r="F8" s="928"/>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316</v>
      </c>
      <c r="B9" s="487"/>
      <c r="C9" s="487"/>
      <c r="D9" s="487"/>
      <c r="E9" s="487"/>
      <c r="F9" s="488"/>
      <c r="G9" s="356" t="s">
        <v>140</v>
      </c>
      <c r="H9" s="357"/>
      <c r="I9" s="357"/>
      <c r="J9" s="357"/>
      <c r="K9" s="357"/>
      <c r="L9" s="357"/>
      <c r="M9" s="357"/>
      <c r="N9" s="357"/>
      <c r="O9" s="358"/>
      <c r="P9" s="360" t="s">
        <v>56</v>
      </c>
      <c r="Q9" s="357"/>
      <c r="R9" s="357"/>
      <c r="S9" s="357"/>
      <c r="T9" s="357"/>
      <c r="U9" s="357"/>
      <c r="V9" s="357"/>
      <c r="W9" s="357"/>
      <c r="X9" s="358"/>
      <c r="Y9" s="953"/>
      <c r="Z9" s="849"/>
      <c r="AA9" s="850"/>
      <c r="AB9" s="957" t="s">
        <v>11</v>
      </c>
      <c r="AC9" s="958"/>
      <c r="AD9" s="959"/>
      <c r="AE9" s="961" t="s">
        <v>372</v>
      </c>
      <c r="AF9" s="961"/>
      <c r="AG9" s="961"/>
      <c r="AH9" s="898"/>
      <c r="AI9" s="961" t="s">
        <v>468</v>
      </c>
      <c r="AJ9" s="961"/>
      <c r="AK9" s="961"/>
      <c r="AL9" s="898"/>
      <c r="AM9" s="961" t="s">
        <v>469</v>
      </c>
      <c r="AN9" s="961"/>
      <c r="AO9" s="961"/>
      <c r="AP9" s="898"/>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9"/>
      <c r="H10" s="340"/>
      <c r="I10" s="340"/>
      <c r="J10" s="340"/>
      <c r="K10" s="340"/>
      <c r="L10" s="340"/>
      <c r="M10" s="340"/>
      <c r="N10" s="340"/>
      <c r="O10" s="341"/>
      <c r="P10" s="344"/>
      <c r="Q10" s="340"/>
      <c r="R10" s="340"/>
      <c r="S10" s="340"/>
      <c r="T10" s="340"/>
      <c r="U10" s="340"/>
      <c r="V10" s="340"/>
      <c r="W10" s="340"/>
      <c r="X10" s="341"/>
      <c r="Y10" s="954"/>
      <c r="Z10" s="955"/>
      <c r="AA10" s="956"/>
      <c r="AB10" s="960"/>
      <c r="AC10" s="419"/>
      <c r="AD10" s="420"/>
      <c r="AE10" s="506"/>
      <c r="AF10" s="506"/>
      <c r="AG10" s="506"/>
      <c r="AH10" s="418"/>
      <c r="AI10" s="506"/>
      <c r="AJ10" s="506"/>
      <c r="AK10" s="506"/>
      <c r="AL10" s="418"/>
      <c r="AM10" s="506"/>
      <c r="AN10" s="506"/>
      <c r="AO10" s="506"/>
      <c r="AP10" s="418"/>
      <c r="AQ10" s="512"/>
      <c r="AR10" s="452"/>
      <c r="AS10" s="450" t="s">
        <v>224</v>
      </c>
      <c r="AT10" s="451"/>
      <c r="AU10" s="452"/>
      <c r="AV10" s="452"/>
      <c r="AW10" s="340" t="s">
        <v>170</v>
      </c>
      <c r="AX10" s="345"/>
      <c r="AY10" s="34">
        <f t="shared" ref="AY10:AY15" si="1">$AY$9</f>
        <v>0</v>
      </c>
    </row>
    <row r="11" spans="1:51" ht="22.5" customHeight="1" x14ac:dyDescent="0.15">
      <c r="A11" s="489"/>
      <c r="B11" s="487"/>
      <c r="C11" s="487"/>
      <c r="D11" s="487"/>
      <c r="E11" s="487"/>
      <c r="F11" s="488"/>
      <c r="G11" s="390"/>
      <c r="H11" s="935"/>
      <c r="I11" s="935"/>
      <c r="J11" s="935"/>
      <c r="K11" s="935"/>
      <c r="L11" s="935"/>
      <c r="M11" s="935"/>
      <c r="N11" s="935"/>
      <c r="O11" s="936"/>
      <c r="P11" s="155"/>
      <c r="Q11" s="378"/>
      <c r="R11" s="378"/>
      <c r="S11" s="378"/>
      <c r="T11" s="378"/>
      <c r="U11" s="378"/>
      <c r="V11" s="378"/>
      <c r="W11" s="378"/>
      <c r="X11" s="379"/>
      <c r="Y11" s="949" t="s">
        <v>12</v>
      </c>
      <c r="Z11" s="950"/>
      <c r="AA11" s="951"/>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90"/>
      <c r="B12" s="491"/>
      <c r="C12" s="491"/>
      <c r="D12" s="491"/>
      <c r="E12" s="491"/>
      <c r="F12" s="492"/>
      <c r="G12" s="937"/>
      <c r="H12" s="938"/>
      <c r="I12" s="938"/>
      <c r="J12" s="938"/>
      <c r="K12" s="938"/>
      <c r="L12" s="938"/>
      <c r="M12" s="938"/>
      <c r="N12" s="938"/>
      <c r="O12" s="939"/>
      <c r="P12" s="943"/>
      <c r="Q12" s="943"/>
      <c r="R12" s="943"/>
      <c r="S12" s="943"/>
      <c r="T12" s="943"/>
      <c r="U12" s="943"/>
      <c r="V12" s="943"/>
      <c r="W12" s="943"/>
      <c r="X12" s="944"/>
      <c r="Y12" s="238" t="s">
        <v>51</v>
      </c>
      <c r="Z12" s="946"/>
      <c r="AA12" s="947"/>
      <c r="AB12" s="464"/>
      <c r="AC12" s="952"/>
      <c r="AD12" s="952"/>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81"/>
      <c r="Q13" s="381"/>
      <c r="R13" s="381"/>
      <c r="S13" s="381"/>
      <c r="T13" s="381"/>
      <c r="U13" s="381"/>
      <c r="V13" s="381"/>
      <c r="W13" s="381"/>
      <c r="X13" s="382"/>
      <c r="Y13" s="945" t="s">
        <v>13</v>
      </c>
      <c r="Z13" s="946"/>
      <c r="AA13" s="947"/>
      <c r="AB13" s="907" t="s">
        <v>171</v>
      </c>
      <c r="AC13" s="948"/>
      <c r="AD13" s="948"/>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23" t="s">
        <v>344</v>
      </c>
      <c r="B14" s="924"/>
      <c r="C14" s="924"/>
      <c r="D14" s="924"/>
      <c r="E14" s="924"/>
      <c r="F14" s="925"/>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26"/>
      <c r="B15" s="927"/>
      <c r="C15" s="927"/>
      <c r="D15" s="927"/>
      <c r="E15" s="927"/>
      <c r="F15" s="928"/>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316</v>
      </c>
      <c r="B16" s="487"/>
      <c r="C16" s="487"/>
      <c r="D16" s="487"/>
      <c r="E16" s="487"/>
      <c r="F16" s="488"/>
      <c r="G16" s="356" t="s">
        <v>140</v>
      </c>
      <c r="H16" s="357"/>
      <c r="I16" s="357"/>
      <c r="J16" s="357"/>
      <c r="K16" s="357"/>
      <c r="L16" s="357"/>
      <c r="M16" s="357"/>
      <c r="N16" s="357"/>
      <c r="O16" s="358"/>
      <c r="P16" s="360" t="s">
        <v>56</v>
      </c>
      <c r="Q16" s="357"/>
      <c r="R16" s="357"/>
      <c r="S16" s="357"/>
      <c r="T16" s="357"/>
      <c r="U16" s="357"/>
      <c r="V16" s="357"/>
      <c r="W16" s="357"/>
      <c r="X16" s="358"/>
      <c r="Y16" s="953"/>
      <c r="Z16" s="849"/>
      <c r="AA16" s="850"/>
      <c r="AB16" s="957" t="s">
        <v>11</v>
      </c>
      <c r="AC16" s="958"/>
      <c r="AD16" s="959"/>
      <c r="AE16" s="961" t="s">
        <v>372</v>
      </c>
      <c r="AF16" s="961"/>
      <c r="AG16" s="961"/>
      <c r="AH16" s="898"/>
      <c r="AI16" s="961" t="s">
        <v>468</v>
      </c>
      <c r="AJ16" s="961"/>
      <c r="AK16" s="961"/>
      <c r="AL16" s="898"/>
      <c r="AM16" s="961" t="s">
        <v>469</v>
      </c>
      <c r="AN16" s="961"/>
      <c r="AO16" s="961"/>
      <c r="AP16" s="898"/>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9"/>
      <c r="H17" s="340"/>
      <c r="I17" s="340"/>
      <c r="J17" s="340"/>
      <c r="K17" s="340"/>
      <c r="L17" s="340"/>
      <c r="M17" s="340"/>
      <c r="N17" s="340"/>
      <c r="O17" s="341"/>
      <c r="P17" s="344"/>
      <c r="Q17" s="340"/>
      <c r="R17" s="340"/>
      <c r="S17" s="340"/>
      <c r="T17" s="340"/>
      <c r="U17" s="340"/>
      <c r="V17" s="340"/>
      <c r="W17" s="340"/>
      <c r="X17" s="341"/>
      <c r="Y17" s="954"/>
      <c r="Z17" s="955"/>
      <c r="AA17" s="956"/>
      <c r="AB17" s="960"/>
      <c r="AC17" s="419"/>
      <c r="AD17" s="420"/>
      <c r="AE17" s="506"/>
      <c r="AF17" s="506"/>
      <c r="AG17" s="506"/>
      <c r="AH17" s="418"/>
      <c r="AI17" s="506"/>
      <c r="AJ17" s="506"/>
      <c r="AK17" s="506"/>
      <c r="AL17" s="418"/>
      <c r="AM17" s="506"/>
      <c r="AN17" s="506"/>
      <c r="AO17" s="506"/>
      <c r="AP17" s="418"/>
      <c r="AQ17" s="512"/>
      <c r="AR17" s="452"/>
      <c r="AS17" s="450" t="s">
        <v>224</v>
      </c>
      <c r="AT17" s="451"/>
      <c r="AU17" s="452"/>
      <c r="AV17" s="452"/>
      <c r="AW17" s="340" t="s">
        <v>170</v>
      </c>
      <c r="AX17" s="345"/>
      <c r="AY17" s="34">
        <f t="shared" ref="AY17:AY22" si="2">$AY$16</f>
        <v>0</v>
      </c>
    </row>
    <row r="18" spans="1:51" ht="22.5" customHeight="1" x14ac:dyDescent="0.15">
      <c r="A18" s="489"/>
      <c r="B18" s="487"/>
      <c r="C18" s="487"/>
      <c r="D18" s="487"/>
      <c r="E18" s="487"/>
      <c r="F18" s="488"/>
      <c r="G18" s="390"/>
      <c r="H18" s="935"/>
      <c r="I18" s="935"/>
      <c r="J18" s="935"/>
      <c r="K18" s="935"/>
      <c r="L18" s="935"/>
      <c r="M18" s="935"/>
      <c r="N18" s="935"/>
      <c r="O18" s="936"/>
      <c r="P18" s="155"/>
      <c r="Q18" s="378"/>
      <c r="R18" s="378"/>
      <c r="S18" s="378"/>
      <c r="T18" s="378"/>
      <c r="U18" s="378"/>
      <c r="V18" s="378"/>
      <c r="W18" s="378"/>
      <c r="X18" s="379"/>
      <c r="Y18" s="949" t="s">
        <v>12</v>
      </c>
      <c r="Z18" s="950"/>
      <c r="AA18" s="951"/>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90"/>
      <c r="B19" s="491"/>
      <c r="C19" s="491"/>
      <c r="D19" s="491"/>
      <c r="E19" s="491"/>
      <c r="F19" s="492"/>
      <c r="G19" s="937"/>
      <c r="H19" s="938"/>
      <c r="I19" s="938"/>
      <c r="J19" s="938"/>
      <c r="K19" s="938"/>
      <c r="L19" s="938"/>
      <c r="M19" s="938"/>
      <c r="N19" s="938"/>
      <c r="O19" s="939"/>
      <c r="P19" s="943"/>
      <c r="Q19" s="943"/>
      <c r="R19" s="943"/>
      <c r="S19" s="943"/>
      <c r="T19" s="943"/>
      <c r="U19" s="943"/>
      <c r="V19" s="943"/>
      <c r="W19" s="943"/>
      <c r="X19" s="944"/>
      <c r="Y19" s="238" t="s">
        <v>51</v>
      </c>
      <c r="Z19" s="946"/>
      <c r="AA19" s="947"/>
      <c r="AB19" s="464"/>
      <c r="AC19" s="952"/>
      <c r="AD19" s="952"/>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81"/>
      <c r="Q20" s="381"/>
      <c r="R20" s="381"/>
      <c r="S20" s="381"/>
      <c r="T20" s="381"/>
      <c r="U20" s="381"/>
      <c r="V20" s="381"/>
      <c r="W20" s="381"/>
      <c r="X20" s="382"/>
      <c r="Y20" s="945" t="s">
        <v>13</v>
      </c>
      <c r="Z20" s="946"/>
      <c r="AA20" s="947"/>
      <c r="AB20" s="907" t="s">
        <v>171</v>
      </c>
      <c r="AC20" s="948"/>
      <c r="AD20" s="948"/>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23" t="s">
        <v>344</v>
      </c>
      <c r="B21" s="924"/>
      <c r="C21" s="924"/>
      <c r="D21" s="924"/>
      <c r="E21" s="924"/>
      <c r="F21" s="925"/>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26"/>
      <c r="B22" s="927"/>
      <c r="C22" s="927"/>
      <c r="D22" s="927"/>
      <c r="E22" s="927"/>
      <c r="F22" s="928"/>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316</v>
      </c>
      <c r="B23" s="487"/>
      <c r="C23" s="487"/>
      <c r="D23" s="487"/>
      <c r="E23" s="487"/>
      <c r="F23" s="488"/>
      <c r="G23" s="356" t="s">
        <v>140</v>
      </c>
      <c r="H23" s="357"/>
      <c r="I23" s="357"/>
      <c r="J23" s="357"/>
      <c r="K23" s="357"/>
      <c r="L23" s="357"/>
      <c r="M23" s="357"/>
      <c r="N23" s="357"/>
      <c r="O23" s="358"/>
      <c r="P23" s="360" t="s">
        <v>56</v>
      </c>
      <c r="Q23" s="357"/>
      <c r="R23" s="357"/>
      <c r="S23" s="357"/>
      <c r="T23" s="357"/>
      <c r="U23" s="357"/>
      <c r="V23" s="357"/>
      <c r="W23" s="357"/>
      <c r="X23" s="358"/>
      <c r="Y23" s="953"/>
      <c r="Z23" s="849"/>
      <c r="AA23" s="850"/>
      <c r="AB23" s="957" t="s">
        <v>11</v>
      </c>
      <c r="AC23" s="958"/>
      <c r="AD23" s="959"/>
      <c r="AE23" s="961" t="s">
        <v>372</v>
      </c>
      <c r="AF23" s="961"/>
      <c r="AG23" s="961"/>
      <c r="AH23" s="898"/>
      <c r="AI23" s="961" t="s">
        <v>468</v>
      </c>
      <c r="AJ23" s="961"/>
      <c r="AK23" s="961"/>
      <c r="AL23" s="898"/>
      <c r="AM23" s="961" t="s">
        <v>469</v>
      </c>
      <c r="AN23" s="961"/>
      <c r="AO23" s="961"/>
      <c r="AP23" s="898"/>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9"/>
      <c r="H24" s="340"/>
      <c r="I24" s="340"/>
      <c r="J24" s="340"/>
      <c r="K24" s="340"/>
      <c r="L24" s="340"/>
      <c r="M24" s="340"/>
      <c r="N24" s="340"/>
      <c r="O24" s="341"/>
      <c r="P24" s="344"/>
      <c r="Q24" s="340"/>
      <c r="R24" s="340"/>
      <c r="S24" s="340"/>
      <c r="T24" s="340"/>
      <c r="U24" s="340"/>
      <c r="V24" s="340"/>
      <c r="W24" s="340"/>
      <c r="X24" s="341"/>
      <c r="Y24" s="954"/>
      <c r="Z24" s="955"/>
      <c r="AA24" s="956"/>
      <c r="AB24" s="960"/>
      <c r="AC24" s="419"/>
      <c r="AD24" s="420"/>
      <c r="AE24" s="506"/>
      <c r="AF24" s="506"/>
      <c r="AG24" s="506"/>
      <c r="AH24" s="418"/>
      <c r="AI24" s="506"/>
      <c r="AJ24" s="506"/>
      <c r="AK24" s="506"/>
      <c r="AL24" s="418"/>
      <c r="AM24" s="506"/>
      <c r="AN24" s="506"/>
      <c r="AO24" s="506"/>
      <c r="AP24" s="418"/>
      <c r="AQ24" s="512"/>
      <c r="AR24" s="452"/>
      <c r="AS24" s="450" t="s">
        <v>224</v>
      </c>
      <c r="AT24" s="451"/>
      <c r="AU24" s="452"/>
      <c r="AV24" s="452"/>
      <c r="AW24" s="340" t="s">
        <v>170</v>
      </c>
      <c r="AX24" s="345"/>
      <c r="AY24" s="34">
        <f t="shared" ref="AY24:AY29" si="3">$AY$23</f>
        <v>0</v>
      </c>
    </row>
    <row r="25" spans="1:51" ht="22.5" customHeight="1" x14ac:dyDescent="0.15">
      <c r="A25" s="489"/>
      <c r="B25" s="487"/>
      <c r="C25" s="487"/>
      <c r="D25" s="487"/>
      <c r="E25" s="487"/>
      <c r="F25" s="488"/>
      <c r="G25" s="390"/>
      <c r="H25" s="935"/>
      <c r="I25" s="935"/>
      <c r="J25" s="935"/>
      <c r="K25" s="935"/>
      <c r="L25" s="935"/>
      <c r="M25" s="935"/>
      <c r="N25" s="935"/>
      <c r="O25" s="936"/>
      <c r="P25" s="155"/>
      <c r="Q25" s="378"/>
      <c r="R25" s="378"/>
      <c r="S25" s="378"/>
      <c r="T25" s="378"/>
      <c r="U25" s="378"/>
      <c r="V25" s="378"/>
      <c r="W25" s="378"/>
      <c r="X25" s="379"/>
      <c r="Y25" s="949" t="s">
        <v>12</v>
      </c>
      <c r="Z25" s="950"/>
      <c r="AA25" s="951"/>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90"/>
      <c r="B26" s="491"/>
      <c r="C26" s="491"/>
      <c r="D26" s="491"/>
      <c r="E26" s="491"/>
      <c r="F26" s="492"/>
      <c r="G26" s="937"/>
      <c r="H26" s="938"/>
      <c r="I26" s="938"/>
      <c r="J26" s="938"/>
      <c r="K26" s="938"/>
      <c r="L26" s="938"/>
      <c r="M26" s="938"/>
      <c r="N26" s="938"/>
      <c r="O26" s="939"/>
      <c r="P26" s="943"/>
      <c r="Q26" s="943"/>
      <c r="R26" s="943"/>
      <c r="S26" s="943"/>
      <c r="T26" s="943"/>
      <c r="U26" s="943"/>
      <c r="V26" s="943"/>
      <c r="W26" s="943"/>
      <c r="X26" s="944"/>
      <c r="Y26" s="238" t="s">
        <v>51</v>
      </c>
      <c r="Z26" s="946"/>
      <c r="AA26" s="947"/>
      <c r="AB26" s="464"/>
      <c r="AC26" s="952"/>
      <c r="AD26" s="952"/>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81"/>
      <c r="Q27" s="381"/>
      <c r="R27" s="381"/>
      <c r="S27" s="381"/>
      <c r="T27" s="381"/>
      <c r="U27" s="381"/>
      <c r="V27" s="381"/>
      <c r="W27" s="381"/>
      <c r="X27" s="382"/>
      <c r="Y27" s="945" t="s">
        <v>13</v>
      </c>
      <c r="Z27" s="946"/>
      <c r="AA27" s="947"/>
      <c r="AB27" s="907" t="s">
        <v>171</v>
      </c>
      <c r="AC27" s="948"/>
      <c r="AD27" s="948"/>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23" t="s">
        <v>344</v>
      </c>
      <c r="B28" s="924"/>
      <c r="C28" s="924"/>
      <c r="D28" s="924"/>
      <c r="E28" s="924"/>
      <c r="F28" s="925"/>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26"/>
      <c r="B29" s="927"/>
      <c r="C29" s="927"/>
      <c r="D29" s="927"/>
      <c r="E29" s="927"/>
      <c r="F29" s="928"/>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316</v>
      </c>
      <c r="B30" s="487"/>
      <c r="C30" s="487"/>
      <c r="D30" s="487"/>
      <c r="E30" s="487"/>
      <c r="F30" s="488"/>
      <c r="G30" s="356" t="s">
        <v>140</v>
      </c>
      <c r="H30" s="357"/>
      <c r="I30" s="357"/>
      <c r="J30" s="357"/>
      <c r="K30" s="357"/>
      <c r="L30" s="357"/>
      <c r="M30" s="357"/>
      <c r="N30" s="357"/>
      <c r="O30" s="358"/>
      <c r="P30" s="360" t="s">
        <v>56</v>
      </c>
      <c r="Q30" s="357"/>
      <c r="R30" s="357"/>
      <c r="S30" s="357"/>
      <c r="T30" s="357"/>
      <c r="U30" s="357"/>
      <c r="V30" s="357"/>
      <c r="W30" s="357"/>
      <c r="X30" s="358"/>
      <c r="Y30" s="953"/>
      <c r="Z30" s="849"/>
      <c r="AA30" s="850"/>
      <c r="AB30" s="957" t="s">
        <v>11</v>
      </c>
      <c r="AC30" s="958"/>
      <c r="AD30" s="959"/>
      <c r="AE30" s="961" t="s">
        <v>372</v>
      </c>
      <c r="AF30" s="961"/>
      <c r="AG30" s="961"/>
      <c r="AH30" s="898"/>
      <c r="AI30" s="961" t="s">
        <v>468</v>
      </c>
      <c r="AJ30" s="961"/>
      <c r="AK30" s="961"/>
      <c r="AL30" s="898"/>
      <c r="AM30" s="961" t="s">
        <v>469</v>
      </c>
      <c r="AN30" s="961"/>
      <c r="AO30" s="961"/>
      <c r="AP30" s="898"/>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9"/>
      <c r="H31" s="340"/>
      <c r="I31" s="340"/>
      <c r="J31" s="340"/>
      <c r="K31" s="340"/>
      <c r="L31" s="340"/>
      <c r="M31" s="340"/>
      <c r="N31" s="340"/>
      <c r="O31" s="341"/>
      <c r="P31" s="344"/>
      <c r="Q31" s="340"/>
      <c r="R31" s="340"/>
      <c r="S31" s="340"/>
      <c r="T31" s="340"/>
      <c r="U31" s="340"/>
      <c r="V31" s="340"/>
      <c r="W31" s="340"/>
      <c r="X31" s="341"/>
      <c r="Y31" s="954"/>
      <c r="Z31" s="955"/>
      <c r="AA31" s="956"/>
      <c r="AB31" s="960"/>
      <c r="AC31" s="419"/>
      <c r="AD31" s="420"/>
      <c r="AE31" s="506"/>
      <c r="AF31" s="506"/>
      <c r="AG31" s="506"/>
      <c r="AH31" s="418"/>
      <c r="AI31" s="506"/>
      <c r="AJ31" s="506"/>
      <c r="AK31" s="506"/>
      <c r="AL31" s="418"/>
      <c r="AM31" s="506"/>
      <c r="AN31" s="506"/>
      <c r="AO31" s="506"/>
      <c r="AP31" s="418"/>
      <c r="AQ31" s="512"/>
      <c r="AR31" s="452"/>
      <c r="AS31" s="450" t="s">
        <v>224</v>
      </c>
      <c r="AT31" s="451"/>
      <c r="AU31" s="452"/>
      <c r="AV31" s="452"/>
      <c r="AW31" s="340" t="s">
        <v>170</v>
      </c>
      <c r="AX31" s="345"/>
      <c r="AY31" s="34">
        <f t="shared" ref="AY31:AY36" si="4">$AY$30</f>
        <v>0</v>
      </c>
    </row>
    <row r="32" spans="1:51" ht="22.5" customHeight="1" x14ac:dyDescent="0.15">
      <c r="A32" s="489"/>
      <c r="B32" s="487"/>
      <c r="C32" s="487"/>
      <c r="D32" s="487"/>
      <c r="E32" s="487"/>
      <c r="F32" s="488"/>
      <c r="G32" s="390"/>
      <c r="H32" s="935"/>
      <c r="I32" s="935"/>
      <c r="J32" s="935"/>
      <c r="K32" s="935"/>
      <c r="L32" s="935"/>
      <c r="M32" s="935"/>
      <c r="N32" s="935"/>
      <c r="O32" s="936"/>
      <c r="P32" s="155"/>
      <c r="Q32" s="378"/>
      <c r="R32" s="378"/>
      <c r="S32" s="378"/>
      <c r="T32" s="378"/>
      <c r="U32" s="378"/>
      <c r="V32" s="378"/>
      <c r="W32" s="378"/>
      <c r="X32" s="379"/>
      <c r="Y32" s="949" t="s">
        <v>12</v>
      </c>
      <c r="Z32" s="950"/>
      <c r="AA32" s="951"/>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90"/>
      <c r="B33" s="491"/>
      <c r="C33" s="491"/>
      <c r="D33" s="491"/>
      <c r="E33" s="491"/>
      <c r="F33" s="492"/>
      <c r="G33" s="937"/>
      <c r="H33" s="938"/>
      <c r="I33" s="938"/>
      <c r="J33" s="938"/>
      <c r="K33" s="938"/>
      <c r="L33" s="938"/>
      <c r="M33" s="938"/>
      <c r="N33" s="938"/>
      <c r="O33" s="939"/>
      <c r="P33" s="943"/>
      <c r="Q33" s="943"/>
      <c r="R33" s="943"/>
      <c r="S33" s="943"/>
      <c r="T33" s="943"/>
      <c r="U33" s="943"/>
      <c r="V33" s="943"/>
      <c r="W33" s="943"/>
      <c r="X33" s="944"/>
      <c r="Y33" s="238" t="s">
        <v>51</v>
      </c>
      <c r="Z33" s="946"/>
      <c r="AA33" s="947"/>
      <c r="AB33" s="464"/>
      <c r="AC33" s="952"/>
      <c r="AD33" s="952"/>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81"/>
      <c r="Q34" s="381"/>
      <c r="R34" s="381"/>
      <c r="S34" s="381"/>
      <c r="T34" s="381"/>
      <c r="U34" s="381"/>
      <c r="V34" s="381"/>
      <c r="W34" s="381"/>
      <c r="X34" s="382"/>
      <c r="Y34" s="945" t="s">
        <v>13</v>
      </c>
      <c r="Z34" s="946"/>
      <c r="AA34" s="947"/>
      <c r="AB34" s="907" t="s">
        <v>171</v>
      </c>
      <c r="AC34" s="948"/>
      <c r="AD34" s="948"/>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23" t="s">
        <v>344</v>
      </c>
      <c r="B35" s="924"/>
      <c r="C35" s="924"/>
      <c r="D35" s="924"/>
      <c r="E35" s="924"/>
      <c r="F35" s="925"/>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26"/>
      <c r="B36" s="927"/>
      <c r="C36" s="927"/>
      <c r="D36" s="927"/>
      <c r="E36" s="927"/>
      <c r="F36" s="928"/>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316</v>
      </c>
      <c r="B37" s="487"/>
      <c r="C37" s="487"/>
      <c r="D37" s="487"/>
      <c r="E37" s="487"/>
      <c r="F37" s="488"/>
      <c r="G37" s="356" t="s">
        <v>140</v>
      </c>
      <c r="H37" s="357"/>
      <c r="I37" s="357"/>
      <c r="J37" s="357"/>
      <c r="K37" s="357"/>
      <c r="L37" s="357"/>
      <c r="M37" s="357"/>
      <c r="N37" s="357"/>
      <c r="O37" s="358"/>
      <c r="P37" s="360" t="s">
        <v>56</v>
      </c>
      <c r="Q37" s="357"/>
      <c r="R37" s="357"/>
      <c r="S37" s="357"/>
      <c r="T37" s="357"/>
      <c r="U37" s="357"/>
      <c r="V37" s="357"/>
      <c r="W37" s="357"/>
      <c r="X37" s="358"/>
      <c r="Y37" s="953"/>
      <c r="Z37" s="849"/>
      <c r="AA37" s="850"/>
      <c r="AB37" s="957" t="s">
        <v>11</v>
      </c>
      <c r="AC37" s="958"/>
      <c r="AD37" s="959"/>
      <c r="AE37" s="961" t="s">
        <v>372</v>
      </c>
      <c r="AF37" s="961"/>
      <c r="AG37" s="961"/>
      <c r="AH37" s="898"/>
      <c r="AI37" s="961" t="s">
        <v>468</v>
      </c>
      <c r="AJ37" s="961"/>
      <c r="AK37" s="961"/>
      <c r="AL37" s="898"/>
      <c r="AM37" s="961" t="s">
        <v>469</v>
      </c>
      <c r="AN37" s="961"/>
      <c r="AO37" s="961"/>
      <c r="AP37" s="898"/>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954"/>
      <c r="Z38" s="955"/>
      <c r="AA38" s="956"/>
      <c r="AB38" s="960"/>
      <c r="AC38" s="419"/>
      <c r="AD38" s="420"/>
      <c r="AE38" s="506"/>
      <c r="AF38" s="506"/>
      <c r="AG38" s="506"/>
      <c r="AH38" s="418"/>
      <c r="AI38" s="506"/>
      <c r="AJ38" s="506"/>
      <c r="AK38" s="506"/>
      <c r="AL38" s="418"/>
      <c r="AM38" s="506"/>
      <c r="AN38" s="506"/>
      <c r="AO38" s="506"/>
      <c r="AP38" s="418"/>
      <c r="AQ38" s="512"/>
      <c r="AR38" s="452"/>
      <c r="AS38" s="450" t="s">
        <v>224</v>
      </c>
      <c r="AT38" s="451"/>
      <c r="AU38" s="452"/>
      <c r="AV38" s="452"/>
      <c r="AW38" s="340" t="s">
        <v>170</v>
      </c>
      <c r="AX38" s="345"/>
      <c r="AY38" s="34">
        <f t="shared" ref="AY38:AY43" si="5">$AY$37</f>
        <v>0</v>
      </c>
    </row>
    <row r="39" spans="1:51" ht="22.5" customHeight="1" x14ac:dyDescent="0.15">
      <c r="A39" s="489"/>
      <c r="B39" s="487"/>
      <c r="C39" s="487"/>
      <c r="D39" s="487"/>
      <c r="E39" s="487"/>
      <c r="F39" s="488"/>
      <c r="G39" s="390"/>
      <c r="H39" s="935"/>
      <c r="I39" s="935"/>
      <c r="J39" s="935"/>
      <c r="K39" s="935"/>
      <c r="L39" s="935"/>
      <c r="M39" s="935"/>
      <c r="N39" s="935"/>
      <c r="O39" s="936"/>
      <c r="P39" s="155"/>
      <c r="Q39" s="378"/>
      <c r="R39" s="378"/>
      <c r="S39" s="378"/>
      <c r="T39" s="378"/>
      <c r="U39" s="378"/>
      <c r="V39" s="378"/>
      <c r="W39" s="378"/>
      <c r="X39" s="379"/>
      <c r="Y39" s="949" t="s">
        <v>12</v>
      </c>
      <c r="Z39" s="950"/>
      <c r="AA39" s="951"/>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90"/>
      <c r="B40" s="491"/>
      <c r="C40" s="491"/>
      <c r="D40" s="491"/>
      <c r="E40" s="491"/>
      <c r="F40" s="492"/>
      <c r="G40" s="937"/>
      <c r="H40" s="938"/>
      <c r="I40" s="938"/>
      <c r="J40" s="938"/>
      <c r="K40" s="938"/>
      <c r="L40" s="938"/>
      <c r="M40" s="938"/>
      <c r="N40" s="938"/>
      <c r="O40" s="939"/>
      <c r="P40" s="943"/>
      <c r="Q40" s="943"/>
      <c r="R40" s="943"/>
      <c r="S40" s="943"/>
      <c r="T40" s="943"/>
      <c r="U40" s="943"/>
      <c r="V40" s="943"/>
      <c r="W40" s="943"/>
      <c r="X40" s="944"/>
      <c r="Y40" s="238" t="s">
        <v>51</v>
      </c>
      <c r="Z40" s="946"/>
      <c r="AA40" s="947"/>
      <c r="AB40" s="464"/>
      <c r="AC40" s="952"/>
      <c r="AD40" s="952"/>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81"/>
      <c r="Q41" s="381"/>
      <c r="R41" s="381"/>
      <c r="S41" s="381"/>
      <c r="T41" s="381"/>
      <c r="U41" s="381"/>
      <c r="V41" s="381"/>
      <c r="W41" s="381"/>
      <c r="X41" s="382"/>
      <c r="Y41" s="945" t="s">
        <v>13</v>
      </c>
      <c r="Z41" s="946"/>
      <c r="AA41" s="947"/>
      <c r="AB41" s="907" t="s">
        <v>171</v>
      </c>
      <c r="AC41" s="948"/>
      <c r="AD41" s="948"/>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23" t="s">
        <v>344</v>
      </c>
      <c r="B42" s="924"/>
      <c r="C42" s="924"/>
      <c r="D42" s="924"/>
      <c r="E42" s="924"/>
      <c r="F42" s="925"/>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26"/>
      <c r="B43" s="927"/>
      <c r="C43" s="927"/>
      <c r="D43" s="927"/>
      <c r="E43" s="927"/>
      <c r="F43" s="928"/>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316</v>
      </c>
      <c r="B44" s="487"/>
      <c r="C44" s="487"/>
      <c r="D44" s="487"/>
      <c r="E44" s="487"/>
      <c r="F44" s="488"/>
      <c r="G44" s="356" t="s">
        <v>140</v>
      </c>
      <c r="H44" s="357"/>
      <c r="I44" s="357"/>
      <c r="J44" s="357"/>
      <c r="K44" s="357"/>
      <c r="L44" s="357"/>
      <c r="M44" s="357"/>
      <c r="N44" s="357"/>
      <c r="O44" s="358"/>
      <c r="P44" s="360" t="s">
        <v>56</v>
      </c>
      <c r="Q44" s="357"/>
      <c r="R44" s="357"/>
      <c r="S44" s="357"/>
      <c r="T44" s="357"/>
      <c r="U44" s="357"/>
      <c r="V44" s="357"/>
      <c r="W44" s="357"/>
      <c r="X44" s="358"/>
      <c r="Y44" s="953"/>
      <c r="Z44" s="849"/>
      <c r="AA44" s="850"/>
      <c r="AB44" s="957" t="s">
        <v>11</v>
      </c>
      <c r="AC44" s="958"/>
      <c r="AD44" s="959"/>
      <c r="AE44" s="961" t="s">
        <v>372</v>
      </c>
      <c r="AF44" s="961"/>
      <c r="AG44" s="961"/>
      <c r="AH44" s="898"/>
      <c r="AI44" s="961" t="s">
        <v>468</v>
      </c>
      <c r="AJ44" s="961"/>
      <c r="AK44" s="961"/>
      <c r="AL44" s="898"/>
      <c r="AM44" s="961" t="s">
        <v>469</v>
      </c>
      <c r="AN44" s="961"/>
      <c r="AO44" s="961"/>
      <c r="AP44" s="898"/>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9"/>
      <c r="H45" s="340"/>
      <c r="I45" s="340"/>
      <c r="J45" s="340"/>
      <c r="K45" s="340"/>
      <c r="L45" s="340"/>
      <c r="M45" s="340"/>
      <c r="N45" s="340"/>
      <c r="O45" s="341"/>
      <c r="P45" s="344"/>
      <c r="Q45" s="340"/>
      <c r="R45" s="340"/>
      <c r="S45" s="340"/>
      <c r="T45" s="340"/>
      <c r="U45" s="340"/>
      <c r="V45" s="340"/>
      <c r="W45" s="340"/>
      <c r="X45" s="341"/>
      <c r="Y45" s="954"/>
      <c r="Z45" s="955"/>
      <c r="AA45" s="956"/>
      <c r="AB45" s="960"/>
      <c r="AC45" s="419"/>
      <c r="AD45" s="420"/>
      <c r="AE45" s="506"/>
      <c r="AF45" s="506"/>
      <c r="AG45" s="506"/>
      <c r="AH45" s="418"/>
      <c r="AI45" s="506"/>
      <c r="AJ45" s="506"/>
      <c r="AK45" s="506"/>
      <c r="AL45" s="418"/>
      <c r="AM45" s="506"/>
      <c r="AN45" s="506"/>
      <c r="AO45" s="506"/>
      <c r="AP45" s="418"/>
      <c r="AQ45" s="512"/>
      <c r="AR45" s="452"/>
      <c r="AS45" s="450" t="s">
        <v>224</v>
      </c>
      <c r="AT45" s="451"/>
      <c r="AU45" s="452"/>
      <c r="AV45" s="452"/>
      <c r="AW45" s="340" t="s">
        <v>170</v>
      </c>
      <c r="AX45" s="345"/>
      <c r="AY45" s="34">
        <f t="shared" ref="AY45:AY50" si="6">$AY$44</f>
        <v>0</v>
      </c>
    </row>
    <row r="46" spans="1:51" ht="22.5" customHeight="1" x14ac:dyDescent="0.15">
      <c r="A46" s="489"/>
      <c r="B46" s="487"/>
      <c r="C46" s="487"/>
      <c r="D46" s="487"/>
      <c r="E46" s="487"/>
      <c r="F46" s="488"/>
      <c r="G46" s="390"/>
      <c r="H46" s="935"/>
      <c r="I46" s="935"/>
      <c r="J46" s="935"/>
      <c r="K46" s="935"/>
      <c r="L46" s="935"/>
      <c r="M46" s="935"/>
      <c r="N46" s="935"/>
      <c r="O46" s="936"/>
      <c r="P46" s="155"/>
      <c r="Q46" s="378"/>
      <c r="R46" s="378"/>
      <c r="S46" s="378"/>
      <c r="T46" s="378"/>
      <c r="U46" s="378"/>
      <c r="V46" s="378"/>
      <c r="W46" s="378"/>
      <c r="X46" s="379"/>
      <c r="Y46" s="949" t="s">
        <v>12</v>
      </c>
      <c r="Z46" s="950"/>
      <c r="AA46" s="951"/>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90"/>
      <c r="B47" s="491"/>
      <c r="C47" s="491"/>
      <c r="D47" s="491"/>
      <c r="E47" s="491"/>
      <c r="F47" s="492"/>
      <c r="G47" s="937"/>
      <c r="H47" s="938"/>
      <c r="I47" s="938"/>
      <c r="J47" s="938"/>
      <c r="K47" s="938"/>
      <c r="L47" s="938"/>
      <c r="M47" s="938"/>
      <c r="N47" s="938"/>
      <c r="O47" s="939"/>
      <c r="P47" s="943"/>
      <c r="Q47" s="943"/>
      <c r="R47" s="943"/>
      <c r="S47" s="943"/>
      <c r="T47" s="943"/>
      <c r="U47" s="943"/>
      <c r="V47" s="943"/>
      <c r="W47" s="943"/>
      <c r="X47" s="944"/>
      <c r="Y47" s="238" t="s">
        <v>51</v>
      </c>
      <c r="Z47" s="946"/>
      <c r="AA47" s="947"/>
      <c r="AB47" s="464"/>
      <c r="AC47" s="952"/>
      <c r="AD47" s="952"/>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81"/>
      <c r="Q48" s="381"/>
      <c r="R48" s="381"/>
      <c r="S48" s="381"/>
      <c r="T48" s="381"/>
      <c r="U48" s="381"/>
      <c r="V48" s="381"/>
      <c r="W48" s="381"/>
      <c r="X48" s="382"/>
      <c r="Y48" s="945" t="s">
        <v>13</v>
      </c>
      <c r="Z48" s="946"/>
      <c r="AA48" s="947"/>
      <c r="AB48" s="907" t="s">
        <v>171</v>
      </c>
      <c r="AC48" s="948"/>
      <c r="AD48" s="948"/>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23" t="s">
        <v>344</v>
      </c>
      <c r="B49" s="924"/>
      <c r="C49" s="924"/>
      <c r="D49" s="924"/>
      <c r="E49" s="924"/>
      <c r="F49" s="925"/>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26"/>
      <c r="B50" s="927"/>
      <c r="C50" s="927"/>
      <c r="D50" s="927"/>
      <c r="E50" s="927"/>
      <c r="F50" s="928"/>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316</v>
      </c>
      <c r="B51" s="487"/>
      <c r="C51" s="487"/>
      <c r="D51" s="487"/>
      <c r="E51" s="487"/>
      <c r="F51" s="488"/>
      <c r="G51" s="356" t="s">
        <v>140</v>
      </c>
      <c r="H51" s="357"/>
      <c r="I51" s="357"/>
      <c r="J51" s="357"/>
      <c r="K51" s="357"/>
      <c r="L51" s="357"/>
      <c r="M51" s="357"/>
      <c r="N51" s="357"/>
      <c r="O51" s="358"/>
      <c r="P51" s="360" t="s">
        <v>56</v>
      </c>
      <c r="Q51" s="357"/>
      <c r="R51" s="357"/>
      <c r="S51" s="357"/>
      <c r="T51" s="357"/>
      <c r="U51" s="357"/>
      <c r="V51" s="357"/>
      <c r="W51" s="357"/>
      <c r="X51" s="358"/>
      <c r="Y51" s="953"/>
      <c r="Z51" s="849"/>
      <c r="AA51" s="850"/>
      <c r="AB51" s="898" t="s">
        <v>11</v>
      </c>
      <c r="AC51" s="958"/>
      <c r="AD51" s="959"/>
      <c r="AE51" s="961" t="s">
        <v>372</v>
      </c>
      <c r="AF51" s="961"/>
      <c r="AG51" s="961"/>
      <c r="AH51" s="898"/>
      <c r="AI51" s="961" t="s">
        <v>468</v>
      </c>
      <c r="AJ51" s="961"/>
      <c r="AK51" s="961"/>
      <c r="AL51" s="898"/>
      <c r="AM51" s="961" t="s">
        <v>469</v>
      </c>
      <c r="AN51" s="961"/>
      <c r="AO51" s="961"/>
      <c r="AP51" s="898"/>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9"/>
      <c r="H52" s="340"/>
      <c r="I52" s="340"/>
      <c r="J52" s="340"/>
      <c r="K52" s="340"/>
      <c r="L52" s="340"/>
      <c r="M52" s="340"/>
      <c r="N52" s="340"/>
      <c r="O52" s="341"/>
      <c r="P52" s="344"/>
      <c r="Q52" s="340"/>
      <c r="R52" s="340"/>
      <c r="S52" s="340"/>
      <c r="T52" s="340"/>
      <c r="U52" s="340"/>
      <c r="V52" s="340"/>
      <c r="W52" s="340"/>
      <c r="X52" s="341"/>
      <c r="Y52" s="954"/>
      <c r="Z52" s="955"/>
      <c r="AA52" s="956"/>
      <c r="AB52" s="960"/>
      <c r="AC52" s="419"/>
      <c r="AD52" s="420"/>
      <c r="AE52" s="506"/>
      <c r="AF52" s="506"/>
      <c r="AG52" s="506"/>
      <c r="AH52" s="418"/>
      <c r="AI52" s="506"/>
      <c r="AJ52" s="506"/>
      <c r="AK52" s="506"/>
      <c r="AL52" s="418"/>
      <c r="AM52" s="506"/>
      <c r="AN52" s="506"/>
      <c r="AO52" s="506"/>
      <c r="AP52" s="418"/>
      <c r="AQ52" s="512"/>
      <c r="AR52" s="452"/>
      <c r="AS52" s="450" t="s">
        <v>224</v>
      </c>
      <c r="AT52" s="451"/>
      <c r="AU52" s="452"/>
      <c r="AV52" s="452"/>
      <c r="AW52" s="340" t="s">
        <v>170</v>
      </c>
      <c r="AX52" s="345"/>
      <c r="AY52" s="34">
        <f t="shared" ref="AY52:AY57" si="7">$AY$51</f>
        <v>0</v>
      </c>
    </row>
    <row r="53" spans="1:51" ht="22.5" customHeight="1" x14ac:dyDescent="0.15">
      <c r="A53" s="489"/>
      <c r="B53" s="487"/>
      <c r="C53" s="487"/>
      <c r="D53" s="487"/>
      <c r="E53" s="487"/>
      <c r="F53" s="488"/>
      <c r="G53" s="390"/>
      <c r="H53" s="935"/>
      <c r="I53" s="935"/>
      <c r="J53" s="935"/>
      <c r="K53" s="935"/>
      <c r="L53" s="935"/>
      <c r="M53" s="935"/>
      <c r="N53" s="935"/>
      <c r="O53" s="936"/>
      <c r="P53" s="155"/>
      <c r="Q53" s="378"/>
      <c r="R53" s="378"/>
      <c r="S53" s="378"/>
      <c r="T53" s="378"/>
      <c r="U53" s="378"/>
      <c r="V53" s="378"/>
      <c r="W53" s="378"/>
      <c r="X53" s="379"/>
      <c r="Y53" s="949" t="s">
        <v>12</v>
      </c>
      <c r="Z53" s="950"/>
      <c r="AA53" s="951"/>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90"/>
      <c r="B54" s="491"/>
      <c r="C54" s="491"/>
      <c r="D54" s="491"/>
      <c r="E54" s="491"/>
      <c r="F54" s="492"/>
      <c r="G54" s="937"/>
      <c r="H54" s="938"/>
      <c r="I54" s="938"/>
      <c r="J54" s="938"/>
      <c r="K54" s="938"/>
      <c r="L54" s="938"/>
      <c r="M54" s="938"/>
      <c r="N54" s="938"/>
      <c r="O54" s="939"/>
      <c r="P54" s="943"/>
      <c r="Q54" s="943"/>
      <c r="R54" s="943"/>
      <c r="S54" s="943"/>
      <c r="T54" s="943"/>
      <c r="U54" s="943"/>
      <c r="V54" s="943"/>
      <c r="W54" s="943"/>
      <c r="X54" s="944"/>
      <c r="Y54" s="238" t="s">
        <v>51</v>
      </c>
      <c r="Z54" s="946"/>
      <c r="AA54" s="947"/>
      <c r="AB54" s="464"/>
      <c r="AC54" s="952"/>
      <c r="AD54" s="952"/>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81"/>
      <c r="Q55" s="381"/>
      <c r="R55" s="381"/>
      <c r="S55" s="381"/>
      <c r="T55" s="381"/>
      <c r="U55" s="381"/>
      <c r="V55" s="381"/>
      <c r="W55" s="381"/>
      <c r="X55" s="382"/>
      <c r="Y55" s="945" t="s">
        <v>13</v>
      </c>
      <c r="Z55" s="946"/>
      <c r="AA55" s="947"/>
      <c r="AB55" s="907" t="s">
        <v>171</v>
      </c>
      <c r="AC55" s="948"/>
      <c r="AD55" s="948"/>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23" t="s">
        <v>344</v>
      </c>
      <c r="B56" s="924"/>
      <c r="C56" s="924"/>
      <c r="D56" s="924"/>
      <c r="E56" s="924"/>
      <c r="F56" s="925"/>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26"/>
      <c r="B57" s="927"/>
      <c r="C57" s="927"/>
      <c r="D57" s="927"/>
      <c r="E57" s="927"/>
      <c r="F57" s="928"/>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316</v>
      </c>
      <c r="B58" s="487"/>
      <c r="C58" s="487"/>
      <c r="D58" s="487"/>
      <c r="E58" s="487"/>
      <c r="F58" s="488"/>
      <c r="G58" s="356" t="s">
        <v>140</v>
      </c>
      <c r="H58" s="357"/>
      <c r="I58" s="357"/>
      <c r="J58" s="357"/>
      <c r="K58" s="357"/>
      <c r="L58" s="357"/>
      <c r="M58" s="357"/>
      <c r="N58" s="357"/>
      <c r="O58" s="358"/>
      <c r="P58" s="360" t="s">
        <v>56</v>
      </c>
      <c r="Q58" s="357"/>
      <c r="R58" s="357"/>
      <c r="S58" s="357"/>
      <c r="T58" s="357"/>
      <c r="U58" s="357"/>
      <c r="V58" s="357"/>
      <c r="W58" s="357"/>
      <c r="X58" s="358"/>
      <c r="Y58" s="953"/>
      <c r="Z58" s="849"/>
      <c r="AA58" s="850"/>
      <c r="AB58" s="957" t="s">
        <v>11</v>
      </c>
      <c r="AC58" s="958"/>
      <c r="AD58" s="959"/>
      <c r="AE58" s="961" t="s">
        <v>372</v>
      </c>
      <c r="AF58" s="961"/>
      <c r="AG58" s="961"/>
      <c r="AH58" s="898"/>
      <c r="AI58" s="961" t="s">
        <v>468</v>
      </c>
      <c r="AJ58" s="961"/>
      <c r="AK58" s="961"/>
      <c r="AL58" s="898"/>
      <c r="AM58" s="961" t="s">
        <v>469</v>
      </c>
      <c r="AN58" s="961"/>
      <c r="AO58" s="961"/>
      <c r="AP58" s="898"/>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9"/>
      <c r="H59" s="340"/>
      <c r="I59" s="340"/>
      <c r="J59" s="340"/>
      <c r="K59" s="340"/>
      <c r="L59" s="340"/>
      <c r="M59" s="340"/>
      <c r="N59" s="340"/>
      <c r="O59" s="341"/>
      <c r="P59" s="344"/>
      <c r="Q59" s="340"/>
      <c r="R59" s="340"/>
      <c r="S59" s="340"/>
      <c r="T59" s="340"/>
      <c r="U59" s="340"/>
      <c r="V59" s="340"/>
      <c r="W59" s="340"/>
      <c r="X59" s="341"/>
      <c r="Y59" s="954"/>
      <c r="Z59" s="955"/>
      <c r="AA59" s="956"/>
      <c r="AB59" s="960"/>
      <c r="AC59" s="419"/>
      <c r="AD59" s="420"/>
      <c r="AE59" s="506"/>
      <c r="AF59" s="506"/>
      <c r="AG59" s="506"/>
      <c r="AH59" s="418"/>
      <c r="AI59" s="506"/>
      <c r="AJ59" s="506"/>
      <c r="AK59" s="506"/>
      <c r="AL59" s="418"/>
      <c r="AM59" s="506"/>
      <c r="AN59" s="506"/>
      <c r="AO59" s="506"/>
      <c r="AP59" s="418"/>
      <c r="AQ59" s="512"/>
      <c r="AR59" s="452"/>
      <c r="AS59" s="450" t="s">
        <v>224</v>
      </c>
      <c r="AT59" s="451"/>
      <c r="AU59" s="452"/>
      <c r="AV59" s="452"/>
      <c r="AW59" s="340" t="s">
        <v>170</v>
      </c>
      <c r="AX59" s="345"/>
      <c r="AY59" s="34">
        <f t="shared" ref="AY59:AY64" si="8">$AY$58</f>
        <v>0</v>
      </c>
    </row>
    <row r="60" spans="1:51" ht="22.5" customHeight="1" x14ac:dyDescent="0.15">
      <c r="A60" s="489"/>
      <c r="B60" s="487"/>
      <c r="C60" s="487"/>
      <c r="D60" s="487"/>
      <c r="E60" s="487"/>
      <c r="F60" s="488"/>
      <c r="G60" s="390"/>
      <c r="H60" s="935"/>
      <c r="I60" s="935"/>
      <c r="J60" s="935"/>
      <c r="K60" s="935"/>
      <c r="L60" s="935"/>
      <c r="M60" s="935"/>
      <c r="N60" s="935"/>
      <c r="O60" s="936"/>
      <c r="P60" s="155"/>
      <c r="Q60" s="378"/>
      <c r="R60" s="378"/>
      <c r="S60" s="378"/>
      <c r="T60" s="378"/>
      <c r="U60" s="378"/>
      <c r="V60" s="378"/>
      <c r="W60" s="378"/>
      <c r="X60" s="379"/>
      <c r="Y60" s="949" t="s">
        <v>12</v>
      </c>
      <c r="Z60" s="950"/>
      <c r="AA60" s="951"/>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90"/>
      <c r="B61" s="491"/>
      <c r="C61" s="491"/>
      <c r="D61" s="491"/>
      <c r="E61" s="491"/>
      <c r="F61" s="492"/>
      <c r="G61" s="937"/>
      <c r="H61" s="938"/>
      <c r="I61" s="938"/>
      <c r="J61" s="938"/>
      <c r="K61" s="938"/>
      <c r="L61" s="938"/>
      <c r="M61" s="938"/>
      <c r="N61" s="938"/>
      <c r="O61" s="939"/>
      <c r="P61" s="943"/>
      <c r="Q61" s="943"/>
      <c r="R61" s="943"/>
      <c r="S61" s="943"/>
      <c r="T61" s="943"/>
      <c r="U61" s="943"/>
      <c r="V61" s="943"/>
      <c r="W61" s="943"/>
      <c r="X61" s="944"/>
      <c r="Y61" s="238" t="s">
        <v>51</v>
      </c>
      <c r="Z61" s="946"/>
      <c r="AA61" s="947"/>
      <c r="AB61" s="464"/>
      <c r="AC61" s="952"/>
      <c r="AD61" s="952"/>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81"/>
      <c r="Q62" s="381"/>
      <c r="R62" s="381"/>
      <c r="S62" s="381"/>
      <c r="T62" s="381"/>
      <c r="U62" s="381"/>
      <c r="V62" s="381"/>
      <c r="W62" s="381"/>
      <c r="X62" s="382"/>
      <c r="Y62" s="945" t="s">
        <v>13</v>
      </c>
      <c r="Z62" s="946"/>
      <c r="AA62" s="947"/>
      <c r="AB62" s="907" t="s">
        <v>171</v>
      </c>
      <c r="AC62" s="948"/>
      <c r="AD62" s="948"/>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23" t="s">
        <v>344</v>
      </c>
      <c r="B63" s="924"/>
      <c r="C63" s="924"/>
      <c r="D63" s="924"/>
      <c r="E63" s="924"/>
      <c r="F63" s="925"/>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26"/>
      <c r="B64" s="927"/>
      <c r="C64" s="927"/>
      <c r="D64" s="927"/>
      <c r="E64" s="927"/>
      <c r="F64" s="928"/>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316</v>
      </c>
      <c r="B65" s="487"/>
      <c r="C65" s="487"/>
      <c r="D65" s="487"/>
      <c r="E65" s="487"/>
      <c r="F65" s="488"/>
      <c r="G65" s="356" t="s">
        <v>140</v>
      </c>
      <c r="H65" s="357"/>
      <c r="I65" s="357"/>
      <c r="J65" s="357"/>
      <c r="K65" s="357"/>
      <c r="L65" s="357"/>
      <c r="M65" s="357"/>
      <c r="N65" s="357"/>
      <c r="O65" s="358"/>
      <c r="P65" s="360" t="s">
        <v>56</v>
      </c>
      <c r="Q65" s="357"/>
      <c r="R65" s="357"/>
      <c r="S65" s="357"/>
      <c r="T65" s="357"/>
      <c r="U65" s="357"/>
      <c r="V65" s="357"/>
      <c r="W65" s="357"/>
      <c r="X65" s="358"/>
      <c r="Y65" s="953"/>
      <c r="Z65" s="849"/>
      <c r="AA65" s="850"/>
      <c r="AB65" s="957" t="s">
        <v>11</v>
      </c>
      <c r="AC65" s="958"/>
      <c r="AD65" s="959"/>
      <c r="AE65" s="961" t="s">
        <v>372</v>
      </c>
      <c r="AF65" s="961"/>
      <c r="AG65" s="961"/>
      <c r="AH65" s="898"/>
      <c r="AI65" s="961" t="s">
        <v>468</v>
      </c>
      <c r="AJ65" s="961"/>
      <c r="AK65" s="961"/>
      <c r="AL65" s="898"/>
      <c r="AM65" s="961" t="s">
        <v>469</v>
      </c>
      <c r="AN65" s="961"/>
      <c r="AO65" s="961"/>
      <c r="AP65" s="898"/>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9"/>
      <c r="H66" s="340"/>
      <c r="I66" s="340"/>
      <c r="J66" s="340"/>
      <c r="K66" s="340"/>
      <c r="L66" s="340"/>
      <c r="M66" s="340"/>
      <c r="N66" s="340"/>
      <c r="O66" s="341"/>
      <c r="P66" s="344"/>
      <c r="Q66" s="340"/>
      <c r="R66" s="340"/>
      <c r="S66" s="340"/>
      <c r="T66" s="340"/>
      <c r="U66" s="340"/>
      <c r="V66" s="340"/>
      <c r="W66" s="340"/>
      <c r="X66" s="341"/>
      <c r="Y66" s="954"/>
      <c r="Z66" s="955"/>
      <c r="AA66" s="956"/>
      <c r="AB66" s="960"/>
      <c r="AC66" s="419"/>
      <c r="AD66" s="420"/>
      <c r="AE66" s="506"/>
      <c r="AF66" s="506"/>
      <c r="AG66" s="506"/>
      <c r="AH66" s="418"/>
      <c r="AI66" s="506"/>
      <c r="AJ66" s="506"/>
      <c r="AK66" s="506"/>
      <c r="AL66" s="418"/>
      <c r="AM66" s="506"/>
      <c r="AN66" s="506"/>
      <c r="AO66" s="506"/>
      <c r="AP66" s="418"/>
      <c r="AQ66" s="512"/>
      <c r="AR66" s="452"/>
      <c r="AS66" s="450" t="s">
        <v>224</v>
      </c>
      <c r="AT66" s="451"/>
      <c r="AU66" s="452"/>
      <c r="AV66" s="452"/>
      <c r="AW66" s="340" t="s">
        <v>170</v>
      </c>
      <c r="AX66" s="345"/>
      <c r="AY66" s="34">
        <f t="shared" ref="AY66:AY71" si="9">$AY$65</f>
        <v>0</v>
      </c>
    </row>
    <row r="67" spans="1:51" ht="22.5" customHeight="1" x14ac:dyDescent="0.15">
      <c r="A67" s="489"/>
      <c r="B67" s="487"/>
      <c r="C67" s="487"/>
      <c r="D67" s="487"/>
      <c r="E67" s="487"/>
      <c r="F67" s="488"/>
      <c r="G67" s="390"/>
      <c r="H67" s="935"/>
      <c r="I67" s="935"/>
      <c r="J67" s="935"/>
      <c r="K67" s="935"/>
      <c r="L67" s="935"/>
      <c r="M67" s="935"/>
      <c r="N67" s="935"/>
      <c r="O67" s="936"/>
      <c r="P67" s="155"/>
      <c r="Q67" s="378"/>
      <c r="R67" s="378"/>
      <c r="S67" s="378"/>
      <c r="T67" s="378"/>
      <c r="U67" s="378"/>
      <c r="V67" s="378"/>
      <c r="W67" s="378"/>
      <c r="X67" s="379"/>
      <c r="Y67" s="949" t="s">
        <v>12</v>
      </c>
      <c r="Z67" s="950"/>
      <c r="AA67" s="951"/>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90"/>
      <c r="B68" s="491"/>
      <c r="C68" s="491"/>
      <c r="D68" s="491"/>
      <c r="E68" s="491"/>
      <c r="F68" s="492"/>
      <c r="G68" s="937"/>
      <c r="H68" s="938"/>
      <c r="I68" s="938"/>
      <c r="J68" s="938"/>
      <c r="K68" s="938"/>
      <c r="L68" s="938"/>
      <c r="M68" s="938"/>
      <c r="N68" s="938"/>
      <c r="O68" s="939"/>
      <c r="P68" s="943"/>
      <c r="Q68" s="943"/>
      <c r="R68" s="943"/>
      <c r="S68" s="943"/>
      <c r="T68" s="943"/>
      <c r="U68" s="943"/>
      <c r="V68" s="943"/>
      <c r="W68" s="943"/>
      <c r="X68" s="944"/>
      <c r="Y68" s="238" t="s">
        <v>51</v>
      </c>
      <c r="Z68" s="946"/>
      <c r="AA68" s="947"/>
      <c r="AB68" s="464"/>
      <c r="AC68" s="952"/>
      <c r="AD68" s="952"/>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81"/>
      <c r="Q69" s="381"/>
      <c r="R69" s="381"/>
      <c r="S69" s="381"/>
      <c r="T69" s="381"/>
      <c r="U69" s="381"/>
      <c r="V69" s="381"/>
      <c r="W69" s="381"/>
      <c r="X69" s="382"/>
      <c r="Y69" s="238" t="s">
        <v>13</v>
      </c>
      <c r="Z69" s="946"/>
      <c r="AA69" s="947"/>
      <c r="AB69" s="406" t="s">
        <v>171</v>
      </c>
      <c r="AC69" s="864"/>
      <c r="AD69" s="864"/>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23" t="s">
        <v>344</v>
      </c>
      <c r="B70" s="924"/>
      <c r="C70" s="924"/>
      <c r="D70" s="924"/>
      <c r="E70" s="924"/>
      <c r="F70" s="925"/>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330</v>
      </c>
      <c r="H2" s="816"/>
      <c r="I2" s="816"/>
      <c r="J2" s="816"/>
      <c r="K2" s="816"/>
      <c r="L2" s="816"/>
      <c r="M2" s="816"/>
      <c r="N2" s="816"/>
      <c r="O2" s="816"/>
      <c r="P2" s="816"/>
      <c r="Q2" s="816"/>
      <c r="R2" s="816"/>
      <c r="S2" s="816"/>
      <c r="T2" s="816"/>
      <c r="U2" s="816"/>
      <c r="V2" s="816"/>
      <c r="W2" s="816"/>
      <c r="X2" s="816"/>
      <c r="Y2" s="816"/>
      <c r="Z2" s="816"/>
      <c r="AA2" s="816"/>
      <c r="AB2" s="817"/>
      <c r="AC2" s="815" t="s">
        <v>332</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2" t="s">
        <v>15</v>
      </c>
      <c r="H3" s="819"/>
      <c r="I3" s="819"/>
      <c r="J3" s="819"/>
      <c r="K3" s="819"/>
      <c r="L3" s="820" t="s">
        <v>16</v>
      </c>
      <c r="M3" s="819"/>
      <c r="N3" s="819"/>
      <c r="O3" s="819"/>
      <c r="P3" s="819"/>
      <c r="Q3" s="819"/>
      <c r="R3" s="819"/>
      <c r="S3" s="819"/>
      <c r="T3" s="819"/>
      <c r="U3" s="819"/>
      <c r="V3" s="819"/>
      <c r="W3" s="819"/>
      <c r="X3" s="821"/>
      <c r="Y3" s="832" t="s">
        <v>17</v>
      </c>
      <c r="Z3" s="833"/>
      <c r="AA3" s="833"/>
      <c r="AB3" s="834"/>
      <c r="AC3" s="142"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2"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2"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2"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2"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2"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2"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2"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2"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2"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2"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2"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2"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2"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2"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2"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2"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2"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2"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2"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2"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2"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2"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2"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2"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2"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2"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2"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2"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2"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2"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2"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2"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2"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2"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2"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2"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2"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2"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31" t="s">
        <v>25</v>
      </c>
      <c r="Q3" s="431"/>
      <c r="R3" s="431"/>
      <c r="S3" s="431"/>
      <c r="T3" s="431"/>
      <c r="U3" s="431"/>
      <c r="V3" s="431"/>
      <c r="W3" s="431"/>
      <c r="X3" s="431"/>
      <c r="Y3" s="862" t="s">
        <v>319</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31" t="s">
        <v>25</v>
      </c>
      <c r="Q36" s="431"/>
      <c r="R36" s="431"/>
      <c r="S36" s="431"/>
      <c r="T36" s="431"/>
      <c r="U36" s="431"/>
      <c r="V36" s="431"/>
      <c r="W36" s="431"/>
      <c r="X36" s="431"/>
      <c r="Y36" s="862" t="s">
        <v>319</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31" t="s">
        <v>25</v>
      </c>
      <c r="Q69" s="431"/>
      <c r="R69" s="431"/>
      <c r="S69" s="431"/>
      <c r="T69" s="431"/>
      <c r="U69" s="431"/>
      <c r="V69" s="431"/>
      <c r="W69" s="431"/>
      <c r="X69" s="431"/>
      <c r="Y69" s="862" t="s">
        <v>319</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31" t="s">
        <v>25</v>
      </c>
      <c r="Q102" s="431"/>
      <c r="R102" s="431"/>
      <c r="S102" s="431"/>
      <c r="T102" s="431"/>
      <c r="U102" s="431"/>
      <c r="V102" s="431"/>
      <c r="W102" s="431"/>
      <c r="X102" s="431"/>
      <c r="Y102" s="862" t="s">
        <v>319</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31" t="s">
        <v>25</v>
      </c>
      <c r="Q135" s="431"/>
      <c r="R135" s="431"/>
      <c r="S135" s="431"/>
      <c r="T135" s="431"/>
      <c r="U135" s="431"/>
      <c r="V135" s="431"/>
      <c r="W135" s="431"/>
      <c r="X135" s="431"/>
      <c r="Y135" s="862" t="s">
        <v>319</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31" t="s">
        <v>25</v>
      </c>
      <c r="Q168" s="431"/>
      <c r="R168" s="431"/>
      <c r="S168" s="431"/>
      <c r="T168" s="431"/>
      <c r="U168" s="431"/>
      <c r="V168" s="431"/>
      <c r="W168" s="431"/>
      <c r="X168" s="431"/>
      <c r="Y168" s="862" t="s">
        <v>319</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31" t="s">
        <v>25</v>
      </c>
      <c r="Q201" s="431"/>
      <c r="R201" s="431"/>
      <c r="S201" s="431"/>
      <c r="T201" s="431"/>
      <c r="U201" s="431"/>
      <c r="V201" s="431"/>
      <c r="W201" s="431"/>
      <c r="X201" s="431"/>
      <c r="Y201" s="862" t="s">
        <v>319</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31" t="s">
        <v>25</v>
      </c>
      <c r="Q234" s="431"/>
      <c r="R234" s="431"/>
      <c r="S234" s="431"/>
      <c r="T234" s="431"/>
      <c r="U234" s="431"/>
      <c r="V234" s="431"/>
      <c r="W234" s="431"/>
      <c r="X234" s="431"/>
      <c r="Y234" s="862" t="s">
        <v>319</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31" t="s">
        <v>25</v>
      </c>
      <c r="Q267" s="431"/>
      <c r="R267" s="431"/>
      <c r="S267" s="431"/>
      <c r="T267" s="431"/>
      <c r="U267" s="431"/>
      <c r="V267" s="431"/>
      <c r="W267" s="431"/>
      <c r="X267" s="431"/>
      <c r="Y267" s="862" t="s">
        <v>319</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31" t="s">
        <v>25</v>
      </c>
      <c r="Q300" s="431"/>
      <c r="R300" s="431"/>
      <c r="S300" s="431"/>
      <c r="T300" s="431"/>
      <c r="U300" s="431"/>
      <c r="V300" s="431"/>
      <c r="W300" s="431"/>
      <c r="X300" s="431"/>
      <c r="Y300" s="862" t="s">
        <v>319</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31" t="s">
        <v>25</v>
      </c>
      <c r="Q333" s="431"/>
      <c r="R333" s="431"/>
      <c r="S333" s="431"/>
      <c r="T333" s="431"/>
      <c r="U333" s="431"/>
      <c r="V333" s="431"/>
      <c r="W333" s="431"/>
      <c r="X333" s="431"/>
      <c r="Y333" s="862" t="s">
        <v>319</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31" t="s">
        <v>25</v>
      </c>
      <c r="Q366" s="431"/>
      <c r="R366" s="431"/>
      <c r="S366" s="431"/>
      <c r="T366" s="431"/>
      <c r="U366" s="431"/>
      <c r="V366" s="431"/>
      <c r="W366" s="431"/>
      <c r="X366" s="431"/>
      <c r="Y366" s="862" t="s">
        <v>319</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31" t="s">
        <v>25</v>
      </c>
      <c r="Q399" s="431"/>
      <c r="R399" s="431"/>
      <c r="S399" s="431"/>
      <c r="T399" s="431"/>
      <c r="U399" s="431"/>
      <c r="V399" s="431"/>
      <c r="W399" s="431"/>
      <c r="X399" s="431"/>
      <c r="Y399" s="862" t="s">
        <v>319</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31" t="s">
        <v>25</v>
      </c>
      <c r="Q432" s="431"/>
      <c r="R432" s="431"/>
      <c r="S432" s="431"/>
      <c r="T432" s="431"/>
      <c r="U432" s="431"/>
      <c r="V432" s="431"/>
      <c r="W432" s="431"/>
      <c r="X432" s="431"/>
      <c r="Y432" s="862" t="s">
        <v>319</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31" t="s">
        <v>25</v>
      </c>
      <c r="Q465" s="431"/>
      <c r="R465" s="431"/>
      <c r="S465" s="431"/>
      <c r="T465" s="431"/>
      <c r="U465" s="431"/>
      <c r="V465" s="431"/>
      <c r="W465" s="431"/>
      <c r="X465" s="431"/>
      <c r="Y465" s="862" t="s">
        <v>319</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31" t="s">
        <v>25</v>
      </c>
      <c r="Q498" s="431"/>
      <c r="R498" s="431"/>
      <c r="S498" s="431"/>
      <c r="T498" s="431"/>
      <c r="U498" s="431"/>
      <c r="V498" s="431"/>
      <c r="W498" s="431"/>
      <c r="X498" s="431"/>
      <c r="Y498" s="862" t="s">
        <v>319</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31" t="s">
        <v>25</v>
      </c>
      <c r="Q531" s="431"/>
      <c r="R531" s="431"/>
      <c r="S531" s="431"/>
      <c r="T531" s="431"/>
      <c r="U531" s="431"/>
      <c r="V531" s="431"/>
      <c r="W531" s="431"/>
      <c r="X531" s="431"/>
      <c r="Y531" s="862" t="s">
        <v>319</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31" t="s">
        <v>25</v>
      </c>
      <c r="Q564" s="431"/>
      <c r="R564" s="431"/>
      <c r="S564" s="431"/>
      <c r="T564" s="431"/>
      <c r="U564" s="431"/>
      <c r="V564" s="431"/>
      <c r="W564" s="431"/>
      <c r="X564" s="431"/>
      <c r="Y564" s="862" t="s">
        <v>319</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31" t="s">
        <v>25</v>
      </c>
      <c r="Q597" s="431"/>
      <c r="R597" s="431"/>
      <c r="S597" s="431"/>
      <c r="T597" s="431"/>
      <c r="U597" s="431"/>
      <c r="V597" s="431"/>
      <c r="W597" s="431"/>
      <c r="X597" s="431"/>
      <c r="Y597" s="862" t="s">
        <v>319</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31" t="s">
        <v>25</v>
      </c>
      <c r="Q630" s="431"/>
      <c r="R630" s="431"/>
      <c r="S630" s="431"/>
      <c r="T630" s="431"/>
      <c r="U630" s="431"/>
      <c r="V630" s="431"/>
      <c r="W630" s="431"/>
      <c r="X630" s="431"/>
      <c r="Y630" s="862" t="s">
        <v>319</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31" t="s">
        <v>25</v>
      </c>
      <c r="Q663" s="431"/>
      <c r="R663" s="431"/>
      <c r="S663" s="431"/>
      <c r="T663" s="431"/>
      <c r="U663" s="431"/>
      <c r="V663" s="431"/>
      <c r="W663" s="431"/>
      <c r="X663" s="431"/>
      <c r="Y663" s="862" t="s">
        <v>319</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31" t="s">
        <v>25</v>
      </c>
      <c r="Q696" s="431"/>
      <c r="R696" s="431"/>
      <c r="S696" s="431"/>
      <c r="T696" s="431"/>
      <c r="U696" s="431"/>
      <c r="V696" s="431"/>
      <c r="W696" s="431"/>
      <c r="X696" s="431"/>
      <c r="Y696" s="862" t="s">
        <v>319</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31" t="s">
        <v>25</v>
      </c>
      <c r="Q729" s="431"/>
      <c r="R729" s="431"/>
      <c r="S729" s="431"/>
      <c r="T729" s="431"/>
      <c r="U729" s="431"/>
      <c r="V729" s="431"/>
      <c r="W729" s="431"/>
      <c r="X729" s="431"/>
      <c r="Y729" s="862" t="s">
        <v>319</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31" t="s">
        <v>25</v>
      </c>
      <c r="Q762" s="431"/>
      <c r="R762" s="431"/>
      <c r="S762" s="431"/>
      <c r="T762" s="431"/>
      <c r="U762" s="431"/>
      <c r="V762" s="431"/>
      <c r="W762" s="431"/>
      <c r="X762" s="431"/>
      <c r="Y762" s="862" t="s">
        <v>319</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31" t="s">
        <v>25</v>
      </c>
      <c r="Q795" s="431"/>
      <c r="R795" s="431"/>
      <c r="S795" s="431"/>
      <c r="T795" s="431"/>
      <c r="U795" s="431"/>
      <c r="V795" s="431"/>
      <c r="W795" s="431"/>
      <c r="X795" s="431"/>
      <c r="Y795" s="862" t="s">
        <v>319</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31" t="s">
        <v>25</v>
      </c>
      <c r="Q828" s="431"/>
      <c r="R828" s="431"/>
      <c r="S828" s="431"/>
      <c r="T828" s="431"/>
      <c r="U828" s="431"/>
      <c r="V828" s="431"/>
      <c r="W828" s="431"/>
      <c r="X828" s="431"/>
      <c r="Y828" s="862" t="s">
        <v>319</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31" t="s">
        <v>25</v>
      </c>
      <c r="Q861" s="431"/>
      <c r="R861" s="431"/>
      <c r="S861" s="431"/>
      <c r="T861" s="431"/>
      <c r="U861" s="431"/>
      <c r="V861" s="431"/>
      <c r="W861" s="431"/>
      <c r="X861" s="431"/>
      <c r="Y861" s="862" t="s">
        <v>319</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31" t="s">
        <v>25</v>
      </c>
      <c r="Q894" s="431"/>
      <c r="R894" s="431"/>
      <c r="S894" s="431"/>
      <c r="T894" s="431"/>
      <c r="U894" s="431"/>
      <c r="V894" s="431"/>
      <c r="W894" s="431"/>
      <c r="X894" s="431"/>
      <c r="Y894" s="862" t="s">
        <v>319</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31" t="s">
        <v>25</v>
      </c>
      <c r="Q927" s="431"/>
      <c r="R927" s="431"/>
      <c r="S927" s="431"/>
      <c r="T927" s="431"/>
      <c r="U927" s="431"/>
      <c r="V927" s="431"/>
      <c r="W927" s="431"/>
      <c r="X927" s="431"/>
      <c r="Y927" s="862" t="s">
        <v>319</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31" t="s">
        <v>25</v>
      </c>
      <c r="Q960" s="431"/>
      <c r="R960" s="431"/>
      <c r="S960" s="431"/>
      <c r="T960" s="431"/>
      <c r="U960" s="431"/>
      <c r="V960" s="431"/>
      <c r="W960" s="431"/>
      <c r="X960" s="431"/>
      <c r="Y960" s="862" t="s">
        <v>319</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31" t="s">
        <v>25</v>
      </c>
      <c r="Q993" s="431"/>
      <c r="R993" s="431"/>
      <c r="S993" s="431"/>
      <c r="T993" s="431"/>
      <c r="U993" s="431"/>
      <c r="V993" s="431"/>
      <c r="W993" s="431"/>
      <c r="X993" s="431"/>
      <c r="Y993" s="862" t="s">
        <v>319</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31" t="s">
        <v>25</v>
      </c>
      <c r="Q1026" s="431"/>
      <c r="R1026" s="431"/>
      <c r="S1026" s="431"/>
      <c r="T1026" s="431"/>
      <c r="U1026" s="431"/>
      <c r="V1026" s="431"/>
      <c r="W1026" s="431"/>
      <c r="X1026" s="431"/>
      <c r="Y1026" s="862" t="s">
        <v>319</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31" t="s">
        <v>25</v>
      </c>
      <c r="Q1059" s="431"/>
      <c r="R1059" s="431"/>
      <c r="S1059" s="431"/>
      <c r="T1059" s="431"/>
      <c r="U1059" s="431"/>
      <c r="V1059" s="431"/>
      <c r="W1059" s="431"/>
      <c r="X1059" s="431"/>
      <c r="Y1059" s="862" t="s">
        <v>319</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31" t="s">
        <v>25</v>
      </c>
      <c r="Q1092" s="431"/>
      <c r="R1092" s="431"/>
      <c r="S1092" s="431"/>
      <c r="T1092" s="431"/>
      <c r="U1092" s="431"/>
      <c r="V1092" s="431"/>
      <c r="W1092" s="431"/>
      <c r="X1092" s="431"/>
      <c r="Y1092" s="862" t="s">
        <v>319</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31" t="s">
        <v>25</v>
      </c>
      <c r="Q1125" s="431"/>
      <c r="R1125" s="431"/>
      <c r="S1125" s="431"/>
      <c r="T1125" s="431"/>
      <c r="U1125" s="431"/>
      <c r="V1125" s="431"/>
      <c r="W1125" s="431"/>
      <c r="X1125" s="431"/>
      <c r="Y1125" s="862" t="s">
        <v>319</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31" t="s">
        <v>25</v>
      </c>
      <c r="Q1158" s="431"/>
      <c r="R1158" s="431"/>
      <c r="S1158" s="431"/>
      <c r="T1158" s="431"/>
      <c r="U1158" s="431"/>
      <c r="V1158" s="431"/>
      <c r="W1158" s="431"/>
      <c r="X1158" s="431"/>
      <c r="Y1158" s="862" t="s">
        <v>319</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31" t="s">
        <v>25</v>
      </c>
      <c r="Q1191" s="431"/>
      <c r="R1191" s="431"/>
      <c r="S1191" s="431"/>
      <c r="T1191" s="431"/>
      <c r="U1191" s="431"/>
      <c r="V1191" s="431"/>
      <c r="W1191" s="431"/>
      <c r="X1191" s="431"/>
      <c r="Y1191" s="862" t="s">
        <v>319</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31" t="s">
        <v>25</v>
      </c>
      <c r="Q1224" s="431"/>
      <c r="R1224" s="431"/>
      <c r="S1224" s="431"/>
      <c r="T1224" s="431"/>
      <c r="U1224" s="431"/>
      <c r="V1224" s="431"/>
      <c r="W1224" s="431"/>
      <c r="X1224" s="431"/>
      <c r="Y1224" s="862" t="s">
        <v>319</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31" t="s">
        <v>25</v>
      </c>
      <c r="Q1257" s="431"/>
      <c r="R1257" s="431"/>
      <c r="S1257" s="431"/>
      <c r="T1257" s="431"/>
      <c r="U1257" s="431"/>
      <c r="V1257" s="431"/>
      <c r="W1257" s="431"/>
      <c r="X1257" s="431"/>
      <c r="Y1257" s="862" t="s">
        <v>319</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31" t="s">
        <v>25</v>
      </c>
      <c r="Q1290" s="431"/>
      <c r="R1290" s="431"/>
      <c r="S1290" s="431"/>
      <c r="T1290" s="431"/>
      <c r="U1290" s="431"/>
      <c r="V1290" s="431"/>
      <c r="W1290" s="431"/>
      <c r="X1290" s="431"/>
      <c r="Y1290" s="862" t="s">
        <v>319</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晃一(kai-kouichi)</cp:lastModifiedBy>
  <cp:lastPrinted>2022-08-18T04:39:03Z</cp:lastPrinted>
  <dcterms:created xsi:type="dcterms:W3CDTF">2012-03-13T00:50:25Z</dcterms:created>
  <dcterms:modified xsi:type="dcterms:W3CDTF">2022-08-30T08:40:47Z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