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RXQV\Desktop\"/>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31" i="11"/>
  <c r="AY328" i="11"/>
  <c r="AY338" i="11"/>
  <c r="AY325" i="11"/>
  <c r="AY329" i="11"/>
  <c r="AY333" i="11"/>
  <c r="AY340" i="11"/>
  <c r="AY327" i="11"/>
  <c r="AY337" i="11"/>
  <c r="AY324" i="11"/>
  <c r="AY332" i="11"/>
  <c r="AY322" i="11"/>
  <c r="AY326" i="11"/>
  <c r="AY336" i="11"/>
  <c r="AY341"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1" i="11"/>
  <c r="AY170" i="11"/>
  <c r="AY172" i="11" s="1"/>
  <c r="AY167" i="11"/>
  <c r="AY169" i="11" s="1"/>
  <c r="AY137" i="11"/>
  <c r="AY136" i="11"/>
  <c r="AY138" i="11" s="1"/>
  <c r="AY133" i="11"/>
  <c r="AY135" i="11" s="1"/>
  <c r="AY132" i="11"/>
  <c r="AY139" i="11"/>
  <c r="AY145" i="11" s="1"/>
  <c r="AY166" i="11"/>
  <c r="AY161" i="11"/>
  <c r="AY162" i="11" s="1"/>
  <c r="AY156" i="11"/>
  <c r="AY158" i="11" s="1"/>
  <c r="AY155" i="11"/>
  <c r="AY153" i="11"/>
  <c r="AY152" i="11"/>
  <c r="AY151" i="11"/>
  <c r="AY146" i="11"/>
  <c r="AY150" i="11" s="1"/>
  <c r="AY127" i="11"/>
  <c r="AY129" i="11" s="1"/>
  <c r="AY123" i="11"/>
  <c r="AY122" i="11"/>
  <c r="AY125" i="11" s="1"/>
  <c r="AY121" i="11"/>
  <c r="AY119" i="11"/>
  <c r="AY118" i="11"/>
  <c r="AY117" i="11"/>
  <c r="AY115" i="11"/>
  <c r="AY114" i="11"/>
  <c r="AY113" i="11"/>
  <c r="AY112" i="11"/>
  <c r="AY120" i="11" s="1"/>
  <c r="AY99" i="11"/>
  <c r="AY101" i="11" s="1"/>
  <c r="AY98" i="11"/>
  <c r="AY102" i="11"/>
  <c r="AY104" i="11" s="1"/>
  <c r="AY100" i="11" l="1"/>
  <c r="AY126" i="11"/>
  <c r="AY130" i="11"/>
  <c r="AY142" i="11"/>
  <c r="AY174" i="11"/>
  <c r="AY178" i="11"/>
  <c r="AY193" i="11"/>
  <c r="AY201" i="11"/>
  <c r="AY205" i="11"/>
  <c r="AY209" i="11"/>
  <c r="AY213" i="11"/>
  <c r="AY131" i="11"/>
  <c r="AY143" i="11"/>
  <c r="AY116" i="11"/>
  <c r="AY124" i="11"/>
  <c r="AY128" i="11"/>
  <c r="AY154" i="11"/>
  <c r="AY163" i="11"/>
  <c r="AY140" i="11"/>
  <c r="AY144" i="11"/>
  <c r="AY134" i="11"/>
  <c r="AY176" i="11"/>
  <c r="AY198" i="11"/>
  <c r="AY203" i="11"/>
  <c r="AY207" i="11"/>
  <c r="AY211"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78" i="11"/>
  <c r="AY87" i="11" s="1"/>
  <c r="AY44" i="11"/>
  <c r="AY52" i="11" s="1"/>
  <c r="AY86" i="11" l="1"/>
  <c r="AY80" i="11"/>
  <c r="AY84" i="11"/>
  <c r="AY92" i="11"/>
  <c r="AY96" i="11"/>
  <c r="AY55" i="11"/>
  <c r="AY81" i="11"/>
  <c r="AY97" i="11"/>
  <c r="AY85"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<sst xmlns="http://schemas.openxmlformats.org/spreadsheetml/2006/main" count="1345" uniqueCount="693">
  <si>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</si>
  <si>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</si>
  <si>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</si>
  <si>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</si>
  <si>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</si>
  <si>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</si>
  <si>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</si>
  <si>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</si>
  <si>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</si>
  <si>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</si>
  <si>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</si>
  <si>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</si>
  <si>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</si>
  <si>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</si>
  <si>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</si>
  <si>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</si>
  <si>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</si>
  <si>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</si>
  <si>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</si>
  <si>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</si>
  <si>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</si>
  <si>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</si>
  <si>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</si>
  <si>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</si>
  <si>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</si>
  <si>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</si>
  <si>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</si>
  <si>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</si>
  <si>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</si>
  <si>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</si>
  <si>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</si>
  <si>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</si>
  <si>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</si>
  <si>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</si>
  <si>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</si>
  <si>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</si>
  <si>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</si>
  <si>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</si>
  <si>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</si>
  <si>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</si>
  <si>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</si>
  <si>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</si>
  <si>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</si>
  <si>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</si>
  <si>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</si>
  <si>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</si>
  <si>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</si>
  <si>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</si>
  <si>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</si>
  <si>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</si>
  <si>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</si>
  <si>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</si>
  <si>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</si>
  <si>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</si>
  <si>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</si>
  <si>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</si>
  <si>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</si>
  <si>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</si>
  <si>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</si>
  <si>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</si>
  <si>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</si>
  <si>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</si>
  <si>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</si>
  <si>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</si>
  <si>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</si>
  <si>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</si>
  <si>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</si>
  <si>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</si>
  <si>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</si>
  <si>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</si>
  <si>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</si>
  <si>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</si>
  <si>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</si>
  <si>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</si>
  <si>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</si>
  <si>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</si>
  <si>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</si>
  <si>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</si>
  <si>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</si>
  <si>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</si>
  <si>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</si>
  <si>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</si>
  <si>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</si>
  <si>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</si>
  <si>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</si>
  <si>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</si>
  <si>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</si>
  <si>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</si>
  <si>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</si>
  <si>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</si>
  <si>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</si>
  <si>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</si>
  <si>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</si>
  <si>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</si>
  <si>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</si>
  <si>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</si>
  <si>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</si>
  <si>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</si>
  <si>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</si>
  <si>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</si>
  <si>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</si>
  <si>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</si>
  <si>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</si>
  <si>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</si>
  <si>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</si>
  <si>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</si>
  <si>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</si>
  <si>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</si>
  <si>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</si>
  <si>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</si>
  <si>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</si>
  <si>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</si>
  <si>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</si>
  <si>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</si>
  <si>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</si>
  <si>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</si>
  <si>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</si>
  <si>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</si>
  <si>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</si>
  <si>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</si>
  <si>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</si>
  <si>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</si>
  <si>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</si>
  <si>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</si>
  <si>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</si>
  <si>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</si>
  <si>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</si>
  <si>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</si>
  <si>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</si>
  <si>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</si>
  <si>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</si>
  <si>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</si>
  <si>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</si>
  <si>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</si>
  <si>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</si>
  <si>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</si>
  <si>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</si>
  <si>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</si>
  <si>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</si>
  <si>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</si>
  <si>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</si>
  <si>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</si>
  <si>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</si>
  <si>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</si>
  <si>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</si>
  <si>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</si>
  <si>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</si>
  <si>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</si>
  <si>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</si>
  <si>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</si>
  <si>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</si>
  <si>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</si>
  <si>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</si>
  <si>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</si>
  <si>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</si>
  <si>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</si>
  <si>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</si>
  <si>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</si>
  <si>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</si>
  <si>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</si>
  <si>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</si>
  <si>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</si>
  <si>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</si>
  <si>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</si>
  <si>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</si>
  <si>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</si>
  <si>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</si>
  <si>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</si>
  <si>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</si>
  <si>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</si>
  <si>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</si>
  <si>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</si>
  <si>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</si>
  <si>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</si>
  <si>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</si>
  <si>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</si>
  <si>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</si>
  <si>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</si>
  <si>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</si>
  <si>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</si>
  <si>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</si>
  <si>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</si>
  <si>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</si>
  <si>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</si>
  <si>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</si>
  <si>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</si>
  <si>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</si>
  <si>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</si>
  <si>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</si>
  <si>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</si>
  <si>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</si>
  <si>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</si>
  <si>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</si>
  <si>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</si>
  <si>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</si>
  <si>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</si>
  <si>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</si>
  <si>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</si>
  <si>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</si>
  <si>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</si>
  <si>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</si>
  <si>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</si>
  <si>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</si>
  <si>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</si>
  <si>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</si>
  <si>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</si>
  <si>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</si>
  <si>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</si>
  <si>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</si>
  <si>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</si>
  <si>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</si>
  <si>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</si>
  <si>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</si>
  <si>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</si>
  <si>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</si>
  <si>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</si>
  <si>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</si>
  <si>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</si>
  <si>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</si>
  <si>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</si>
  <si>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</si>
  <si>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</si>
  <si>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</si>
  <si>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</si>
  <si>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</si>
  <si>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</si>
  <si>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</si>
  <si>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</si>
  <si>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</si>
  <si>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</si>
  <si>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</si>
  <si>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</si>
  <si>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</si>
  <si>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</si>
  <si>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</si>
  <si>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</si>
  <si>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</si>
  <si>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</si>
  <si>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</si>
  <si>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</si>
  <si>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</si>
  <si>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</si>
  <si>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</si>
  <si>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</si>
  <si>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</si>
  <si>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</si>
  <si>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</si>
  <si>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</si>
  <si>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</si>
  <si>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</si>
  <si>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</si>
  <si>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</si>
  <si>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</si>
  <si>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</si>
  <si>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</si>
  <si>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</si>
  <si>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</si>
  <si>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</si>
  <si>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</si>
  <si>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</si>
  <si>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</si>
  <si>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</si>
  <si>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</si>
  <si>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</si>
  <si>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</si>
  <si>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</si>
  <si>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</si>
  <si>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</si>
  <si>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</si>
  <si>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</si>
  <si>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</si>
  <si>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</si>
  <si>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</si>
  <si>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</si>
  <si>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</si>
  <si>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</si>
  <si>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</si>
  <si>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</si>
  <si>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</si>
  <si>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</si>
  <si>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</si>
  <si>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</si>
  <si>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</si>
  <si>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</si>
  <si>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</si>
  <si>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</si>
  <si>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</si>
  <si>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</si>
  <si>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</si>
  <si>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</si>
  <si>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</si>
  <si>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</si>
  <si>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</si>
  <si>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</si>
  <si>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</si>
  <si>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</si>
  <si>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</si>
  <si>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</si>
  <si>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</si>
  <si>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</si>
  <si>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</si>
  <si>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</si>
  <si>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</si>
  <si>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</si>
  <si>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</si>
  <si>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</si>
  <si>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</si>
  <si>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</si>
  <si>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</si>
  <si>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</si>
  <si>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</si>
  <si>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</si>
  <si>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</si>
  <si>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</si>
  <si>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</si>
  <si>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</si>
  <si>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</si>
  <si>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</si>
  <si>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</si>
  <si>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</si>
  <si>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</si>
  <si>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</si>
  <si>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</si>
  <si>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</si>
  <si>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</si>
  <si>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</si>
  <si>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</si>
  <si>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</si>
  <si>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</si>
  <si>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</si>
  <si>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</si>
  <si>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</si>
  <si>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</si>
  <si>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</si>
  <si>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</si>
  <si>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</si>
  <si>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</si>
  <si>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</si>
  <si>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</si>
  <si>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</si>
  <si>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</si>
  <si>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</si>
  <si>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</si>
  <si>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</si>
  <si>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</si>
  <si>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</si>
  <si>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</si>
  <si>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</si>
  <si>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</si>
  <si>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</si>
  <si>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</si>
  <si>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</si>
  <si>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</si>
  <si>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</si>
  <si>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</si>
  <si>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</si>
  <si>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</si>
  <si>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</si>
  <si>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</si>
  <si>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</si>
  <si>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</si>
  <si>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</si>
  <si>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</si>
  <si>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</si>
  <si>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</si>
  <si>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</si>
  <si>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</si>
  <si>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</si>
  <si>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</si>
  <si>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</si>
  <si>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</si>
  <si>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</si>
  <si>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</si>
  <si>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</si>
  <si>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</si>
  <si>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</si>
  <si>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</si>
  <si>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</si>
  <si>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</si>
  <si>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</si>
  <si>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</si>
  <si>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</si>
  <si>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</si>
  <si>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</si>
  <si>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</si>
  <si>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</si>
  <si>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</si>
  <si>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</si>
  <si>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</si>
  <si>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</si>
  <si>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</si>
  <si>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</si>
  <si>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</si>
  <si>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</si>
  <si>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</si>
  <si>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</si>
  <si>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</si>
  <si>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</si>
  <si>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</si>
  <si>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</si>
  <si>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</si>
  <si>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</si>
  <si>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</si>
  <si>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</si>
  <si>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</si>
  <si>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</si>
  <si>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</si>
  <si>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</si>
  <si>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</si>
  <si>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</si>
  <si>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</si>
  <si>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</si>
  <si>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</si>
  <si>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</si>
  <si>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</si>
  <si>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</si>
  <si>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</si>
  <si>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</si>
  <si>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</si>
  <si>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</si>
  <si>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</si>
  <si>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</si>
  <si>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</si>
  <si>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</si>
  <si>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</si>
  <si>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</si>
  <si>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</si>
  <si>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</si>
  <si>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</si>
  <si>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</si>
  <si>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</si>
  <si>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</si>
  <si>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</si>
  <si>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</si>
  <si>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</si>
  <si>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</si>
  <si>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</si>
  <si>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</si>
  <si>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</si>
  <si>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</si>
  <si>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</si>
  <si>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</si>
  <si>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</si>
  <si>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</si>
  <si>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</si>
  <si>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</si>
  <si>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</si>
  <si>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</si>
  <si>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</si>
  <si>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</si>
  <si>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</si>
  <si>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</si>
  <si>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</si>
  <si>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</si>
  <si>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</si>
  <si>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</si>
  <si>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</si>
  <si>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</si>
  <si>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</si>
  <si>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</si>
  <si>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</si>
  <si>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</si>
  <si>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</si>
  <si>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</si>
  <si>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</si>
  <si>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</si>
  <si>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</si>
  <si>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</si>
  <si>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</si>
  <si>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</si>
  <si>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</si>
  <si>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</si>
  <si>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</si>
  <si>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</si>
  <si>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</si>
  <si>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</si>
  <si>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</si>
  <si>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</si>
  <si>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</si>
  <si>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</si>
  <si>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</si>
  <si>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</si>
  <si>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</si>
  <si>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</si>
  <si>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</si>
  <si>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</si>
  <si>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</si>
  <si>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</si>
  <si>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</si>
  <si>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</si>
  <si>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</si>
  <si>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</si>
  <si>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</si>
  <si>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</si>
  <si>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</si>
  <si>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</si>
  <si>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</si>
  <si>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</si>
  <si>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</si>
  <si>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</si>
  <si>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</si>
  <si>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</si>
  <si>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</si>
  <si>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</si>
  <si>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</si>
  <si>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</si>
  <si>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</si>
  <si>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</si>
  <si>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</si>
  <si>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</si>
  <si>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</si>
  <si>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</si>
  <si>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</si>
  <si>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</si>
  <si>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</si>
  <si>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</si>
  <si>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</si>
  <si>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</si>
  <si>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</si>
  <si>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</si>
  <si>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</si>
  <si>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</si>
  <si>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</si>
  <si>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</si>
  <si>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</si>
  <si>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</si>
  <si>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</si>
  <si>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</si>
  <si>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</si>
  <si>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</si>
  <si>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</si>
  <si>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</si>
  <si>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</si>
  <si>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</si>
  <si>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</si>
  <si>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</si>
  <si>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</si>
  <si>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</si>
  <si>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</si>
  <si>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</si>
  <si>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</si>
  <si>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</si>
  <si>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</si>
  <si>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</si>
  <si>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</si>
  <si>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</si>
  <si>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</si>
  <si>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</si>
  <si>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</si>
  <si>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</si>
  <si>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</si>
  <si>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</si>
  <si>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</si>
  <si>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</si>
  <si>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</si>
  <si>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</si>
  <si>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</si>
  <si>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</si>
  <si>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</si>
  <si>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</si>
  <si>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</si>
  <si>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</si>
  <si>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</si>
  <si>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</si>
  <si>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</si>
  <si>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</si>
  <si>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</si>
  <si>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</si>
  <si>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</si>
  <si>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</si>
  <si>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</si>
  <si>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</si>
  <si>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</si>
  <si>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</si>
  <si>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</si>
  <si>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</si>
  <si>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</si>
  <si>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</si>
  <si>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</si>
  <si>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</si>
  <si>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</si>
  <si>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</si>
  <si>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</si>
  <si>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</si>
  <si>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</si>
  <si>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</si>
  <si>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</si>
  <si>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</si>
  <si>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</si>
  <si>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</si>
  <si>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</si>
  <si>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</si>
  <si>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</si>
  <si>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</si>
  <si>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</si>
  <si>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</si>
  <si>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</si>
  <si>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</si>
  <si>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</si>
  <si>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</si>
  <si>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</si>
  <si>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</si>
  <si>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</si>
  <si>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</si>
  <si>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</si>
  <si>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</si>
  <si>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</si>
  <si>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</si>
  <si>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</si>
  <si>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平成元年度</t>
  </si>
  <si>
    <t>終了予定なし</t>
  </si>
  <si>
    <t>労災管理課</t>
  </si>
  <si>
    <t>労働者災害補償保険法第29条第１項第２号</t>
  </si>
  <si>
    <t>-</t>
  </si>
  <si>
    <t>社会復帰促進等事業
委託費</t>
  </si>
  <si>
    <t>入居者から、介護サービスが有用であった旨の評価を90％以上得る。</t>
  </si>
  <si>
    <t>労災特別介護施設入居者に対するアンケート調査結果</t>
  </si>
  <si>
    <t>　円/人</t>
  </si>
  <si>
    <t xml:space="preserve"> 　X　/　Y</t>
    <phoneticPr fontId="5"/>
  </si>
  <si>
    <t>1,925,191,346円
/665名</t>
  </si>
  <si>
    <t>1,723,377,590円
/648名</t>
  </si>
  <si>
    <t>／　</t>
    <phoneticPr fontId="5"/>
  </si>
  <si>
    <t>労災特別介護施設設置費</t>
  </si>
  <si>
    <t>国土交通省</t>
  </si>
  <si>
    <t>療護センター運営事業（独立行政法人自動車事故対策機構運営費交付金）</t>
  </si>
  <si>
    <t>992</t>
  </si>
  <si>
    <t>836</t>
  </si>
  <si>
    <t>431</t>
  </si>
  <si>
    <t>441</t>
  </si>
  <si>
    <t>453</t>
  </si>
  <si>
    <t>451</t>
  </si>
  <si>
    <t>457</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</si>
  <si>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</si>
  <si>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</si>
  <si>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</si>
  <si>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</si>
  <si>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</si>
  <si>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</si>
  <si>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施策目標Ⅲ－３－２　被災労働者等の社会復帰促進・援護等を図ること</t>
  </si>
  <si>
    <t>３ページ</t>
    <phoneticPr fontId="5"/>
  </si>
  <si>
    <t>関連事業として、国有財産である労災特別介護施設の特別修繕を行う事業や、交通事故による重度後遺障害者に対して治療等を行うための療護施設の設置・運営を行っている療護センター運営事業があるが、本事業は労災特別介護施設の入居者（労災重度被災労働者）に対して施設介護サービスを提供する事業であり、関連事業との役割分担はできている。</t>
    <phoneticPr fontId="5"/>
  </si>
  <si>
    <t>A.（一財）労災サポートセンター</t>
    <phoneticPr fontId="5"/>
  </si>
  <si>
    <t>人件費</t>
    <rPh sb="0" eb="3">
      <t>ジンケンヒ</t>
    </rPh>
    <phoneticPr fontId="4"/>
  </si>
  <si>
    <t>運営諸費</t>
    <rPh sb="0" eb="2">
      <t>ウンエイ</t>
    </rPh>
    <rPh sb="2" eb="4">
      <t>ショヒ</t>
    </rPh>
    <phoneticPr fontId="4"/>
  </si>
  <si>
    <t>謝金</t>
    <rPh sb="0" eb="2">
      <t>シャキン</t>
    </rPh>
    <phoneticPr fontId="4"/>
  </si>
  <si>
    <t>旅費</t>
    <rPh sb="0" eb="2">
      <t>リョヒ</t>
    </rPh>
    <phoneticPr fontId="4"/>
  </si>
  <si>
    <t>消費税</t>
    <rPh sb="0" eb="3">
      <t>ショウヒゼイ</t>
    </rPh>
    <phoneticPr fontId="4"/>
  </si>
  <si>
    <t>看護師、介護士、管理栄養士、理学・作業療法士、施設事務職員の給与等</t>
    <rPh sb="0" eb="3">
      <t>カンゴシ</t>
    </rPh>
    <rPh sb="4" eb="7">
      <t>カイゴシ</t>
    </rPh>
    <rPh sb="8" eb="10">
      <t>カンリ</t>
    </rPh>
    <rPh sb="10" eb="13">
      <t>エイヨウシ</t>
    </rPh>
    <rPh sb="14" eb="16">
      <t>リガク</t>
    </rPh>
    <rPh sb="17" eb="19">
      <t>サギョウ</t>
    </rPh>
    <rPh sb="19" eb="22">
      <t>リョウホウシ</t>
    </rPh>
    <rPh sb="23" eb="25">
      <t>シセツ</t>
    </rPh>
    <rPh sb="25" eb="27">
      <t>ジム</t>
    </rPh>
    <rPh sb="27" eb="29">
      <t>ショクイン</t>
    </rPh>
    <rPh sb="30" eb="32">
      <t>キュウヨ</t>
    </rPh>
    <rPh sb="32" eb="33">
      <t>トウ</t>
    </rPh>
    <phoneticPr fontId="4"/>
  </si>
  <si>
    <t>通信運搬費、備品費、消耗品費、印刷製本費、光熱水料、賃借料、雑役務費等</t>
    <rPh sb="0" eb="2">
      <t>ツウシン</t>
    </rPh>
    <rPh sb="2" eb="5">
      <t>ウンパンヒ</t>
    </rPh>
    <rPh sb="6" eb="9">
      <t>ビヒンヒ</t>
    </rPh>
    <rPh sb="10" eb="13">
      <t>ショウモウヒン</t>
    </rPh>
    <rPh sb="13" eb="14">
      <t>ヒ</t>
    </rPh>
    <rPh sb="15" eb="17">
      <t>インサツ</t>
    </rPh>
    <rPh sb="17" eb="19">
      <t>セイホン</t>
    </rPh>
    <rPh sb="19" eb="20">
      <t>ヒ</t>
    </rPh>
    <rPh sb="21" eb="23">
      <t>コウネツ</t>
    </rPh>
    <rPh sb="23" eb="24">
      <t>ミズ</t>
    </rPh>
    <rPh sb="24" eb="25">
      <t>リョウ</t>
    </rPh>
    <rPh sb="26" eb="29">
      <t>チンシャクリョウ</t>
    </rPh>
    <rPh sb="30" eb="31">
      <t>ザツ</t>
    </rPh>
    <rPh sb="31" eb="33">
      <t>エキム</t>
    </rPh>
    <rPh sb="33" eb="34">
      <t>ヒ</t>
    </rPh>
    <rPh sb="34" eb="35">
      <t>トウ</t>
    </rPh>
    <phoneticPr fontId="4"/>
  </si>
  <si>
    <t>医療コンサルタント謝金、公演謝金等</t>
    <rPh sb="0" eb="2">
      <t>イリョウ</t>
    </rPh>
    <rPh sb="9" eb="11">
      <t>シャキン</t>
    </rPh>
    <rPh sb="12" eb="14">
      <t>コウエン</t>
    </rPh>
    <rPh sb="14" eb="16">
      <t>シャキン</t>
    </rPh>
    <rPh sb="16" eb="17">
      <t>トウ</t>
    </rPh>
    <phoneticPr fontId="4"/>
  </si>
  <si>
    <t>委員等旅費、会議出席等旅費</t>
    <rPh sb="0" eb="2">
      <t>イイン</t>
    </rPh>
    <rPh sb="2" eb="3">
      <t>トウ</t>
    </rPh>
    <rPh sb="3" eb="5">
      <t>リョヒ</t>
    </rPh>
    <rPh sb="6" eb="8">
      <t>カイギ</t>
    </rPh>
    <rPh sb="8" eb="10">
      <t>シュッセキ</t>
    </rPh>
    <rPh sb="10" eb="11">
      <t>トウ</t>
    </rPh>
    <rPh sb="11" eb="13">
      <t>リョヒ</t>
    </rPh>
    <phoneticPr fontId="6"/>
  </si>
  <si>
    <t>消費税</t>
    <rPh sb="0" eb="3">
      <t>ショウヒゼイ</t>
    </rPh>
    <phoneticPr fontId="6"/>
  </si>
  <si>
    <t>平嶋　壮州</t>
    <phoneticPr fontId="5"/>
  </si>
  <si>
    <t>在宅での介護が困難な労災重度被災労働者に対し、その傷病・障害の特性に応じた専門的な施設介護サービスを提供する労災特別介護施設（ケアプラザ）の運営を行うことにより、労災重度被災労働者の生命・生活維持に必要な援護を図る。</t>
    <phoneticPr fontId="5"/>
  </si>
  <si>
    <t>1,708,850,044
/688名</t>
    <phoneticPr fontId="5"/>
  </si>
  <si>
    <t>1,708,849,978
/635名</t>
    <phoneticPr fontId="5"/>
  </si>
  <si>
    <t>労災重度被災労働者は、加齢による一般的な身体能力の低下とは異なる労災被災者に特有の症状がみられること、また、労災重度被災者及びその家族の高齢化や核家族化の進展に伴い、在宅での介護が困難になっていることから、その傷病・障害の特性に応じた専門的な施設介護サービスを行う必要がある。よって、その傷病・障害の特性に応じた専門的な施設介護サービスを提供する労災特別介護施設の運営を行うことにより、労災重度被災労働者の生命・生活維持に必要な援護を図るという本事業の目的は国民のニーズを的確に反映している。</t>
    <phoneticPr fontId="5"/>
  </si>
  <si>
    <t>労災重度被災労働者は、一般の障害者とは異なり、せき髄損傷、けい髄損傷、頭部外傷、じん肺などの労働災害特有の傷病による障害を有する者が多く、一般に民間事業者や市町村等により実施されている介護保険サービスでは、労災重度被災労働者の障害の特性に応じた専門的な介護は施されていない現状にある。労働災害による傷病・障害の特性に応じた専門的な施設介護サービスは、国が実施すべき事業である。</t>
    <phoneticPr fontId="5"/>
  </si>
  <si>
    <t>労災重度被災労働者は、加齢による一般的な身体能力の低下とは異なる労災被災者に特有の症状がみられること、また、労災重度被災者及びその家族の高齢化や核家族化の進展に伴い、在宅での介護が困難になっていることから、その傷病・障害の特性に応じた専門的な施設介護サービスを行う本事業の優先度は高い。　</t>
    <phoneticPr fontId="5"/>
  </si>
  <si>
    <t>△</t>
  </si>
  <si>
    <t>無</t>
  </si>
  <si>
    <t>本事業の経費は、在宅で介護を受けることが困難な労災重度被災労働者に対し、その障害等の特性に応じた専門的な施設介護サービス等を提供するためのものである。したがって、事業主から徴収した労災保険料から当該経費を負担することは妥当である。</t>
    <phoneticPr fontId="5"/>
  </si>
  <si>
    <t>単位当たりコストは、介護保険の類似施設と比較しても高額ではなく、妥当なものとなっている。</t>
    <phoneticPr fontId="5"/>
  </si>
  <si>
    <t>‐</t>
  </si>
  <si>
    <t>-</t>
    <phoneticPr fontId="5"/>
  </si>
  <si>
    <t>本事業の実施に必要な介護関係職員等の人件費や施設の運営諸費等に限定されている。</t>
    <phoneticPr fontId="5"/>
  </si>
  <si>
    <t>介護職員等の人員配置については、適切な事業運営を行うための必要最低限のものとなるよう精査している。</t>
    <phoneticPr fontId="5"/>
  </si>
  <si>
    <t>有用度の高い施設介護を行っており、成果目標に見合った成果実績を上げている。</t>
    <phoneticPr fontId="5"/>
  </si>
  <si>
    <t>事業の実施に当たり、利用者に対する有用度調査結果を国から受託者に提供し、受託者においてその結果を業務に反映させ、より効果的な施設介護を行っている。</t>
    <phoneticPr fontId="5"/>
  </si>
  <si>
    <t>テニスコートといった健康増進を図る設備がほとんど利用されていないなど、一部十分に活用されていない設備があるが、施設全体としては、経年劣化した設備を修繕・買い替え、介護の質の向上を図っている。</t>
    <phoneticPr fontId="5"/>
  </si>
  <si>
    <t>事務費</t>
    <rPh sb="0" eb="3">
      <t>ジムヒ</t>
    </rPh>
    <phoneticPr fontId="5"/>
  </si>
  <si>
    <t>アンケート集計業務</t>
    <rPh sb="5" eb="7">
      <t>シュウケイ</t>
    </rPh>
    <rPh sb="7" eb="9">
      <t>ギョウム</t>
    </rPh>
    <phoneticPr fontId="5"/>
  </si>
  <si>
    <t>労災特別介護援護事業に係るアンケート集計業務を行う。</t>
    <phoneticPr fontId="5"/>
  </si>
  <si>
    <t>介護サービスが有用であった旨の評価の割合（各設問のうち、「満足」「ほぼ満足」の回答数の合計÷各設問の総回答数（「どちらとも言えない」を除く）×100）</t>
    <phoneticPr fontId="5"/>
  </si>
  <si>
    <t>引き続き受託者と連携しつつ、関係機関に対して本事業の周知の協力依頼を行うこと等により、活動実績が見込を上回るよう努める。また、入居の端緒となりうる短期滞在型サービスを有効活用できるよう積極的な周知・利用促進を引き続き行っていく。さらに次期調達（令和５年度）にあたり、過去の実績値や施設所在地周辺の都道府県の労災重度被災労働者数等を参考に入居者数の実態に応じた入居定員数に変更することを検討する。</t>
    <phoneticPr fontId="5"/>
  </si>
  <si>
    <t>令和３年度の活動実績（入居率）が当初見込みを下回った要因としては、死亡や長期入院等による退去者数が新規入居者数を上回ったこと（退去者61名、入居者60名）、新型コロナウイルスの感染拡大の状況を受け、入居希望者から入居の延期又は入居のための面接調査等の延期の要望があったこと（令和４年３月末時点の早期入居希望者のうち４名が延期を要望）や、短期滞在型介護サービスの利用者が減少したこと（令和２年度利用者23名→令和３年度利用者７名）等によるものである。一方で、委託先の取組として、都道府県労働局及び市町村等の行政機関へ協力依頼などのこれまでの取り組みのほか、令和３年度から新たな取り組みとして、都道府県にある医療ソーシャルワーカー協会に対し、施設の紹介及び協会会員に対する施設の周知広報、医療ソーシャルワーカーが所属している医療機関に対して労災重度被災労働者が退院する際に施設を紹介してもらうよう依頼を行った。その結果６名の入居に繋がり、取組の効果が上がっているものと思料されるため、引き続きこれらの取組を行っていくなど、目標達成に向けて適切に事業を実施している。なお、成果実績（有用度調査結果）についても、目標を達成していることから、概ね適切に事業が実施されている。</t>
    <rPh sb="0" eb="2">
      <t>レイワ</t>
    </rPh>
    <rPh sb="3" eb="5">
      <t>ネンド</t>
    </rPh>
    <rPh sb="6" eb="8">
      <t>カツドウ</t>
    </rPh>
    <rPh sb="8" eb="10">
      <t>ジッセキ</t>
    </rPh>
    <rPh sb="11" eb="14">
      <t>ニュウキョリツ</t>
    </rPh>
    <rPh sb="16" eb="18">
      <t>トウショ</t>
    </rPh>
    <rPh sb="18" eb="20">
      <t>ミコ</t>
    </rPh>
    <rPh sb="22" eb="24">
      <t>シタマワ</t>
    </rPh>
    <rPh sb="26" eb="28">
      <t>ヨウイン</t>
    </rPh>
    <rPh sb="224" eb="226">
      <t>イッポウ</t>
    </rPh>
    <rPh sb="228" eb="231">
      <t>イタクサキ</t>
    </rPh>
    <rPh sb="232" eb="234">
      <t>トリクミ</t>
    </rPh>
    <rPh sb="459" eb="461">
      <t>モクヒョウ</t>
    </rPh>
    <rPh sb="461" eb="463">
      <t>タッセイ</t>
    </rPh>
    <rPh sb="464" eb="465">
      <t>ム</t>
    </rPh>
    <rPh sb="467" eb="469">
      <t>テキセツ</t>
    </rPh>
    <rPh sb="470" eb="472">
      <t>ジギョウ</t>
    </rPh>
    <rPh sb="473" eb="475">
      <t>ジッシ</t>
    </rPh>
    <rPh sb="483" eb="485">
      <t>セイカ</t>
    </rPh>
    <rPh sb="485" eb="487">
      <t>ジッセキ</t>
    </rPh>
    <rPh sb="488" eb="490">
      <t>ユウヨウ</t>
    </rPh>
    <rPh sb="490" eb="491">
      <t>ド</t>
    </rPh>
    <rPh sb="491" eb="493">
      <t>チョウサ</t>
    </rPh>
    <rPh sb="493" eb="495">
      <t>ケッカ</t>
    </rPh>
    <rPh sb="502" eb="504">
      <t>モクヒョウ</t>
    </rPh>
    <rPh sb="505" eb="507">
      <t>タッセイ</t>
    </rPh>
    <rPh sb="516" eb="517">
      <t>オオム</t>
    </rPh>
    <rPh sb="518" eb="520">
      <t>テキセツ</t>
    </rPh>
    <rPh sb="521" eb="523">
      <t>ジギョウ</t>
    </rPh>
    <rPh sb="524" eb="526">
      <t>ジッシ</t>
    </rPh>
    <phoneticPr fontId="5"/>
  </si>
  <si>
    <t>B.（株）日本統計センター</t>
    <rPh sb="3" eb="4">
      <t>カブ</t>
    </rPh>
    <rPh sb="5" eb="7">
      <t>ニホン</t>
    </rPh>
    <rPh sb="7" eb="9">
      <t>トウケイ</t>
    </rPh>
    <phoneticPr fontId="5"/>
  </si>
  <si>
    <t>国庫債務負担行為等</t>
  </si>
  <si>
    <t>-</t>
    <phoneticPr fontId="5"/>
  </si>
  <si>
    <t>労災特別介護援護事業経費</t>
    <phoneticPr fontId="5"/>
  </si>
  <si>
    <t>X（執行額）　／　Y（平均入居者数）
※令和４年度のXは契約額</t>
    <phoneticPr fontId="5"/>
  </si>
  <si>
    <t>国が全国８か所に設置した労災特別介護施設（ケアプラザ）において、在宅での介護を受けることが困難な労災重度被災労働者（傷病・障害等級が第１級～第３級に該当する労災年金受給者）に対し、その傷病・障害の特性に応じた専門的な施設介護サービスを提供するとともに、当該施設を利用して短期滞在型介護サービスを提供する。</t>
    <phoneticPr fontId="5"/>
  </si>
  <si>
    <t>少額随意契約を除き、令和３年度は令和２年度国庫債務負担行為の歳出化分となる。</t>
  </si>
  <si>
    <t>https://www.mhlw.go.jp/wp/seisaku/hyouka/dl/r03_jizenbunseki/III-3-2.pdf</t>
    <phoneticPr fontId="5"/>
  </si>
  <si>
    <t>活動実績は、見込みをやや下回るものの、概ね見合ったものになっている。</t>
    <rPh sb="6" eb="8">
      <t>ミコ</t>
    </rPh>
    <phoneticPr fontId="5"/>
  </si>
  <si>
    <t>全国８施設の年平均での入居率を90％以上とする。</t>
    <rPh sb="0" eb="2">
      <t>ゼンコク</t>
    </rPh>
    <rPh sb="3" eb="5">
      <t>シセツ</t>
    </rPh>
    <rPh sb="6" eb="9">
      <t>ネンヘイキン</t>
    </rPh>
    <rPh sb="11" eb="13">
      <t>ニュウキョ</t>
    </rPh>
    <rPh sb="13" eb="14">
      <t>リツ</t>
    </rPh>
    <rPh sb="18" eb="20">
      <t>イジョウ</t>
    </rPh>
    <phoneticPr fontId="5"/>
  </si>
  <si>
    <t>入居率</t>
    <phoneticPr fontId="5"/>
  </si>
  <si>
    <t>活動実績が当初見込みを下回った要因を分析し、事業内容の改善を図ること。</t>
    <phoneticPr fontId="5"/>
  </si>
  <si>
    <t>執行等改善</t>
  </si>
  <si>
    <t xml:space="preserve">　活動実績が当初見込みを下回った要因としては、死亡や長期入院等による退去者数が新規入居者数を上回ったこと、新型コロナウイルスの感染拡大の状況を受け、入居希望者から入居の延期又は入居のための面接調査等の延期の要望があったことや、短期滞在型介護サービスの利用者が減少したこと等がある。
　このような状況を踏まえ、今後もオンラインでの面接調査を行うほか、令和３年度から新たな取り組みとしてはじめた医療ソーシャルワーカーを介した施設紹介を引き続き行っていくことで、活動実績の改善に努める。
</t>
    <rPh sb="1" eb="3">
      <t>カツドウ</t>
    </rPh>
    <rPh sb="3" eb="5">
      <t>ジッセキ</t>
    </rPh>
    <rPh sb="6" eb="8">
      <t>トウショ</t>
    </rPh>
    <rPh sb="8" eb="10">
      <t>ミコ</t>
    </rPh>
    <rPh sb="12" eb="14">
      <t>シタマワ</t>
    </rPh>
    <rPh sb="16" eb="18">
      <t>ヨウイン</t>
    </rPh>
    <rPh sb="147" eb="149">
      <t>ジョウキョウ</t>
    </rPh>
    <rPh sb="150" eb="151">
      <t>フ</t>
    </rPh>
    <rPh sb="154" eb="156">
      <t>コンゴ</t>
    </rPh>
    <rPh sb="164" eb="166">
      <t>メンセツ</t>
    </rPh>
    <rPh sb="166" eb="168">
      <t>チョウサ</t>
    </rPh>
    <rPh sb="169" eb="170">
      <t>オコナ</t>
    </rPh>
    <rPh sb="174" eb="176">
      <t>レイワ</t>
    </rPh>
    <rPh sb="177" eb="179">
      <t>ネンド</t>
    </rPh>
    <rPh sb="181" eb="182">
      <t>アラ</t>
    </rPh>
    <rPh sb="184" eb="185">
      <t>ト</t>
    </rPh>
    <rPh sb="186" eb="187">
      <t>ク</t>
    </rPh>
    <rPh sb="195" eb="197">
      <t>イリョウ</t>
    </rPh>
    <rPh sb="207" eb="208">
      <t>カイ</t>
    </rPh>
    <rPh sb="210" eb="212">
      <t>シセツ</t>
    </rPh>
    <rPh sb="212" eb="214">
      <t>ショウカイ</t>
    </rPh>
    <rPh sb="215" eb="216">
      <t>ヒ</t>
    </rPh>
    <rPh sb="217" eb="218">
      <t>ツヅ</t>
    </rPh>
    <rPh sb="219" eb="220">
      <t>オコナ</t>
    </rPh>
    <rPh sb="228" eb="230">
      <t>カツドウ</t>
    </rPh>
    <rPh sb="230" eb="232">
      <t>ジッセキ</t>
    </rPh>
    <rPh sb="233" eb="235">
      <t>カイゼン</t>
    </rPh>
    <rPh sb="236" eb="237">
      <t>ツト</t>
    </rPh>
    <phoneticPr fontId="5"/>
  </si>
  <si>
    <t>備品更新による増</t>
    <rPh sb="0" eb="2">
      <t>ビヒン</t>
    </rPh>
    <rPh sb="2" eb="4">
      <t>コウシン</t>
    </rPh>
    <rPh sb="7" eb="8">
      <t>ゾウ</t>
    </rPh>
    <phoneticPr fontId="5"/>
  </si>
  <si>
    <t>一般財団法人労災サポートセンター</t>
    <rPh sb="0" eb="6">
      <t>イッパンザイダンホウジン</t>
    </rPh>
    <phoneticPr fontId="5"/>
  </si>
  <si>
    <t>株式会社日本統計センター</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</si>
</sst>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13619</xdr:colOff>
      <xdr:row>269</xdr:row>
      <xdr:rowOff>54426</xdr:rowOff>
    </xdr:from>
    <xdr:to>
      <xdr:col>43</xdr:col>
      <xdr:colOff>164648</xdr:colOff>
      <xdr:row>284</xdr:row>
      <xdr:rowOff>47622</xdr:rowOff>
    </xdr:to>
    <xdr:grpSp>
      <xdr:nvGrpSpPr>
        <xdr:cNvPr id="6" name="グループ化 5"/>
        <xdr:cNvGrpSpPr/>
      </xdr:nvGrpSpPr>
      <xdr:grpSpPr>
        <a:xfrm>
          <a:off x="1413794" y="41935851"/>
          <a:ext cx="7351929" cy="5279571"/>
          <a:chOff x="1292690" y="39283821"/>
          <a:chExt cx="7498886" cy="5304898"/>
        </a:xfrm>
      </xdr:grpSpPr>
      <xdr:sp macro="" textlink="">
        <xdr:nvSpPr>
          <xdr:cNvPr id="7" name="テキスト ボックス 6"/>
          <xdr:cNvSpPr txBox="1"/>
        </xdr:nvSpPr>
        <xdr:spPr>
          <a:xfrm>
            <a:off x="2549979" y="39283821"/>
            <a:ext cx="6241597"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800">
                <a:latin typeface="+mn-ea"/>
                <a:ea typeface="+mn-ea"/>
              </a:rPr>
              <a:t>1,709</a:t>
            </a:r>
            <a:r>
              <a:rPr kumimoji="1" lang="ja-JP" altLang="en-US" sz="1800">
                <a:latin typeface="+mn-ea"/>
                <a:ea typeface="+mn-ea"/>
              </a:rPr>
              <a:t>百万円</a:t>
            </a:r>
          </a:p>
        </xdr:txBody>
      </xdr:sp>
      <xdr:sp macro="" textlink="">
        <xdr:nvSpPr>
          <xdr:cNvPr id="8" name="大かっこ 7"/>
          <xdr:cNvSpPr/>
        </xdr:nvSpPr>
        <xdr:spPr>
          <a:xfrm>
            <a:off x="2664279" y="40207746"/>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sp macro="" textlink="">
        <xdr:nvSpPr>
          <xdr:cNvPr id="9" name="テキスト ボックス 8"/>
          <xdr:cNvSpPr txBox="1"/>
        </xdr:nvSpPr>
        <xdr:spPr>
          <a:xfrm>
            <a:off x="1690030" y="41360271"/>
            <a:ext cx="3834093" cy="39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一般競争契約（総合評価）</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sp macro="" textlink="">
        <xdr:nvSpPr>
          <xdr:cNvPr id="10" name="テキスト ボックス 9"/>
          <xdr:cNvSpPr txBox="1"/>
        </xdr:nvSpPr>
        <xdr:spPr>
          <a:xfrm>
            <a:off x="1700908" y="41660989"/>
            <a:ext cx="3633091"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1,708.8</a:t>
            </a:r>
            <a:r>
              <a:rPr kumimoji="1" lang="ja-JP" altLang="en-US" sz="1800">
                <a:latin typeface="+mn-ea"/>
                <a:ea typeface="+mn-ea"/>
              </a:rPr>
              <a:t>百万円</a:t>
            </a:r>
          </a:p>
        </xdr:txBody>
      </xdr:sp>
      <xdr:sp macro="" textlink="">
        <xdr:nvSpPr>
          <xdr:cNvPr id="11" name="大かっこ 10"/>
          <xdr:cNvSpPr/>
        </xdr:nvSpPr>
        <xdr:spPr>
          <a:xfrm>
            <a:off x="1292690" y="42560419"/>
            <a:ext cx="4451858" cy="202830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国が全国８か所に設置した労災特別介護施設（ケアプラザ）において、在宅での介護を受けることが困難な労災重度被災労働者に対し、専門的な施設介護サービスを提供するとともに、当該施設を利用して短期滞在型介護サービスを提供する。</a:t>
            </a:r>
          </a:p>
        </xdr:txBody>
      </xdr:sp>
    </xdr:grpSp>
    <xdr:clientData/>
  </xdr:twoCellAnchor>
  <xdr:twoCellAnchor>
    <xdr:from>
      <xdr:col>32</xdr:col>
      <xdr:colOff>40823</xdr:colOff>
      <xdr:row>275</xdr:row>
      <xdr:rowOff>326571</xdr:rowOff>
    </xdr:from>
    <xdr:to>
      <xdr:col>48</xdr:col>
      <xdr:colOff>163289</xdr:colOff>
      <xdr:row>278</xdr:row>
      <xdr:rowOff>65313</xdr:rowOff>
    </xdr:to>
    <xdr:sp macro="" textlink="">
      <xdr:nvSpPr>
        <xdr:cNvPr id="12" name="テキスト ボックス 11"/>
        <xdr:cNvSpPr txBox="1"/>
      </xdr:nvSpPr>
      <xdr:spPr>
        <a:xfrm>
          <a:off x="6441623" y="49561296"/>
          <a:ext cx="3322866" cy="796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B.</a:t>
          </a:r>
          <a:r>
            <a:rPr kumimoji="1" lang="ja-JP" altLang="en-US" sz="1800">
              <a:latin typeface="+mn-ea"/>
              <a:ea typeface="+mn-ea"/>
            </a:rPr>
            <a:t>（株）日本統計センター</a:t>
          </a:r>
          <a:endParaRPr kumimoji="1" lang="en-US" altLang="ja-JP" sz="18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ea"/>
              <a:ea typeface="+mn-ea"/>
              <a:cs typeface="+mn-cs"/>
            </a:rPr>
            <a:t>0.2</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30</xdr:col>
      <xdr:colOff>95251</xdr:colOff>
      <xdr:row>278</xdr:row>
      <xdr:rowOff>136073</xdr:rowOff>
    </xdr:from>
    <xdr:to>
      <xdr:col>49</xdr:col>
      <xdr:colOff>285750</xdr:colOff>
      <xdr:row>284</xdr:row>
      <xdr:rowOff>59531</xdr:rowOff>
    </xdr:to>
    <xdr:sp macro="" textlink="">
      <xdr:nvSpPr>
        <xdr:cNvPr id="13" name="大かっこ 12"/>
        <xdr:cNvSpPr/>
      </xdr:nvSpPr>
      <xdr:spPr>
        <a:xfrm>
          <a:off x="6167439" y="46165636"/>
          <a:ext cx="4036217" cy="206658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労災特別介護援護事業に係る</a:t>
          </a:r>
          <a:endParaRPr kumimoji="1" lang="en-US" altLang="ja-JP" sz="1400"/>
        </a:p>
        <a:p>
          <a:pPr algn="ctr"/>
          <a:r>
            <a:rPr kumimoji="1" lang="ja-JP" altLang="en-US" sz="1400"/>
            <a:t>アンケート集計業務</a:t>
          </a:r>
        </a:p>
      </xdr:txBody>
    </xdr:sp>
    <xdr:clientData/>
  </xdr:twoCellAnchor>
  <xdr:twoCellAnchor>
    <xdr:from>
      <xdr:col>28</xdr:col>
      <xdr:colOff>95250</xdr:colOff>
      <xdr:row>272</xdr:row>
      <xdr:rowOff>244928</xdr:rowOff>
    </xdr:from>
    <xdr:to>
      <xdr:col>28</xdr:col>
      <xdr:colOff>99669</xdr:colOff>
      <xdr:row>274</xdr:row>
      <xdr:rowOff>6289</xdr:rowOff>
    </xdr:to>
    <xdr:cxnSp macro="">
      <xdr:nvCxnSpPr>
        <xdr:cNvPr id="14" name="直線矢印コネクタ 13"/>
        <xdr:cNvCxnSpPr/>
      </xdr:nvCxnSpPr>
      <xdr:spPr>
        <a:xfrm>
          <a:off x="5695950" y="48422378"/>
          <a:ext cx="4419" cy="466211"/>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190502</xdr:colOff>
      <xdr:row>274</xdr:row>
      <xdr:rowOff>13607</xdr:rowOff>
    </xdr:from>
    <xdr:to>
      <xdr:col>40</xdr:col>
      <xdr:colOff>1</xdr:colOff>
      <xdr:row>274</xdr:row>
      <xdr:rowOff>13607</xdr:rowOff>
    </xdr:to>
    <xdr:cxnSp macro="">
      <xdr:nvCxnSpPr>
        <xdr:cNvPr id="15" name="直線コネクタ 14"/>
        <xdr:cNvCxnSpPr/>
      </xdr:nvCxnSpPr>
      <xdr:spPr>
        <a:xfrm>
          <a:off x="3590927" y="48895907"/>
          <a:ext cx="44100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274</xdr:row>
      <xdr:rowOff>13607</xdr:rowOff>
    </xdr:from>
    <xdr:to>
      <xdr:col>17</xdr:col>
      <xdr:colOff>190503</xdr:colOff>
      <xdr:row>275</xdr:row>
      <xdr:rowOff>13607</xdr:rowOff>
    </xdr:to>
    <xdr:cxnSp macro="">
      <xdr:nvCxnSpPr>
        <xdr:cNvPr id="16" name="直線矢印コネクタ 15"/>
        <xdr:cNvCxnSpPr/>
      </xdr:nvCxnSpPr>
      <xdr:spPr>
        <a:xfrm flipH="1">
          <a:off x="3590926" y="48895907"/>
          <a:ext cx="2"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274</xdr:row>
      <xdr:rowOff>13607</xdr:rowOff>
    </xdr:from>
    <xdr:to>
      <xdr:col>40</xdr:col>
      <xdr:colOff>2</xdr:colOff>
      <xdr:row>275</xdr:row>
      <xdr:rowOff>13607</xdr:rowOff>
    </xdr:to>
    <xdr:cxnSp macro="">
      <xdr:nvCxnSpPr>
        <xdr:cNvPr id="17" name="直線矢印コネクタ 16"/>
        <xdr:cNvCxnSpPr/>
      </xdr:nvCxnSpPr>
      <xdr:spPr>
        <a:xfrm flipH="1">
          <a:off x="8001000" y="48895907"/>
          <a:ext cx="2"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112569</xdr:colOff>
      <xdr:row>275</xdr:row>
      <xdr:rowOff>17318</xdr:rowOff>
    </xdr:from>
    <xdr:to>
      <xdr:col>45</xdr:col>
      <xdr:colOff>71563</xdr:colOff>
      <xdr:row>276</xdr:row>
      <xdr:rowOff>60901</xdr:rowOff>
    </xdr:to>
    <xdr:sp macro="" textlink="">
      <xdr:nvSpPr>
        <xdr:cNvPr id="18" name="テキスト ボックス 17"/>
        <xdr:cNvSpPr txBox="1"/>
      </xdr:nvSpPr>
      <xdr:spPr>
        <a:xfrm>
          <a:off x="5313219" y="49252043"/>
          <a:ext cx="3759469" cy="39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随意契約（少額）</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1" zoomScaleNormal="75" zoomScaleSheetLayoutView="100" zoomScalePageLayoutView="85" workbookViewId="0">
      <selection activeCell="AD232" sqref="AD232:AF2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633</v>
      </c>
      <c r="AK2" s="172"/>
      <c r="AL2" s="172"/>
      <c r="AM2" s="172"/>
      <c r="AN2" s="75" t="s">
        <v>284</v>
      </c>
      <c r="AO2" s="172">
        <v>21</v>
      </c>
      <c r="AP2" s="172"/>
      <c r="AQ2" s="172"/>
      <c r="AR2" s="76" t="s">
        <v>284</v>
      </c>
      <c r="AS2" s="173">
        <v>526</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679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652</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7.75" customHeight="1" x14ac:dyDescent="0.15">
      <c r="A9" s="189" t="s">
        <v>21</v>
      </c>
      <c r="B9" s="190"/>
      <c r="C9" s="190"/>
      <c r="D9" s="190"/>
      <c r="E9" s="190"/>
      <c r="F9" s="190"/>
      <c r="G9" s="191" t="s">
        <v>653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7.75" customHeight="1" x14ac:dyDescent="0.15">
      <c r="A10" s="234" t="s">
        <v>27</v>
      </c>
      <c r="B10" s="235"/>
      <c r="C10" s="235"/>
      <c r="D10" s="235"/>
      <c r="E10" s="235"/>
      <c r="F10" s="235"/>
      <c r="G10" s="236" t="s">
        <v>681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1925</v>
      </c>
      <c r="Q13" s="217"/>
      <c r="R13" s="217"/>
      <c r="S13" s="217"/>
      <c r="T13" s="217"/>
      <c r="U13" s="217"/>
      <c r="V13" s="218"/>
      <c r="W13" s="216">
        <v>1747</v>
      </c>
      <c r="X13" s="217"/>
      <c r="Y13" s="217"/>
      <c r="Z13" s="217"/>
      <c r="AA13" s="217"/>
      <c r="AB13" s="217"/>
      <c r="AC13" s="218"/>
      <c r="AD13" s="216">
        <v>1709</v>
      </c>
      <c r="AE13" s="217"/>
      <c r="AF13" s="217"/>
      <c r="AG13" s="217"/>
      <c r="AH13" s="217"/>
      <c r="AI13" s="217"/>
      <c r="AJ13" s="218"/>
      <c r="AK13" s="216">
        <v>1709</v>
      </c>
      <c r="AL13" s="217"/>
      <c r="AM13" s="217"/>
      <c r="AN13" s="217"/>
      <c r="AO13" s="217"/>
      <c r="AP13" s="217"/>
      <c r="AQ13" s="218"/>
      <c r="AR13" s="228">
        <v>1815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1925</v>
      </c>
      <c r="Q18" s="261"/>
      <c r="R18" s="261"/>
      <c r="S18" s="261"/>
      <c r="T18" s="261"/>
      <c r="U18" s="261"/>
      <c r="V18" s="262"/>
      <c r="W18" s="260">
        <f>SUM(W13:AC17)</f>
        <v>1747</v>
      </c>
      <c r="X18" s="261"/>
      <c r="Y18" s="261"/>
      <c r="Z18" s="261"/>
      <c r="AA18" s="261"/>
      <c r="AB18" s="261"/>
      <c r="AC18" s="262"/>
      <c r="AD18" s="260">
        <f>SUM(AD13:AJ17)</f>
        <v>1709</v>
      </c>
      <c r="AE18" s="261"/>
      <c r="AF18" s="261"/>
      <c r="AG18" s="261"/>
      <c r="AH18" s="261"/>
      <c r="AI18" s="261"/>
      <c r="AJ18" s="262"/>
      <c r="AK18" s="260">
        <f>SUM(AK13:AQ17)</f>
        <v>1709</v>
      </c>
      <c r="AL18" s="261"/>
      <c r="AM18" s="261"/>
      <c r="AN18" s="261"/>
      <c r="AO18" s="261"/>
      <c r="AP18" s="261"/>
      <c r="AQ18" s="262"/>
      <c r="AR18" s="260">
        <f>SUM(AR13:AX17)</f>
        <v>1815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1925</v>
      </c>
      <c r="Q19" s="217"/>
      <c r="R19" s="217"/>
      <c r="S19" s="217"/>
      <c r="T19" s="217"/>
      <c r="U19" s="217"/>
      <c r="V19" s="218"/>
      <c r="W19" s="216">
        <v>1723</v>
      </c>
      <c r="X19" s="217"/>
      <c r="Y19" s="217"/>
      <c r="Z19" s="217"/>
      <c r="AA19" s="217"/>
      <c r="AB19" s="217"/>
      <c r="AC19" s="218"/>
      <c r="AD19" s="216">
        <v>1709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0.98626216370921582</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0.98626216370921582</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0" customHeight="1" x14ac:dyDescent="0.15">
      <c r="A23" s="303"/>
      <c r="B23" s="304"/>
      <c r="C23" s="304"/>
      <c r="D23" s="304"/>
      <c r="E23" s="304"/>
      <c r="F23" s="305"/>
      <c r="G23" s="277" t="s">
        <v>614</v>
      </c>
      <c r="H23" s="278"/>
      <c r="I23" s="278"/>
      <c r="J23" s="278"/>
      <c r="K23" s="278"/>
      <c r="L23" s="278"/>
      <c r="M23" s="278"/>
      <c r="N23" s="278"/>
      <c r="O23" s="279"/>
      <c r="P23" s="228">
        <v>1709</v>
      </c>
      <c r="Q23" s="229"/>
      <c r="R23" s="229"/>
      <c r="S23" s="229"/>
      <c r="T23" s="229"/>
      <c r="U23" s="229"/>
      <c r="V23" s="280"/>
      <c r="W23" s="228">
        <v>1815</v>
      </c>
      <c r="X23" s="229"/>
      <c r="Y23" s="229"/>
      <c r="Z23" s="229"/>
      <c r="AA23" s="229"/>
      <c r="AB23" s="229"/>
      <c r="AC23" s="280"/>
      <c r="AD23" s="281" t="s">
        <v>690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1709</v>
      </c>
      <c r="Q29" s="331"/>
      <c r="R29" s="331"/>
      <c r="S29" s="331"/>
      <c r="T29" s="331"/>
      <c r="U29" s="331"/>
      <c r="V29" s="332"/>
      <c r="W29" s="333">
        <f>AR13</f>
        <v>1815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653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685</v>
      </c>
      <c r="H32" s="358"/>
      <c r="I32" s="358"/>
      <c r="J32" s="358"/>
      <c r="K32" s="358"/>
      <c r="L32" s="358"/>
      <c r="M32" s="358"/>
      <c r="N32" s="358"/>
      <c r="O32" s="358"/>
      <c r="P32" s="361" t="s">
        <v>686</v>
      </c>
      <c r="Q32" s="362"/>
      <c r="R32" s="362"/>
      <c r="S32" s="362"/>
      <c r="T32" s="362"/>
      <c r="U32" s="362"/>
      <c r="V32" s="362"/>
      <c r="W32" s="362"/>
      <c r="X32" s="363"/>
      <c r="Y32" s="367" t="s">
        <v>51</v>
      </c>
      <c r="Z32" s="368"/>
      <c r="AA32" s="369"/>
      <c r="AB32" s="370" t="s">
        <v>251</v>
      </c>
      <c r="AC32" s="370"/>
      <c r="AD32" s="370"/>
      <c r="AE32" s="371">
        <v>84.8</v>
      </c>
      <c r="AF32" s="371"/>
      <c r="AG32" s="371"/>
      <c r="AH32" s="371"/>
      <c r="AI32" s="371">
        <v>84.8</v>
      </c>
      <c r="AJ32" s="371"/>
      <c r="AK32" s="371"/>
      <c r="AL32" s="371"/>
      <c r="AM32" s="371">
        <v>83.1</v>
      </c>
      <c r="AN32" s="371"/>
      <c r="AO32" s="371"/>
      <c r="AP32" s="371"/>
      <c r="AQ32" s="371" t="s">
        <v>613</v>
      </c>
      <c r="AR32" s="371"/>
      <c r="AS32" s="371"/>
      <c r="AT32" s="371"/>
      <c r="AU32" s="405" t="s">
        <v>613</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251</v>
      </c>
      <c r="AC33" s="370"/>
      <c r="AD33" s="370"/>
      <c r="AE33" s="371">
        <v>90</v>
      </c>
      <c r="AF33" s="371"/>
      <c r="AG33" s="371"/>
      <c r="AH33" s="371"/>
      <c r="AI33" s="371">
        <v>90</v>
      </c>
      <c r="AJ33" s="371"/>
      <c r="AK33" s="371"/>
      <c r="AL33" s="371"/>
      <c r="AM33" s="371">
        <v>90</v>
      </c>
      <c r="AN33" s="371"/>
      <c r="AO33" s="371"/>
      <c r="AP33" s="371"/>
      <c r="AQ33" s="371">
        <v>90</v>
      </c>
      <c r="AR33" s="371"/>
      <c r="AS33" s="371"/>
      <c r="AT33" s="371"/>
      <c r="AU33" s="405">
        <v>90</v>
      </c>
      <c r="AV33" s="406"/>
      <c r="AW33" s="406"/>
      <c r="AX33" s="407"/>
    </row>
    <row r="34" spans="1:51" ht="23.25" customHeight="1" x14ac:dyDescent="0.15">
      <c r="A34" s="438" t="s">
        <v>581</v>
      </c>
      <c r="B34" s="439"/>
      <c r="C34" s="439"/>
      <c r="D34" s="439"/>
      <c r="E34" s="439"/>
      <c r="F34" s="440"/>
      <c r="G34" s="223" t="s">
        <v>582</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1"/>
      <c r="B35" s="442"/>
      <c r="C35" s="442"/>
      <c r="D35" s="442"/>
      <c r="E35" s="442"/>
      <c r="F35" s="443"/>
      <c r="G35" s="394" t="s">
        <v>680</v>
      </c>
      <c r="H35" s="395"/>
      <c r="I35" s="395"/>
      <c r="J35" s="395"/>
      <c r="K35" s="395"/>
      <c r="L35" s="395"/>
      <c r="M35" s="395"/>
      <c r="N35" s="395"/>
      <c r="O35" s="395"/>
      <c r="P35" s="395"/>
      <c r="Q35" s="395"/>
      <c r="R35" s="395"/>
      <c r="S35" s="395"/>
      <c r="T35" s="395"/>
      <c r="U35" s="395"/>
      <c r="V35" s="395"/>
      <c r="W35" s="395"/>
      <c r="X35" s="395"/>
      <c r="Y35" s="419" t="s">
        <v>581</v>
      </c>
      <c r="Z35" s="420"/>
      <c r="AA35" s="421"/>
      <c r="AB35" s="422" t="s">
        <v>617</v>
      </c>
      <c r="AC35" s="423"/>
      <c r="AD35" s="424"/>
      <c r="AE35" s="398">
        <v>2895025</v>
      </c>
      <c r="AF35" s="398"/>
      <c r="AG35" s="398"/>
      <c r="AH35" s="398"/>
      <c r="AI35" s="398">
        <v>2659533</v>
      </c>
      <c r="AJ35" s="398"/>
      <c r="AK35" s="398"/>
      <c r="AL35" s="398"/>
      <c r="AM35" s="398">
        <v>2691102</v>
      </c>
      <c r="AN35" s="398"/>
      <c r="AO35" s="398"/>
      <c r="AP35" s="398"/>
      <c r="AQ35" s="389">
        <v>2483794</v>
      </c>
      <c r="AR35" s="372"/>
      <c r="AS35" s="372"/>
      <c r="AT35" s="372"/>
      <c r="AU35" s="372"/>
      <c r="AV35" s="372"/>
      <c r="AW35" s="372"/>
      <c r="AX35" s="373"/>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618</v>
      </c>
      <c r="AC36" s="426"/>
      <c r="AD36" s="427"/>
      <c r="AE36" s="431" t="s">
        <v>619</v>
      </c>
      <c r="AF36" s="428"/>
      <c r="AG36" s="428"/>
      <c r="AH36" s="428"/>
      <c r="AI36" s="431" t="s">
        <v>620</v>
      </c>
      <c r="AJ36" s="428"/>
      <c r="AK36" s="428"/>
      <c r="AL36" s="428"/>
      <c r="AM36" s="431" t="s">
        <v>655</v>
      </c>
      <c r="AN36" s="428"/>
      <c r="AO36" s="428"/>
      <c r="AP36" s="428"/>
      <c r="AQ36" s="431" t="s">
        <v>654</v>
      </c>
      <c r="AR36" s="428"/>
      <c r="AS36" s="428"/>
      <c r="AT36" s="428"/>
      <c r="AU36" s="428"/>
      <c r="AV36" s="428"/>
      <c r="AW36" s="428"/>
      <c r="AX36" s="432"/>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613</v>
      </c>
      <c r="AR38" s="434"/>
      <c r="AS38" s="435" t="s">
        <v>175</v>
      </c>
      <c r="AT38" s="436"/>
      <c r="AU38" s="437">
        <v>4</v>
      </c>
      <c r="AV38" s="437"/>
      <c r="AW38" s="324" t="s">
        <v>166</v>
      </c>
      <c r="AX38" s="329"/>
    </row>
    <row r="39" spans="1:51" ht="32.25" customHeight="1" x14ac:dyDescent="0.15">
      <c r="A39" s="474"/>
      <c r="B39" s="472"/>
      <c r="C39" s="472"/>
      <c r="D39" s="472"/>
      <c r="E39" s="472"/>
      <c r="F39" s="473"/>
      <c r="G39" s="374" t="s">
        <v>615</v>
      </c>
      <c r="H39" s="375"/>
      <c r="I39" s="375"/>
      <c r="J39" s="375"/>
      <c r="K39" s="375"/>
      <c r="L39" s="375"/>
      <c r="M39" s="375"/>
      <c r="N39" s="375"/>
      <c r="O39" s="376"/>
      <c r="P39" s="139" t="s">
        <v>673</v>
      </c>
      <c r="Q39" s="139"/>
      <c r="R39" s="139"/>
      <c r="S39" s="139"/>
      <c r="T39" s="139"/>
      <c r="U39" s="139"/>
      <c r="V39" s="139"/>
      <c r="W39" s="139"/>
      <c r="X39" s="140"/>
      <c r="Y39" s="385" t="s">
        <v>12</v>
      </c>
      <c r="Z39" s="386"/>
      <c r="AA39" s="387"/>
      <c r="AB39" s="388" t="s">
        <v>251</v>
      </c>
      <c r="AC39" s="388"/>
      <c r="AD39" s="388"/>
      <c r="AE39" s="389">
        <v>94.9</v>
      </c>
      <c r="AF39" s="372"/>
      <c r="AG39" s="372"/>
      <c r="AH39" s="372"/>
      <c r="AI39" s="389">
        <v>93.3</v>
      </c>
      <c r="AJ39" s="372"/>
      <c r="AK39" s="372"/>
      <c r="AL39" s="372"/>
      <c r="AM39" s="389">
        <v>94</v>
      </c>
      <c r="AN39" s="372"/>
      <c r="AO39" s="372"/>
      <c r="AP39" s="372"/>
      <c r="AQ39" s="391" t="s">
        <v>613</v>
      </c>
      <c r="AR39" s="392"/>
      <c r="AS39" s="392"/>
      <c r="AT39" s="393"/>
      <c r="AU39" s="372" t="s">
        <v>613</v>
      </c>
      <c r="AV39" s="372"/>
      <c r="AW39" s="372"/>
      <c r="AX39" s="373"/>
    </row>
    <row r="40" spans="1:51" ht="32.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251</v>
      </c>
      <c r="AC40" s="449"/>
      <c r="AD40" s="449"/>
      <c r="AE40" s="389">
        <v>90</v>
      </c>
      <c r="AF40" s="372"/>
      <c r="AG40" s="372"/>
      <c r="AH40" s="372"/>
      <c r="AI40" s="389">
        <v>90</v>
      </c>
      <c r="AJ40" s="372"/>
      <c r="AK40" s="372"/>
      <c r="AL40" s="372"/>
      <c r="AM40" s="389">
        <v>90</v>
      </c>
      <c r="AN40" s="372"/>
      <c r="AO40" s="372"/>
      <c r="AP40" s="372"/>
      <c r="AQ40" s="391" t="s">
        <v>613</v>
      </c>
      <c r="AR40" s="392"/>
      <c r="AS40" s="392"/>
      <c r="AT40" s="393"/>
      <c r="AU40" s="372">
        <v>90</v>
      </c>
      <c r="AV40" s="372"/>
      <c r="AW40" s="372"/>
      <c r="AX40" s="373"/>
    </row>
    <row r="41" spans="1:51" ht="32.2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105.4</v>
      </c>
      <c r="AF41" s="372"/>
      <c r="AG41" s="372"/>
      <c r="AH41" s="372"/>
      <c r="AI41" s="389">
        <v>103.6</v>
      </c>
      <c r="AJ41" s="372"/>
      <c r="AK41" s="372"/>
      <c r="AL41" s="372"/>
      <c r="AM41" s="389">
        <v>104.4</v>
      </c>
      <c r="AN41" s="372"/>
      <c r="AO41" s="372"/>
      <c r="AP41" s="372"/>
      <c r="AQ41" s="391" t="s">
        <v>613</v>
      </c>
      <c r="AR41" s="392"/>
      <c r="AS41" s="392"/>
      <c r="AT41" s="393"/>
      <c r="AU41" s="372" t="s">
        <v>613</v>
      </c>
      <c r="AV41" s="372"/>
      <c r="AW41" s="372"/>
      <c r="AX41" s="373"/>
    </row>
    <row r="42" spans="1:51" ht="23.25" customHeight="1" x14ac:dyDescent="0.15">
      <c r="A42" s="462" t="s">
        <v>260</v>
      </c>
      <c r="B42" s="457"/>
      <c r="C42" s="457"/>
      <c r="D42" s="457"/>
      <c r="E42" s="457"/>
      <c r="F42" s="458"/>
      <c r="G42" s="498" t="s">
        <v>616</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3"/>
      <c r="H52" s="383"/>
      <c r="I52" s="383"/>
      <c r="J52" s="383"/>
      <c r="K52" s="383"/>
      <c r="L52" s="383"/>
      <c r="M52" s="383"/>
      <c r="N52" s="383"/>
      <c r="O52" s="384"/>
      <c r="P52" s="452"/>
      <c r="Q52" s="452"/>
      <c r="R52" s="452"/>
      <c r="S52" s="452"/>
      <c r="T52" s="452"/>
      <c r="U52" s="452"/>
      <c r="V52" s="452"/>
      <c r="W52" s="452"/>
      <c r="X52" s="453"/>
      <c r="Y52" s="894" t="s">
        <v>50</v>
      </c>
      <c r="Z52" s="786"/>
      <c r="AA52" s="787"/>
      <c r="AB52" s="449"/>
      <c r="AC52" s="449"/>
      <c r="AD52" s="449"/>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2"/>
      <c r="Q57" s="452"/>
      <c r="R57" s="452"/>
      <c r="S57" s="452"/>
      <c r="T57" s="452"/>
      <c r="U57" s="452"/>
      <c r="V57" s="452"/>
      <c r="W57" s="452"/>
      <c r="X57" s="453"/>
      <c r="Y57" s="894" t="s">
        <v>50</v>
      </c>
      <c r="Z57" s="786"/>
      <c r="AA57" s="787"/>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2"/>
      <c r="Q62" s="452"/>
      <c r="R62" s="452"/>
      <c r="S62" s="452"/>
      <c r="T62" s="452"/>
      <c r="U62" s="452"/>
      <c r="V62" s="452"/>
      <c r="W62" s="452"/>
      <c r="X62" s="453"/>
      <c r="Y62" s="894" t="s">
        <v>50</v>
      </c>
      <c r="Z62" s="786"/>
      <c r="AA62" s="787"/>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8" t="s">
        <v>581</v>
      </c>
      <c r="B68" s="439"/>
      <c r="C68" s="439"/>
      <c r="D68" s="439"/>
      <c r="E68" s="439"/>
      <c r="F68" s="440"/>
      <c r="G68" s="223" t="s">
        <v>582</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621</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2"/>
      <c r="AY70">
        <f>$AY$68</f>
        <v>0</v>
      </c>
    </row>
    <row r="71" spans="1:51" ht="18.75" hidden="1"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416</v>
      </c>
      <c r="AF71" s="415"/>
      <c r="AG71" s="415"/>
      <c r="AH71" s="415"/>
      <c r="AI71" s="415" t="s">
        <v>568</v>
      </c>
      <c r="AJ71" s="415"/>
      <c r="AK71" s="415"/>
      <c r="AL71" s="415"/>
      <c r="AM71" s="415" t="s">
        <v>384</v>
      </c>
      <c r="AN71" s="415"/>
      <c r="AO71" s="415"/>
      <c r="AP71" s="415"/>
      <c r="AQ71" s="459" t="s">
        <v>174</v>
      </c>
      <c r="AR71" s="460"/>
      <c r="AS71" s="460"/>
      <c r="AT71" s="461"/>
      <c r="AU71" s="322" t="s">
        <v>128</v>
      </c>
      <c r="AV71" s="322"/>
      <c r="AW71" s="322"/>
      <c r="AX71" s="327"/>
      <c r="AY71">
        <f>COUNTA($G$73)</f>
        <v>0</v>
      </c>
    </row>
    <row r="72" spans="1:51" ht="18.75" hidden="1"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3"/>
      <c r="AR72" s="434"/>
      <c r="AS72" s="435" t="s">
        <v>175</v>
      </c>
      <c r="AT72" s="436"/>
      <c r="AU72" s="437">
        <v>4</v>
      </c>
      <c r="AV72" s="437"/>
      <c r="AW72" s="324" t="s">
        <v>166</v>
      </c>
      <c r="AX72" s="329"/>
      <c r="AY72">
        <f t="shared" ref="AY72:AY77" si="1">$AY$71</f>
        <v>0</v>
      </c>
    </row>
    <row r="73" spans="1:51" ht="23.25" hidden="1" customHeight="1" x14ac:dyDescent="0.15">
      <c r="A73" s="510"/>
      <c r="B73" s="508"/>
      <c r="C73" s="508"/>
      <c r="D73" s="508"/>
      <c r="E73" s="508"/>
      <c r="F73" s="509"/>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9"/>
      <c r="AC74" s="449"/>
      <c r="AD74" s="449"/>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2" t="s">
        <v>260</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2"/>
      <c r="Q86" s="452"/>
      <c r="R86" s="452"/>
      <c r="S86" s="452"/>
      <c r="T86" s="452"/>
      <c r="U86" s="452"/>
      <c r="V86" s="452"/>
      <c r="W86" s="452"/>
      <c r="X86" s="453"/>
      <c r="Y86" s="894" t="s">
        <v>50</v>
      </c>
      <c r="Z86" s="786"/>
      <c r="AA86" s="787"/>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2"/>
      <c r="Q91" s="452"/>
      <c r="R91" s="452"/>
      <c r="S91" s="452"/>
      <c r="T91" s="452"/>
      <c r="U91" s="452"/>
      <c r="V91" s="452"/>
      <c r="W91" s="452"/>
      <c r="X91" s="453"/>
      <c r="Y91" s="894" t="s">
        <v>50</v>
      </c>
      <c r="Z91" s="786"/>
      <c r="AA91" s="787"/>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2"/>
      <c r="Q96" s="452"/>
      <c r="R96" s="452"/>
      <c r="S96" s="452"/>
      <c r="T96" s="452"/>
      <c r="U96" s="452"/>
      <c r="V96" s="452"/>
      <c r="W96" s="452"/>
      <c r="X96" s="453"/>
      <c r="Y96" s="894" t="s">
        <v>50</v>
      </c>
      <c r="Z96" s="786"/>
      <c r="AA96" s="787"/>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2" t="s">
        <v>581</v>
      </c>
      <c r="B102" s="341"/>
      <c r="C102" s="341"/>
      <c r="D102" s="341"/>
      <c r="E102" s="341"/>
      <c r="F102" s="463"/>
      <c r="G102" s="223" t="s">
        <v>582</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416</v>
      </c>
      <c r="AF105" s="415"/>
      <c r="AG105" s="415"/>
      <c r="AH105" s="415"/>
      <c r="AI105" s="415" t="s">
        <v>568</v>
      </c>
      <c r="AJ105" s="415"/>
      <c r="AK105" s="415"/>
      <c r="AL105" s="415"/>
      <c r="AM105" s="415" t="s">
        <v>384</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3"/>
      <c r="AR106" s="434"/>
      <c r="AS106" s="435" t="s">
        <v>175</v>
      </c>
      <c r="AT106" s="436"/>
      <c r="AU106" s="437">
        <v>4</v>
      </c>
      <c r="AV106" s="437"/>
      <c r="AW106" s="324" t="s">
        <v>166</v>
      </c>
      <c r="AX106" s="329"/>
      <c r="AY106">
        <f t="shared" ref="AY106:AY111" si="3">$AY$105</f>
        <v>0</v>
      </c>
    </row>
    <row r="107" spans="1:60" ht="23.25" hidden="1" customHeight="1" x14ac:dyDescent="0.15">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2"/>
      <c r="Q120" s="452"/>
      <c r="R120" s="452"/>
      <c r="S120" s="452"/>
      <c r="T120" s="452"/>
      <c r="U120" s="452"/>
      <c r="V120" s="452"/>
      <c r="W120" s="452"/>
      <c r="X120" s="453"/>
      <c r="Y120" s="894" t="s">
        <v>50</v>
      </c>
      <c r="Z120" s="786"/>
      <c r="AA120" s="787"/>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2"/>
      <c r="Q125" s="452"/>
      <c r="R125" s="452"/>
      <c r="S125" s="452"/>
      <c r="T125" s="452"/>
      <c r="U125" s="452"/>
      <c r="V125" s="452"/>
      <c r="W125" s="452"/>
      <c r="X125" s="453"/>
      <c r="Y125" s="894" t="s">
        <v>50</v>
      </c>
      <c r="Z125" s="786"/>
      <c r="AA125" s="787"/>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2"/>
      <c r="Q130" s="452"/>
      <c r="R130" s="452"/>
      <c r="S130" s="452"/>
      <c r="T130" s="452"/>
      <c r="U130" s="452"/>
      <c r="V130" s="452"/>
      <c r="W130" s="452"/>
      <c r="X130" s="453"/>
      <c r="Y130" s="894" t="s">
        <v>50</v>
      </c>
      <c r="Z130" s="786"/>
      <c r="AA130" s="787"/>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2" t="s">
        <v>581</v>
      </c>
      <c r="B136" s="341"/>
      <c r="C136" s="341"/>
      <c r="D136" s="341"/>
      <c r="E136" s="341"/>
      <c r="F136" s="463"/>
      <c r="G136" s="223" t="s">
        <v>582</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416</v>
      </c>
      <c r="AF139" s="415"/>
      <c r="AG139" s="415"/>
      <c r="AH139" s="415"/>
      <c r="AI139" s="415" t="s">
        <v>568</v>
      </c>
      <c r="AJ139" s="415"/>
      <c r="AK139" s="415"/>
      <c r="AL139" s="415"/>
      <c r="AM139" s="415" t="s">
        <v>384</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3"/>
      <c r="AR140" s="434"/>
      <c r="AS140" s="435" t="s">
        <v>175</v>
      </c>
      <c r="AT140" s="436"/>
      <c r="AU140" s="437">
        <v>4</v>
      </c>
      <c r="AV140" s="437"/>
      <c r="AW140" s="324" t="s">
        <v>166</v>
      </c>
      <c r="AX140" s="329"/>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2"/>
      <c r="Q154" s="452"/>
      <c r="R154" s="452"/>
      <c r="S154" s="452"/>
      <c r="T154" s="452"/>
      <c r="U154" s="452"/>
      <c r="V154" s="452"/>
      <c r="W154" s="452"/>
      <c r="X154" s="453"/>
      <c r="Y154" s="894" t="s">
        <v>50</v>
      </c>
      <c r="Z154" s="786"/>
      <c r="AA154" s="787"/>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2"/>
      <c r="Q159" s="452"/>
      <c r="R159" s="452"/>
      <c r="S159" s="452"/>
      <c r="T159" s="452"/>
      <c r="U159" s="452"/>
      <c r="V159" s="452"/>
      <c r="W159" s="452"/>
      <c r="X159" s="453"/>
      <c r="Y159" s="894" t="s">
        <v>50</v>
      </c>
      <c r="Z159" s="786"/>
      <c r="AA159" s="787"/>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2"/>
      <c r="Q164" s="452"/>
      <c r="R164" s="452"/>
      <c r="S164" s="452"/>
      <c r="T164" s="452"/>
      <c r="U164" s="452"/>
      <c r="V164" s="452"/>
      <c r="W164" s="452"/>
      <c r="X164" s="453"/>
      <c r="Y164" s="894" t="s">
        <v>50</v>
      </c>
      <c r="Z164" s="786"/>
      <c r="AA164" s="787"/>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2" t="s">
        <v>581</v>
      </c>
      <c r="B170" s="341"/>
      <c r="C170" s="341"/>
      <c r="D170" s="341"/>
      <c r="E170" s="341"/>
      <c r="F170" s="463"/>
      <c r="G170" s="223" t="s">
        <v>582</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416</v>
      </c>
      <c r="AF173" s="415"/>
      <c r="AG173" s="415"/>
      <c r="AH173" s="415"/>
      <c r="AI173" s="415" t="s">
        <v>568</v>
      </c>
      <c r="AJ173" s="415"/>
      <c r="AK173" s="415"/>
      <c r="AL173" s="415"/>
      <c r="AM173" s="415" t="s">
        <v>384</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3"/>
      <c r="AR174" s="434"/>
      <c r="AS174" s="435" t="s">
        <v>175</v>
      </c>
      <c r="AT174" s="436"/>
      <c r="AU174" s="437">
        <v>4</v>
      </c>
      <c r="AV174" s="437"/>
      <c r="AW174" s="324" t="s">
        <v>166</v>
      </c>
      <c r="AX174" s="329"/>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2"/>
      <c r="Q188" s="452"/>
      <c r="R188" s="452"/>
      <c r="S188" s="452"/>
      <c r="T188" s="452"/>
      <c r="U188" s="452"/>
      <c r="V188" s="452"/>
      <c r="W188" s="452"/>
      <c r="X188" s="453"/>
      <c r="Y188" s="894" t="s">
        <v>50</v>
      </c>
      <c r="Z188" s="786"/>
      <c r="AA188" s="787"/>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2"/>
      <c r="Q193" s="452"/>
      <c r="R193" s="452"/>
      <c r="S193" s="452"/>
      <c r="T193" s="452"/>
      <c r="U193" s="452"/>
      <c r="V193" s="452"/>
      <c r="W193" s="452"/>
      <c r="X193" s="453"/>
      <c r="Y193" s="894" t="s">
        <v>50</v>
      </c>
      <c r="Z193" s="786"/>
      <c r="AA193" s="787"/>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2"/>
      <c r="Q198" s="452"/>
      <c r="R198" s="452"/>
      <c r="S198" s="452"/>
      <c r="T198" s="452"/>
      <c r="U198" s="452"/>
      <c r="V198" s="452"/>
      <c r="W198" s="452"/>
      <c r="X198" s="453"/>
      <c r="Y198" s="894" t="s">
        <v>50</v>
      </c>
      <c r="Z198" s="786"/>
      <c r="AA198" s="787"/>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416</v>
      </c>
      <c r="AF200" s="415"/>
      <c r="AG200" s="415"/>
      <c r="AH200" s="415"/>
      <c r="AI200" s="415" t="s">
        <v>568</v>
      </c>
      <c r="AJ200" s="415"/>
      <c r="AK200" s="415"/>
      <c r="AL200" s="415"/>
      <c r="AM200" s="415" t="s">
        <v>384</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250</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251</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250</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251</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416</v>
      </c>
      <c r="AF208" s="136"/>
      <c r="AG208" s="136"/>
      <c r="AH208" s="136"/>
      <c r="AI208" s="415" t="s">
        <v>568</v>
      </c>
      <c r="AJ208" s="415"/>
      <c r="AK208" s="415"/>
      <c r="AL208" s="415"/>
      <c r="AM208" s="415" t="s">
        <v>384</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15">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45" customHeight="1" x14ac:dyDescent="0.15">
      <c r="A215" s="652" t="s">
        <v>283</v>
      </c>
      <c r="B215" s="653"/>
      <c r="C215" s="655" t="s">
        <v>178</v>
      </c>
      <c r="D215" s="653"/>
      <c r="E215" s="656" t="s">
        <v>194</v>
      </c>
      <c r="F215" s="657"/>
      <c r="G215" s="658" t="s">
        <v>637</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638</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683</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639</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599</v>
      </c>
      <c r="D218" s="640"/>
      <c r="E218" s="456" t="s">
        <v>279</v>
      </c>
      <c r="F218" s="458"/>
      <c r="G218" s="620" t="s">
        <v>181</v>
      </c>
      <c r="H218" s="621"/>
      <c r="I218" s="621"/>
      <c r="J218" s="643" t="s">
        <v>613</v>
      </c>
      <c r="K218" s="644"/>
      <c r="L218" s="644"/>
      <c r="M218" s="644"/>
      <c r="N218" s="644"/>
      <c r="O218" s="644"/>
      <c r="P218" s="644"/>
      <c r="Q218" s="644"/>
      <c r="R218" s="644"/>
      <c r="S218" s="644"/>
      <c r="T218" s="645"/>
      <c r="U218" s="618" t="s">
        <v>613</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600</v>
      </c>
      <c r="H219" s="621"/>
      <c r="I219" s="621"/>
      <c r="J219" s="621"/>
      <c r="K219" s="621"/>
      <c r="L219" s="621"/>
      <c r="M219" s="621"/>
      <c r="N219" s="621"/>
      <c r="O219" s="621"/>
      <c r="P219" s="621"/>
      <c r="Q219" s="621"/>
      <c r="R219" s="621"/>
      <c r="S219" s="621"/>
      <c r="T219" s="621"/>
      <c r="U219" s="617" t="s">
        <v>613</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587</v>
      </c>
      <c r="H220" s="621"/>
      <c r="I220" s="621"/>
      <c r="J220" s="621"/>
      <c r="K220" s="621"/>
      <c r="L220" s="621"/>
      <c r="M220" s="621"/>
      <c r="N220" s="621"/>
      <c r="O220" s="621"/>
      <c r="P220" s="621"/>
      <c r="Q220" s="621"/>
      <c r="R220" s="621"/>
      <c r="S220" s="621"/>
      <c r="T220" s="621"/>
      <c r="U220" s="144" t="s">
        <v>613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144"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632</v>
      </c>
      <c r="AE223" s="707"/>
      <c r="AF223" s="707"/>
      <c r="AG223" s="708" t="s">
        <v>656</v>
      </c>
      <c r="AH223" s="709"/>
      <c r="AI223" s="709"/>
      <c r="AJ223" s="709"/>
      <c r="AK223" s="709"/>
      <c r="AL223" s="709"/>
      <c r="AM223" s="709"/>
      <c r="AN223" s="709"/>
      <c r="AO223" s="709"/>
      <c r="AP223" s="709"/>
      <c r="AQ223" s="709"/>
      <c r="AR223" s="709"/>
      <c r="AS223" s="709"/>
      <c r="AT223" s="709"/>
      <c r="AU223" s="709"/>
      <c r="AV223" s="709"/>
      <c r="AW223" s="709"/>
      <c r="AX223" s="710"/>
    </row>
    <row r="224" spans="1:51" ht="114.7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632</v>
      </c>
      <c r="AE224" s="688"/>
      <c r="AF224" s="688"/>
      <c r="AG224" s="714" t="s">
        <v>657</v>
      </c>
      <c r="AH224" s="715"/>
      <c r="AI224" s="715"/>
      <c r="AJ224" s="715"/>
      <c r="AK224" s="715"/>
      <c r="AL224" s="715"/>
      <c r="AM224" s="715"/>
      <c r="AN224" s="715"/>
      <c r="AO224" s="715"/>
      <c r="AP224" s="715"/>
      <c r="AQ224" s="715"/>
      <c r="AR224" s="715"/>
      <c r="AS224" s="715"/>
      <c r="AT224" s="715"/>
      <c r="AU224" s="715"/>
      <c r="AV224" s="715"/>
      <c r="AW224" s="715"/>
      <c r="AX224" s="716"/>
    </row>
    <row r="225" spans="1:50" ht="99"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632</v>
      </c>
      <c r="AE225" s="721"/>
      <c r="AF225" s="721"/>
      <c r="AG225" s="678" t="s">
        <v>658</v>
      </c>
      <c r="AH225" s="383"/>
      <c r="AI225" s="383"/>
      <c r="AJ225" s="383"/>
      <c r="AK225" s="383"/>
      <c r="AL225" s="383"/>
      <c r="AM225" s="383"/>
      <c r="AN225" s="383"/>
      <c r="AO225" s="383"/>
      <c r="AP225" s="383"/>
      <c r="AQ225" s="383"/>
      <c r="AR225" s="383"/>
      <c r="AS225" s="383"/>
      <c r="AT225" s="383"/>
      <c r="AU225" s="383"/>
      <c r="AV225" s="383"/>
      <c r="AW225" s="383"/>
      <c r="AX225" s="679"/>
    </row>
    <row r="226" spans="1:50" ht="51"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663</v>
      </c>
      <c r="AE226" s="676"/>
      <c r="AF226" s="676"/>
      <c r="AG226" s="361" t="s">
        <v>682</v>
      </c>
      <c r="AH226" s="139"/>
      <c r="AI226" s="139"/>
      <c r="AJ226" s="139"/>
      <c r="AK226" s="139"/>
      <c r="AL226" s="139"/>
      <c r="AM226" s="139"/>
      <c r="AN226" s="139"/>
      <c r="AO226" s="139"/>
      <c r="AP226" s="139"/>
      <c r="AQ226" s="139"/>
      <c r="AR226" s="139"/>
      <c r="AS226" s="139"/>
      <c r="AT226" s="139"/>
      <c r="AU226" s="139"/>
      <c r="AV226" s="139"/>
      <c r="AW226" s="139"/>
      <c r="AX226" s="677"/>
    </row>
    <row r="227" spans="1:50" ht="51" customHeight="1" x14ac:dyDescent="0.15">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660</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51"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660</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84"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632</v>
      </c>
      <c r="AE229" s="740"/>
      <c r="AF229" s="740"/>
      <c r="AG229" s="741" t="s">
        <v>661</v>
      </c>
      <c r="AH229" s="742"/>
      <c r="AI229" s="742"/>
      <c r="AJ229" s="742"/>
      <c r="AK229" s="742"/>
      <c r="AL229" s="742"/>
      <c r="AM229" s="742"/>
      <c r="AN229" s="742"/>
      <c r="AO229" s="742"/>
      <c r="AP229" s="742"/>
      <c r="AQ229" s="742"/>
      <c r="AR229" s="742"/>
      <c r="AS229" s="742"/>
      <c r="AT229" s="742"/>
      <c r="AU229" s="742"/>
      <c r="AV229" s="742"/>
      <c r="AW229" s="742"/>
      <c r="AX229" s="743"/>
    </row>
    <row r="230" spans="1:50" ht="37.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632</v>
      </c>
      <c r="AE230" s="688"/>
      <c r="AF230" s="688"/>
      <c r="AG230" s="714" t="s">
        <v>662</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663</v>
      </c>
      <c r="AE231" s="688"/>
      <c r="AF231" s="688"/>
      <c r="AG231" s="714" t="s">
        <v>664</v>
      </c>
      <c r="AH231" s="715"/>
      <c r="AI231" s="715"/>
      <c r="AJ231" s="715"/>
      <c r="AK231" s="715"/>
      <c r="AL231" s="715"/>
      <c r="AM231" s="715"/>
      <c r="AN231" s="715"/>
      <c r="AO231" s="715"/>
      <c r="AP231" s="715"/>
      <c r="AQ231" s="715"/>
      <c r="AR231" s="715"/>
      <c r="AS231" s="715"/>
      <c r="AT231" s="715"/>
      <c r="AU231" s="715"/>
      <c r="AV231" s="715"/>
      <c r="AW231" s="715"/>
      <c r="AX231" s="716"/>
    </row>
    <row r="232" spans="1:50" ht="37.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632</v>
      </c>
      <c r="AE232" s="688"/>
      <c r="AF232" s="688"/>
      <c r="AG232" s="714" t="s">
        <v>665</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663</v>
      </c>
      <c r="AE233" s="721"/>
      <c r="AF233" s="721"/>
      <c r="AG233" s="736" t="s">
        <v>664</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663</v>
      </c>
      <c r="AE234" s="688"/>
      <c r="AF234" s="689"/>
      <c r="AG234" s="714" t="s">
        <v>664</v>
      </c>
      <c r="AH234" s="715"/>
      <c r="AI234" s="715"/>
      <c r="AJ234" s="715"/>
      <c r="AK234" s="715"/>
      <c r="AL234" s="715"/>
      <c r="AM234" s="715"/>
      <c r="AN234" s="715"/>
      <c r="AO234" s="715"/>
      <c r="AP234" s="715"/>
      <c r="AQ234" s="715"/>
      <c r="AR234" s="715"/>
      <c r="AS234" s="715"/>
      <c r="AT234" s="715"/>
      <c r="AU234" s="715"/>
      <c r="AV234" s="715"/>
      <c r="AW234" s="715"/>
      <c r="AX234" s="716"/>
    </row>
    <row r="235" spans="1:50" ht="37.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632</v>
      </c>
      <c r="AE235" s="729"/>
      <c r="AF235" s="730"/>
      <c r="AG235" s="731" t="s">
        <v>666</v>
      </c>
      <c r="AH235" s="732"/>
      <c r="AI235" s="732"/>
      <c r="AJ235" s="732"/>
      <c r="AK235" s="732"/>
      <c r="AL235" s="732"/>
      <c r="AM235" s="732"/>
      <c r="AN235" s="732"/>
      <c r="AO235" s="732"/>
      <c r="AP235" s="732"/>
      <c r="AQ235" s="732"/>
      <c r="AR235" s="732"/>
      <c r="AS235" s="732"/>
      <c r="AT235" s="732"/>
      <c r="AU235" s="732"/>
      <c r="AV235" s="732"/>
      <c r="AW235" s="732"/>
      <c r="AX235" s="733"/>
    </row>
    <row r="236" spans="1:50" ht="37.5"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632</v>
      </c>
      <c r="AE236" s="740"/>
      <c r="AF236" s="750"/>
      <c r="AG236" s="741" t="s">
        <v>667</v>
      </c>
      <c r="AH236" s="742"/>
      <c r="AI236" s="742"/>
      <c r="AJ236" s="742"/>
      <c r="AK236" s="742"/>
      <c r="AL236" s="742"/>
      <c r="AM236" s="742"/>
      <c r="AN236" s="742"/>
      <c r="AO236" s="742"/>
      <c r="AP236" s="742"/>
      <c r="AQ236" s="742"/>
      <c r="AR236" s="742"/>
      <c r="AS236" s="742"/>
      <c r="AT236" s="742"/>
      <c r="AU236" s="742"/>
      <c r="AV236" s="742"/>
      <c r="AW236" s="742"/>
      <c r="AX236" s="743"/>
    </row>
    <row r="237" spans="1:50" ht="54"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632</v>
      </c>
      <c r="AE237" s="755"/>
      <c r="AF237" s="755"/>
      <c r="AG237" s="714" t="s">
        <v>668</v>
      </c>
      <c r="AH237" s="715"/>
      <c r="AI237" s="715"/>
      <c r="AJ237" s="715"/>
      <c r="AK237" s="715"/>
      <c r="AL237" s="715"/>
      <c r="AM237" s="715"/>
      <c r="AN237" s="715"/>
      <c r="AO237" s="715"/>
      <c r="AP237" s="715"/>
      <c r="AQ237" s="715"/>
      <c r="AR237" s="715"/>
      <c r="AS237" s="715"/>
      <c r="AT237" s="715"/>
      <c r="AU237" s="715"/>
      <c r="AV237" s="715"/>
      <c r="AW237" s="715"/>
      <c r="AX237" s="716"/>
    </row>
    <row r="238" spans="1:50" ht="37.5"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659</v>
      </c>
      <c r="AE238" s="688"/>
      <c r="AF238" s="688"/>
      <c r="AG238" s="714" t="s">
        <v>684</v>
      </c>
      <c r="AH238" s="715"/>
      <c r="AI238" s="715"/>
      <c r="AJ238" s="715"/>
      <c r="AK238" s="715"/>
      <c r="AL238" s="715"/>
      <c r="AM238" s="715"/>
      <c r="AN238" s="715"/>
      <c r="AO238" s="715"/>
      <c r="AP238" s="715"/>
      <c r="AQ238" s="715"/>
      <c r="AR238" s="715"/>
      <c r="AS238" s="715"/>
      <c r="AT238" s="715"/>
      <c r="AU238" s="715"/>
      <c r="AV238" s="715"/>
      <c r="AW238" s="715"/>
      <c r="AX238" s="716"/>
    </row>
    <row r="239" spans="1:50" ht="69"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659</v>
      </c>
      <c r="AE239" s="688"/>
      <c r="AF239" s="688"/>
      <c r="AG239" s="744" t="s">
        <v>669</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632</v>
      </c>
      <c r="AE240" s="676"/>
      <c r="AF240" s="767"/>
      <c r="AG240" s="361" t="s">
        <v>640</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7" customHeight="1" x14ac:dyDescent="0.15">
      <c r="A242" s="761"/>
      <c r="B242" s="762"/>
      <c r="C242" s="86">
        <v>2022</v>
      </c>
      <c r="D242" s="87"/>
      <c r="E242" s="88" t="s">
        <v>607</v>
      </c>
      <c r="F242" s="88"/>
      <c r="G242" s="88"/>
      <c r="H242" s="89">
        <v>21</v>
      </c>
      <c r="I242" s="89"/>
      <c r="J242" s="90">
        <v>527</v>
      </c>
      <c r="K242" s="90"/>
      <c r="L242" s="90"/>
      <c r="M242" s="89"/>
      <c r="N242" s="91"/>
      <c r="O242" s="92" t="s">
        <v>622</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7" customHeight="1" x14ac:dyDescent="0.15">
      <c r="A243" s="761"/>
      <c r="B243" s="762"/>
      <c r="C243" s="107"/>
      <c r="D243" s="108"/>
      <c r="E243" s="88" t="s">
        <v>623</v>
      </c>
      <c r="F243" s="88"/>
      <c r="G243" s="88"/>
      <c r="H243" s="89"/>
      <c r="I243" s="89"/>
      <c r="J243" s="756"/>
      <c r="K243" s="756"/>
      <c r="L243" s="756"/>
      <c r="M243" s="757"/>
      <c r="N243" s="758"/>
      <c r="O243" s="95" t="s">
        <v>624</v>
      </c>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125.1" customHeight="1" x14ac:dyDescent="0.15">
      <c r="A247" s="122" t="s">
        <v>45</v>
      </c>
      <c r="B247" s="123"/>
      <c r="C247" s="126" t="s">
        <v>49</v>
      </c>
      <c r="D247" s="127"/>
      <c r="E247" s="127"/>
      <c r="F247" s="128"/>
      <c r="G247" s="129" t="s">
        <v>675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0" customHeight="1" thickBot="1" x14ac:dyDescent="0.2">
      <c r="A250" s="112" t="s">
        <v>634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687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84.75" customHeight="1" thickBot="1" x14ac:dyDescent="0.2">
      <c r="A254" s="118" t="s">
        <v>688</v>
      </c>
      <c r="B254" s="119"/>
      <c r="C254" s="119"/>
      <c r="D254" s="119"/>
      <c r="E254" s="120"/>
      <c r="F254" s="775" t="s">
        <v>689</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0" customHeight="1" thickBot="1" x14ac:dyDescent="0.2">
      <c r="A256" s="781" t="s">
        <v>613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277</v>
      </c>
      <c r="B258" s="786"/>
      <c r="C258" s="786"/>
      <c r="D258" s="787"/>
      <c r="E258" s="771" t="s">
        <v>625</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276</v>
      </c>
      <c r="B259" s="136"/>
      <c r="C259" s="136"/>
      <c r="D259" s="136"/>
      <c r="E259" s="771" t="s">
        <v>626</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275</v>
      </c>
      <c r="B260" s="136"/>
      <c r="C260" s="136"/>
      <c r="D260" s="136"/>
      <c r="E260" s="771" t="s">
        <v>627</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274</v>
      </c>
      <c r="B261" s="136"/>
      <c r="C261" s="136"/>
      <c r="D261" s="136"/>
      <c r="E261" s="771" t="s">
        <v>628</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273</v>
      </c>
      <c r="B262" s="136"/>
      <c r="C262" s="136"/>
      <c r="D262" s="136"/>
      <c r="E262" s="771" t="s">
        <v>629</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272</v>
      </c>
      <c r="B263" s="136"/>
      <c r="C263" s="136"/>
      <c r="D263" s="136"/>
      <c r="E263" s="771" t="s">
        <v>630</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271</v>
      </c>
      <c r="B264" s="136"/>
      <c r="C264" s="136"/>
      <c r="D264" s="136"/>
      <c r="E264" s="771" t="s">
        <v>631</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270</v>
      </c>
      <c r="B265" s="136"/>
      <c r="C265" s="136"/>
      <c r="D265" s="136"/>
      <c r="E265" s="771" t="s">
        <v>631</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416</v>
      </c>
      <c r="B266" s="136"/>
      <c r="C266" s="136"/>
      <c r="D266" s="136"/>
      <c r="E266" s="790" t="s">
        <v>607</v>
      </c>
      <c r="F266" s="791"/>
      <c r="G266" s="791"/>
      <c r="H266" s="77" t="str">
        <f>IF(E266="","","-")</f>
        <v>-</v>
      </c>
      <c r="I266" s="791"/>
      <c r="J266" s="791"/>
      <c r="K266" s="77" t="str">
        <f>IF(I266="","","-")</f>
        <v/>
      </c>
      <c r="L266" s="106">
        <v>468</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596</v>
      </c>
      <c r="B267" s="136"/>
      <c r="C267" s="136"/>
      <c r="D267" s="136"/>
      <c r="E267" s="790" t="s">
        <v>607</v>
      </c>
      <c r="F267" s="791"/>
      <c r="G267" s="791"/>
      <c r="H267" s="77"/>
      <c r="I267" s="791"/>
      <c r="J267" s="791"/>
      <c r="K267" s="77"/>
      <c r="L267" s="106">
        <v>469</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384</v>
      </c>
      <c r="B268" s="136"/>
      <c r="C268" s="136"/>
      <c r="D268" s="136"/>
      <c r="E268" s="793" t="s">
        <v>635</v>
      </c>
      <c r="F268" s="137"/>
      <c r="G268" s="791" t="s">
        <v>633</v>
      </c>
      <c r="H268" s="791"/>
      <c r="I268" s="791"/>
      <c r="J268" s="137" t="s">
        <v>636</v>
      </c>
      <c r="K268" s="137"/>
      <c r="L268" s="106">
        <v>526</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1.6"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266</v>
      </c>
      <c r="B308" s="798"/>
      <c r="C308" s="798"/>
      <c r="D308" s="798"/>
      <c r="E308" s="798"/>
      <c r="F308" s="799"/>
      <c r="G308" s="803" t="s">
        <v>641</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676</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642</v>
      </c>
      <c r="H310" s="825"/>
      <c r="I310" s="825"/>
      <c r="J310" s="825"/>
      <c r="K310" s="826"/>
      <c r="L310" s="827" t="s">
        <v>647</v>
      </c>
      <c r="M310" s="828"/>
      <c r="N310" s="828"/>
      <c r="O310" s="828"/>
      <c r="P310" s="828"/>
      <c r="Q310" s="828"/>
      <c r="R310" s="828"/>
      <c r="S310" s="828"/>
      <c r="T310" s="828"/>
      <c r="U310" s="828"/>
      <c r="V310" s="828"/>
      <c r="W310" s="828"/>
      <c r="X310" s="829"/>
      <c r="Y310" s="830">
        <v>1138.5999999999999</v>
      </c>
      <c r="Z310" s="831"/>
      <c r="AA310" s="831"/>
      <c r="AB310" s="832"/>
      <c r="AC310" s="824" t="s">
        <v>670</v>
      </c>
      <c r="AD310" s="825"/>
      <c r="AE310" s="825"/>
      <c r="AF310" s="825"/>
      <c r="AG310" s="826"/>
      <c r="AH310" s="827" t="s">
        <v>671</v>
      </c>
      <c r="AI310" s="828"/>
      <c r="AJ310" s="828"/>
      <c r="AK310" s="828"/>
      <c r="AL310" s="828"/>
      <c r="AM310" s="828"/>
      <c r="AN310" s="828"/>
      <c r="AO310" s="828"/>
      <c r="AP310" s="828"/>
      <c r="AQ310" s="828"/>
      <c r="AR310" s="828"/>
      <c r="AS310" s="828"/>
      <c r="AT310" s="829"/>
      <c r="AU310" s="830">
        <v>0.2</v>
      </c>
      <c r="AV310" s="831"/>
      <c r="AW310" s="831"/>
      <c r="AX310" s="833"/>
    </row>
    <row r="311" spans="1:50" ht="24.75" customHeight="1" x14ac:dyDescent="0.15">
      <c r="A311" s="800"/>
      <c r="B311" s="801"/>
      <c r="C311" s="801"/>
      <c r="D311" s="801"/>
      <c r="E311" s="801"/>
      <c r="F311" s="802"/>
      <c r="G311" s="810" t="s">
        <v>643</v>
      </c>
      <c r="H311" s="811"/>
      <c r="I311" s="811"/>
      <c r="J311" s="811"/>
      <c r="K311" s="812"/>
      <c r="L311" s="813" t="s">
        <v>648</v>
      </c>
      <c r="M311" s="814"/>
      <c r="N311" s="814"/>
      <c r="O311" s="814"/>
      <c r="P311" s="814"/>
      <c r="Q311" s="814"/>
      <c r="R311" s="814"/>
      <c r="S311" s="814"/>
      <c r="T311" s="814"/>
      <c r="U311" s="814"/>
      <c r="V311" s="814"/>
      <c r="W311" s="814"/>
      <c r="X311" s="815"/>
      <c r="Y311" s="816">
        <v>384.3</v>
      </c>
      <c r="Z311" s="817"/>
      <c r="AA311" s="817"/>
      <c r="AB311" s="818"/>
      <c r="AC311" s="810" t="s">
        <v>664</v>
      </c>
      <c r="AD311" s="811"/>
      <c r="AE311" s="811"/>
      <c r="AF311" s="811"/>
      <c r="AG311" s="812"/>
      <c r="AH311" s="813" t="s">
        <v>664</v>
      </c>
      <c r="AI311" s="814"/>
      <c r="AJ311" s="814"/>
      <c r="AK311" s="814"/>
      <c r="AL311" s="814"/>
      <c r="AM311" s="814"/>
      <c r="AN311" s="814"/>
      <c r="AO311" s="814"/>
      <c r="AP311" s="814"/>
      <c r="AQ311" s="814"/>
      <c r="AR311" s="814"/>
      <c r="AS311" s="814"/>
      <c r="AT311" s="815"/>
      <c r="AU311" s="816" t="s">
        <v>664</v>
      </c>
      <c r="AV311" s="817"/>
      <c r="AW311" s="817"/>
      <c r="AX311" s="819"/>
    </row>
    <row r="312" spans="1:50" ht="24.75" customHeight="1" x14ac:dyDescent="0.15">
      <c r="A312" s="800"/>
      <c r="B312" s="801"/>
      <c r="C312" s="801"/>
      <c r="D312" s="801"/>
      <c r="E312" s="801"/>
      <c r="F312" s="802"/>
      <c r="G312" s="810" t="s">
        <v>644</v>
      </c>
      <c r="H312" s="811"/>
      <c r="I312" s="811"/>
      <c r="J312" s="811"/>
      <c r="K312" s="812"/>
      <c r="L312" s="813" t="s">
        <v>649</v>
      </c>
      <c r="M312" s="814"/>
      <c r="N312" s="814"/>
      <c r="O312" s="814"/>
      <c r="P312" s="814"/>
      <c r="Q312" s="814"/>
      <c r="R312" s="814"/>
      <c r="S312" s="814"/>
      <c r="T312" s="814"/>
      <c r="U312" s="814"/>
      <c r="V312" s="814"/>
      <c r="W312" s="814"/>
      <c r="X312" s="815"/>
      <c r="Y312" s="816">
        <v>24.7</v>
      </c>
      <c r="Z312" s="817"/>
      <c r="AA312" s="817"/>
      <c r="AB312" s="818"/>
      <c r="AC312" s="810" t="s">
        <v>664</v>
      </c>
      <c r="AD312" s="811"/>
      <c r="AE312" s="811"/>
      <c r="AF312" s="811"/>
      <c r="AG312" s="812"/>
      <c r="AH312" s="813" t="s">
        <v>664</v>
      </c>
      <c r="AI312" s="814"/>
      <c r="AJ312" s="814"/>
      <c r="AK312" s="814"/>
      <c r="AL312" s="814"/>
      <c r="AM312" s="814"/>
      <c r="AN312" s="814"/>
      <c r="AO312" s="814"/>
      <c r="AP312" s="814"/>
      <c r="AQ312" s="814"/>
      <c r="AR312" s="814"/>
      <c r="AS312" s="814"/>
      <c r="AT312" s="815"/>
      <c r="AU312" s="816" t="s">
        <v>664</v>
      </c>
      <c r="AV312" s="817"/>
      <c r="AW312" s="817"/>
      <c r="AX312" s="819"/>
    </row>
    <row r="313" spans="1:50" ht="24.75" customHeight="1" x14ac:dyDescent="0.15">
      <c r="A313" s="800"/>
      <c r="B313" s="801"/>
      <c r="C313" s="801"/>
      <c r="D313" s="801"/>
      <c r="E313" s="801"/>
      <c r="F313" s="802"/>
      <c r="G313" s="810" t="s">
        <v>645</v>
      </c>
      <c r="H313" s="811"/>
      <c r="I313" s="811"/>
      <c r="J313" s="811"/>
      <c r="K313" s="812"/>
      <c r="L313" s="813" t="s">
        <v>650</v>
      </c>
      <c r="M313" s="814"/>
      <c r="N313" s="814"/>
      <c r="O313" s="814"/>
      <c r="P313" s="814"/>
      <c r="Q313" s="814"/>
      <c r="R313" s="814"/>
      <c r="S313" s="814"/>
      <c r="T313" s="814"/>
      <c r="U313" s="814"/>
      <c r="V313" s="814"/>
      <c r="W313" s="814"/>
      <c r="X313" s="815"/>
      <c r="Y313" s="816">
        <v>5.9</v>
      </c>
      <c r="Z313" s="817"/>
      <c r="AA313" s="817"/>
      <c r="AB313" s="818"/>
      <c r="AC313" s="810" t="s">
        <v>664</v>
      </c>
      <c r="AD313" s="811"/>
      <c r="AE313" s="811"/>
      <c r="AF313" s="811"/>
      <c r="AG313" s="812"/>
      <c r="AH313" s="813" t="s">
        <v>664</v>
      </c>
      <c r="AI313" s="814"/>
      <c r="AJ313" s="814"/>
      <c r="AK313" s="814"/>
      <c r="AL313" s="814"/>
      <c r="AM313" s="814"/>
      <c r="AN313" s="814"/>
      <c r="AO313" s="814"/>
      <c r="AP313" s="814"/>
      <c r="AQ313" s="814"/>
      <c r="AR313" s="814"/>
      <c r="AS313" s="814"/>
      <c r="AT313" s="815"/>
      <c r="AU313" s="816" t="s">
        <v>664</v>
      </c>
      <c r="AV313" s="817"/>
      <c r="AW313" s="817"/>
      <c r="AX313" s="819"/>
    </row>
    <row r="314" spans="1:50" ht="24.75" customHeight="1" x14ac:dyDescent="0.15">
      <c r="A314" s="800"/>
      <c r="B314" s="801"/>
      <c r="C314" s="801"/>
      <c r="D314" s="801"/>
      <c r="E314" s="801"/>
      <c r="F314" s="802"/>
      <c r="G314" s="810" t="s">
        <v>646</v>
      </c>
      <c r="H314" s="811"/>
      <c r="I314" s="811"/>
      <c r="J314" s="811"/>
      <c r="K314" s="812"/>
      <c r="L314" s="813" t="s">
        <v>651</v>
      </c>
      <c r="M314" s="814"/>
      <c r="N314" s="814"/>
      <c r="O314" s="814"/>
      <c r="P314" s="814"/>
      <c r="Q314" s="814"/>
      <c r="R314" s="814"/>
      <c r="S314" s="814"/>
      <c r="T314" s="814"/>
      <c r="U314" s="814"/>
      <c r="V314" s="814"/>
      <c r="W314" s="814"/>
      <c r="X314" s="815"/>
      <c r="Y314" s="816">
        <v>155.30000000000001</v>
      </c>
      <c r="Z314" s="817"/>
      <c r="AA314" s="817"/>
      <c r="AB314" s="818"/>
      <c r="AC314" s="810" t="s">
        <v>664</v>
      </c>
      <c r="AD314" s="811"/>
      <c r="AE314" s="811"/>
      <c r="AF314" s="811"/>
      <c r="AG314" s="812"/>
      <c r="AH314" s="813" t="s">
        <v>664</v>
      </c>
      <c r="AI314" s="814"/>
      <c r="AJ314" s="814"/>
      <c r="AK314" s="814"/>
      <c r="AL314" s="814"/>
      <c r="AM314" s="814"/>
      <c r="AN314" s="814"/>
      <c r="AO314" s="814"/>
      <c r="AP314" s="814"/>
      <c r="AQ314" s="814"/>
      <c r="AR314" s="814"/>
      <c r="AS314" s="814"/>
      <c r="AT314" s="815"/>
      <c r="AU314" s="816" t="s">
        <v>664</v>
      </c>
      <c r="AV314" s="817"/>
      <c r="AW314" s="817"/>
      <c r="AX314" s="819"/>
    </row>
    <row r="315" spans="1:50" ht="24.75" hidden="1" customHeight="1" x14ac:dyDescent="0.15">
      <c r="A315" s="800"/>
      <c r="B315" s="801"/>
      <c r="C315" s="801"/>
      <c r="D315" s="801"/>
      <c r="E315" s="801"/>
      <c r="F315" s="802"/>
      <c r="G315" s="810" t="s">
        <v>664</v>
      </c>
      <c r="H315" s="811"/>
      <c r="I315" s="811"/>
      <c r="J315" s="811"/>
      <c r="K315" s="812"/>
      <c r="L315" s="813" t="s">
        <v>664</v>
      </c>
      <c r="M315" s="814"/>
      <c r="N315" s="814"/>
      <c r="O315" s="814"/>
      <c r="P315" s="814"/>
      <c r="Q315" s="814"/>
      <c r="R315" s="814"/>
      <c r="S315" s="814"/>
      <c r="T315" s="814"/>
      <c r="U315" s="814"/>
      <c r="V315" s="814"/>
      <c r="W315" s="814"/>
      <c r="X315" s="815"/>
      <c r="Y315" s="816" t="s">
        <v>664</v>
      </c>
      <c r="Z315" s="817"/>
      <c r="AA315" s="817"/>
      <c r="AB315" s="818"/>
      <c r="AC315" s="810" t="s">
        <v>664</v>
      </c>
      <c r="AD315" s="811"/>
      <c r="AE315" s="811"/>
      <c r="AF315" s="811"/>
      <c r="AG315" s="812"/>
      <c r="AH315" s="813" t="s">
        <v>664</v>
      </c>
      <c r="AI315" s="814"/>
      <c r="AJ315" s="814"/>
      <c r="AK315" s="814"/>
      <c r="AL315" s="814"/>
      <c r="AM315" s="814"/>
      <c r="AN315" s="814"/>
      <c r="AO315" s="814"/>
      <c r="AP315" s="814"/>
      <c r="AQ315" s="814"/>
      <c r="AR315" s="814"/>
      <c r="AS315" s="814"/>
      <c r="AT315" s="815"/>
      <c r="AU315" s="816" t="s">
        <v>664</v>
      </c>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1708.8</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0.2</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6.9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95" customHeight="1" x14ac:dyDescent="0.15"/>
    <row r="363" spans="1:51" ht="20.4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147.6" customHeight="1" x14ac:dyDescent="0.15">
      <c r="A366" s="859">
        <v>1</v>
      </c>
      <c r="B366" s="859">
        <v>1</v>
      </c>
      <c r="C366" s="860" t="s">
        <v>691</v>
      </c>
      <c r="D366" s="861"/>
      <c r="E366" s="861"/>
      <c r="F366" s="861"/>
      <c r="G366" s="861"/>
      <c r="H366" s="861"/>
      <c r="I366" s="861"/>
      <c r="J366" s="862">
        <v>1010005003450</v>
      </c>
      <c r="K366" s="863"/>
      <c r="L366" s="863"/>
      <c r="M366" s="863"/>
      <c r="N366" s="863"/>
      <c r="O366" s="863"/>
      <c r="P366" s="864" t="s">
        <v>653</v>
      </c>
      <c r="Q366" s="865"/>
      <c r="R366" s="865"/>
      <c r="S366" s="865"/>
      <c r="T366" s="865"/>
      <c r="U366" s="865"/>
      <c r="V366" s="865"/>
      <c r="W366" s="865"/>
      <c r="X366" s="865"/>
      <c r="Y366" s="866">
        <v>1708.8</v>
      </c>
      <c r="Z366" s="867"/>
      <c r="AA366" s="867"/>
      <c r="AB366" s="868"/>
      <c r="AC366" s="869" t="s">
        <v>677</v>
      </c>
      <c r="AD366" s="870"/>
      <c r="AE366" s="870"/>
      <c r="AF366" s="870"/>
      <c r="AG366" s="870"/>
      <c r="AH366" s="853" t="s">
        <v>678</v>
      </c>
      <c r="AI366" s="854"/>
      <c r="AJ366" s="854"/>
      <c r="AK366" s="854"/>
      <c r="AL366" s="855" t="s">
        <v>678</v>
      </c>
      <c r="AM366" s="856"/>
      <c r="AN366" s="856"/>
      <c r="AO366" s="857"/>
      <c r="AP366" s="858" t="s">
        <v>678</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5.4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6.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48" customHeight="1" x14ac:dyDescent="0.15">
      <c r="A399" s="859">
        <v>1</v>
      </c>
      <c r="B399" s="859">
        <v>1</v>
      </c>
      <c r="C399" s="860" t="s">
        <v>692</v>
      </c>
      <c r="D399" s="861"/>
      <c r="E399" s="861"/>
      <c r="F399" s="861"/>
      <c r="G399" s="861"/>
      <c r="H399" s="861"/>
      <c r="I399" s="861"/>
      <c r="J399" s="862">
        <v>7010001077022</v>
      </c>
      <c r="K399" s="863"/>
      <c r="L399" s="863"/>
      <c r="M399" s="863"/>
      <c r="N399" s="863"/>
      <c r="O399" s="863"/>
      <c r="P399" s="864" t="s">
        <v>672</v>
      </c>
      <c r="Q399" s="865"/>
      <c r="R399" s="865"/>
      <c r="S399" s="865"/>
      <c r="T399" s="865"/>
      <c r="U399" s="865"/>
      <c r="V399" s="865"/>
      <c r="W399" s="865"/>
      <c r="X399" s="865"/>
      <c r="Y399" s="866">
        <v>0.2</v>
      </c>
      <c r="Z399" s="867"/>
      <c r="AA399" s="867"/>
      <c r="AB399" s="868"/>
      <c r="AC399" s="869" t="s">
        <v>258</v>
      </c>
      <c r="AD399" s="870"/>
      <c r="AE399" s="870"/>
      <c r="AF399" s="870"/>
      <c r="AG399" s="870"/>
      <c r="AH399" s="853" t="s">
        <v>664</v>
      </c>
      <c r="AI399" s="854"/>
      <c r="AJ399" s="854"/>
      <c r="AK399" s="854"/>
      <c r="AL399" s="855" t="s">
        <v>664</v>
      </c>
      <c r="AM399" s="856"/>
      <c r="AN399" s="856"/>
      <c r="AO399" s="857"/>
      <c r="AP399" s="858" t="s">
        <v>664</v>
      </c>
      <c r="AQ399" s="858"/>
      <c r="AR399" s="858"/>
      <c r="AS399" s="858"/>
      <c r="AT399" s="858"/>
      <c r="AU399" s="858"/>
      <c r="AV399" s="858"/>
      <c r="AW399" s="858"/>
      <c r="AX399" s="858"/>
      <c r="AY399">
        <f>$AY$396</f>
        <v>1</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3.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8"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20.45" customHeight="1" x14ac:dyDescent="0.15">
      <c r="A631" s="859">
        <v>1</v>
      </c>
      <c r="B631" s="859">
        <v>1</v>
      </c>
      <c r="C631" s="881"/>
      <c r="D631" s="881"/>
      <c r="E631" s="649" t="s">
        <v>678</v>
      </c>
      <c r="F631" s="882"/>
      <c r="G631" s="882"/>
      <c r="H631" s="882"/>
      <c r="I631" s="882"/>
      <c r="J631" s="862" t="s">
        <v>678</v>
      </c>
      <c r="K631" s="863"/>
      <c r="L631" s="863"/>
      <c r="M631" s="863"/>
      <c r="N631" s="863"/>
      <c r="O631" s="863"/>
      <c r="P631" s="864" t="s">
        <v>678</v>
      </c>
      <c r="Q631" s="865"/>
      <c r="R631" s="865"/>
      <c r="S631" s="865"/>
      <c r="T631" s="865"/>
      <c r="U631" s="865"/>
      <c r="V631" s="865"/>
      <c r="W631" s="865"/>
      <c r="X631" s="865"/>
      <c r="Y631" s="866" t="s">
        <v>678</v>
      </c>
      <c r="Z631" s="867"/>
      <c r="AA631" s="867"/>
      <c r="AB631" s="868"/>
      <c r="AC631" s="869"/>
      <c r="AD631" s="870"/>
      <c r="AE631" s="870"/>
      <c r="AF631" s="870"/>
      <c r="AG631" s="870"/>
      <c r="AH631" s="871" t="s">
        <v>678</v>
      </c>
      <c r="AI631" s="872"/>
      <c r="AJ631" s="872"/>
      <c r="AK631" s="872"/>
      <c r="AL631" s="855" t="s">
        <v>678</v>
      </c>
      <c r="AM631" s="856"/>
      <c r="AN631" s="856"/>
      <c r="AO631" s="857"/>
      <c r="AP631" s="858" t="s">
        <v>678</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632</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632</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2022-08-16T07:26:26Z</cp:lastPrinted>
  <dcterms:created xsi:type="dcterms:W3CDTF">2012-03-13T00:50:25Z</dcterms:created>
  <dcterms:modified xsi:type="dcterms:W3CDTF">2022-11-25T04:57:15Z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