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0" yWindow="0" windowWidth="28800" windowHeight="1236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31" i="11"/>
  <c r="AY328" i="11"/>
  <c r="AY338" i="11"/>
  <c r="AY327" i="11"/>
  <c r="AY337" i="11"/>
  <c r="AY324" i="11"/>
  <c r="AY332" i="11"/>
  <c r="AY340" i="11"/>
  <c r="AY325" i="11"/>
  <c r="AY329" i="11"/>
  <c r="AY333"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1" i="11" s="1"/>
  <c r="AY123" i="11"/>
  <c r="AY122" i="11"/>
  <c r="AY126" i="11" s="1"/>
  <c r="AY119" i="11"/>
  <c r="AY118" i="11"/>
  <c r="AY115" i="11"/>
  <c r="AY114" i="11"/>
  <c r="AY112" i="11"/>
  <c r="AY121" i="11" s="1"/>
  <c r="AY99" i="11"/>
  <c r="AY101" i="11" s="1"/>
  <c r="AY98" i="11"/>
  <c r="AY102" i="11"/>
  <c r="AY104" i="11" s="1"/>
  <c r="AY100" i="11" l="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30" i="11"/>
  <c r="AY174" i="11"/>
  <c r="AY193" i="11"/>
  <c r="AY201" i="11"/>
  <c r="AY209" i="11"/>
  <c r="AY198"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5" i="11" l="1"/>
  <c r="AY89" i="11"/>
  <c r="AY97" i="11"/>
  <c r="AY92" i="11"/>
  <c r="AY81"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<sst xmlns="http://schemas.openxmlformats.org/spreadsheetml/2006/main" count="1371" uniqueCount="682">
  <si>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</si>
  <si>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</si>
  <si>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</si>
  <si>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</si>
  <si>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</si>
  <si>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</si>
  <si>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</si>
  <si>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</si>
  <si>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</si>
  <si>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</si>
  <si>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</si>
  <si>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</si>
  <si>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</si>
  <si>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</si>
  <si>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</si>
  <si>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</si>
  <si>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</si>
  <si>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</si>
  <si>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</si>
  <si>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</si>
  <si>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</si>
  <si>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</si>
  <si>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</si>
  <si>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</si>
  <si>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</si>
  <si>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</si>
  <si>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</si>
  <si>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</si>
  <si>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</si>
  <si>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</si>
  <si>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</si>
  <si>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</si>
  <si>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</si>
  <si>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</si>
  <si>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</si>
  <si>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</si>
  <si>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</si>
  <si>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</si>
  <si>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</si>
  <si>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</si>
  <si>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</si>
  <si>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</si>
  <si>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</si>
  <si>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</si>
  <si>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</si>
  <si>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</si>
  <si>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</si>
  <si>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</si>
  <si>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</si>
  <si>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</si>
  <si>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</si>
  <si>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</si>
  <si>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</si>
  <si>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</si>
  <si>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</si>
  <si>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</si>
  <si>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</si>
  <si>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</si>
  <si>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</si>
  <si>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</si>
  <si>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</si>
  <si>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</si>
  <si>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</si>
  <si>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</si>
  <si>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</si>
  <si>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</si>
  <si>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</si>
  <si>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</si>
  <si>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</si>
  <si>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</si>
  <si>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</si>
  <si>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</si>
  <si>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</si>
  <si>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</si>
  <si>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</si>
  <si>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</si>
  <si>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</si>
  <si>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</si>
  <si>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</si>
  <si>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</si>
  <si>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</si>
  <si>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</si>
  <si>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</si>
  <si>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</si>
  <si>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</si>
  <si>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</si>
  <si>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</si>
  <si>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</si>
  <si>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</si>
  <si>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</si>
  <si>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</si>
  <si>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</si>
  <si>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</si>
  <si>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</si>
  <si>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</si>
  <si>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</si>
  <si>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</si>
  <si>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</si>
  <si>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</si>
  <si>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</si>
  <si>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</si>
  <si>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</si>
  <si>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</si>
  <si>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</si>
  <si>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</si>
  <si>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</si>
  <si>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</si>
  <si>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</si>
  <si>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</si>
  <si>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</si>
  <si>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</si>
  <si>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</si>
  <si>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</si>
  <si>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</si>
  <si>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</si>
  <si>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</si>
  <si>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</si>
  <si>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</si>
  <si>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</si>
  <si>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</si>
  <si>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</si>
  <si>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</si>
  <si>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</si>
  <si>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</si>
  <si>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</si>
  <si>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</si>
  <si>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</si>
  <si>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</si>
  <si>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</si>
  <si>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</si>
  <si>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</si>
  <si>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</si>
  <si>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</si>
  <si>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</si>
  <si>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</si>
  <si>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</si>
  <si>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</si>
  <si>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</si>
  <si>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</si>
  <si>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</si>
  <si>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</si>
  <si>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</si>
  <si>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</si>
  <si>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</si>
  <si>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</si>
  <si>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</si>
  <si>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</si>
  <si>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</si>
  <si>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</si>
  <si>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</si>
  <si>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</si>
  <si>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</si>
  <si>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</si>
  <si>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</si>
  <si>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</si>
  <si>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</si>
  <si>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</si>
  <si>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</si>
  <si>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</si>
  <si>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</si>
  <si>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</si>
  <si>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</si>
  <si>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</si>
  <si>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</si>
  <si>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</si>
  <si>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</si>
  <si>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</si>
  <si>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</si>
  <si>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</si>
  <si>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</si>
  <si>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</si>
  <si>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</si>
  <si>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</si>
  <si>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</si>
  <si>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</si>
  <si>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</si>
  <si>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</si>
  <si>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</si>
  <si>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</si>
  <si>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</si>
  <si>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</si>
  <si>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</si>
  <si>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</si>
  <si>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</si>
  <si>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</si>
  <si>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</si>
  <si>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</si>
  <si>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</si>
  <si>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</si>
  <si>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</si>
  <si>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</si>
  <si>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</si>
  <si>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</si>
  <si>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</si>
  <si>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</si>
  <si>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</si>
  <si>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</si>
  <si>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</si>
  <si>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</si>
  <si>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</si>
  <si>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</si>
  <si>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</si>
  <si>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</si>
  <si>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</si>
  <si>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</si>
  <si>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</si>
  <si>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</si>
  <si>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</si>
  <si>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</si>
  <si>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</si>
  <si>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</si>
  <si>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</si>
  <si>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</si>
  <si>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</si>
  <si>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</si>
  <si>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</si>
  <si>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</si>
  <si>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</si>
  <si>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</si>
  <si>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</si>
  <si>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</si>
  <si>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</si>
  <si>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</si>
  <si>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</si>
  <si>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</si>
  <si>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</si>
  <si>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</si>
  <si>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</si>
  <si>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</si>
  <si>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</si>
  <si>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</si>
  <si>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</si>
  <si>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</si>
  <si>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</si>
  <si>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</si>
  <si>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</si>
  <si>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</si>
  <si>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</si>
  <si>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</si>
  <si>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</si>
  <si>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</si>
  <si>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</si>
  <si>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</si>
  <si>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</si>
  <si>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</si>
  <si>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</si>
  <si>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</si>
  <si>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</si>
  <si>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</si>
  <si>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</si>
  <si>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</si>
  <si>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</si>
  <si>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</si>
  <si>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</si>
  <si>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</si>
  <si>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</si>
  <si>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</si>
  <si>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</si>
  <si>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</si>
  <si>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</si>
  <si>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</si>
  <si>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</si>
  <si>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</si>
  <si>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</si>
  <si>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</si>
  <si>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</si>
  <si>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</si>
  <si>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</si>
  <si>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</si>
  <si>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</si>
  <si>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</si>
  <si>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</si>
  <si>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</si>
  <si>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</si>
  <si>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</si>
  <si>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</si>
  <si>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</si>
  <si>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</si>
  <si>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</si>
  <si>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</si>
  <si>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</si>
  <si>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</si>
  <si>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</si>
  <si>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</si>
  <si>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</si>
  <si>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</si>
  <si>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</si>
  <si>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</si>
  <si>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</si>
  <si>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</si>
  <si>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</si>
  <si>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</si>
  <si>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</si>
  <si>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</si>
  <si>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</si>
  <si>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</si>
  <si>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</si>
  <si>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</si>
  <si>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</si>
  <si>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</si>
  <si>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</si>
  <si>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</si>
  <si>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</si>
  <si>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</si>
  <si>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</si>
  <si>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</si>
  <si>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</si>
  <si>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</si>
  <si>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</si>
  <si>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</si>
  <si>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</si>
  <si>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</si>
  <si>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</si>
  <si>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</si>
  <si>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</si>
  <si>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</si>
  <si>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</si>
  <si>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</si>
  <si>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</si>
  <si>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</si>
  <si>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</si>
  <si>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</si>
  <si>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</si>
  <si>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</si>
  <si>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</si>
  <si>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</si>
  <si>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</si>
  <si>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</si>
  <si>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</si>
  <si>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</si>
  <si>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</si>
  <si>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</si>
  <si>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</si>
  <si>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</si>
  <si>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</si>
  <si>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</si>
  <si>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</si>
  <si>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</si>
  <si>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</si>
  <si>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</si>
  <si>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</si>
  <si>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</si>
  <si>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</si>
  <si>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</si>
  <si>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</si>
  <si>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</si>
  <si>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</si>
  <si>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</si>
  <si>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</si>
  <si>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</si>
  <si>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</si>
  <si>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</si>
  <si>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</si>
  <si>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</si>
  <si>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</si>
  <si>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</si>
  <si>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</si>
  <si>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</si>
  <si>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</si>
  <si>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</si>
  <si>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</si>
  <si>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</si>
  <si>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</si>
  <si>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</si>
  <si>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</si>
  <si>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</si>
  <si>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</si>
  <si>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</si>
  <si>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</si>
  <si>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</si>
  <si>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</si>
  <si>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</si>
  <si>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</si>
  <si>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</si>
  <si>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</si>
  <si>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</si>
  <si>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</si>
  <si>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</si>
  <si>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</si>
  <si>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</si>
  <si>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</si>
  <si>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</si>
  <si>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</si>
  <si>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</si>
  <si>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</si>
  <si>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</si>
  <si>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</si>
  <si>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</si>
  <si>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</si>
  <si>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</si>
  <si>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</si>
  <si>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</si>
  <si>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</si>
  <si>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</si>
  <si>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</si>
  <si>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</si>
  <si>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</si>
  <si>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</si>
  <si>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</si>
  <si>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</si>
  <si>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</si>
  <si>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</si>
  <si>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</si>
  <si>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</si>
  <si>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</si>
  <si>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</si>
  <si>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</si>
  <si>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</si>
  <si>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</si>
  <si>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</si>
  <si>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</si>
  <si>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</si>
  <si>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</si>
  <si>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</si>
  <si>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</si>
  <si>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</si>
  <si>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</si>
  <si>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</si>
  <si>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</si>
  <si>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</si>
  <si>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</si>
  <si>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</si>
  <si>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</si>
  <si>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</si>
  <si>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</si>
  <si>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</si>
  <si>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</si>
  <si>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</si>
  <si>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</si>
  <si>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</si>
  <si>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</si>
  <si>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</si>
  <si>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</si>
  <si>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</si>
  <si>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</si>
  <si>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</si>
  <si>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</si>
  <si>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</si>
  <si>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</si>
  <si>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</si>
  <si>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</si>
  <si>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</si>
  <si>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</si>
  <si>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</si>
  <si>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</si>
  <si>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</si>
  <si>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</si>
  <si>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</si>
  <si>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</si>
  <si>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</si>
  <si>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</si>
  <si>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</si>
  <si>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</si>
  <si>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</si>
  <si>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</si>
  <si>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</si>
  <si>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</si>
  <si>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</si>
  <si>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</si>
  <si>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</si>
  <si>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</si>
  <si>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</si>
  <si>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</si>
  <si>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</si>
  <si>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</si>
  <si>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</si>
  <si>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</si>
  <si>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</si>
  <si>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</si>
  <si>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</si>
  <si>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</si>
  <si>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</si>
  <si>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</si>
  <si>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</si>
  <si>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</si>
  <si>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</si>
  <si>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</si>
  <si>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</si>
  <si>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</si>
  <si>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</si>
  <si>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</si>
  <si>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</si>
  <si>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</si>
  <si>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</si>
  <si>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</si>
  <si>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</si>
  <si>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</si>
  <si>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</si>
  <si>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</si>
  <si>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</si>
  <si>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</si>
  <si>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</si>
  <si>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</si>
  <si>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</si>
  <si>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</si>
  <si>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</si>
  <si>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</si>
  <si>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</si>
  <si>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</si>
  <si>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</si>
  <si>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</si>
  <si>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</si>
  <si>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</si>
  <si>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</si>
  <si>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</si>
  <si>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</si>
  <si>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</si>
  <si>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</si>
  <si>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</si>
  <si>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</si>
  <si>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</si>
  <si>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</si>
  <si>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</si>
  <si>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</si>
  <si>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</si>
  <si>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</si>
  <si>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</si>
  <si>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</si>
  <si>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</si>
  <si>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</si>
  <si>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</si>
  <si>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</si>
  <si>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</si>
  <si>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</si>
  <si>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</si>
  <si>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</si>
  <si>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</si>
  <si>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</si>
  <si>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</si>
  <si>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</si>
  <si>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</si>
  <si>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</si>
  <si>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</si>
  <si>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</si>
  <si>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</si>
  <si>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</si>
  <si>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</si>
  <si>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</si>
  <si>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</si>
  <si>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</si>
  <si>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</si>
  <si>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</si>
  <si>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</si>
  <si>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</si>
  <si>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</si>
  <si>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</si>
  <si>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</si>
  <si>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</si>
  <si>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</si>
  <si>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</si>
  <si>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</si>
  <si>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</si>
  <si>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</si>
  <si>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</si>
  <si>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</si>
  <si>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</si>
  <si>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</si>
  <si>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</si>
  <si>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</si>
  <si>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</si>
  <si>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</si>
  <si>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</si>
  <si>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</si>
  <si>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</si>
  <si>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</si>
  <si>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</si>
  <si>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</si>
  <si>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</si>
  <si>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</si>
  <si>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</si>
  <si>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</si>
  <si>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</si>
  <si>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</si>
  <si>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</si>
  <si>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</si>
  <si>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</si>
  <si>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</si>
  <si>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</si>
  <si>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</si>
  <si>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</si>
  <si>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</si>
  <si>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</si>
  <si>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</si>
  <si>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</si>
  <si>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</si>
  <si>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</si>
  <si>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</si>
  <si>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</si>
  <si>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</si>
  <si>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</si>
  <si>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</si>
  <si>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</si>
  <si>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</si>
  <si>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</si>
  <si>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</si>
  <si>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</si>
  <si>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</si>
  <si>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</si>
  <si>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</si>
  <si>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</si>
  <si>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</si>
  <si>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</si>
  <si>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</si>
  <si>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</si>
  <si>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</si>
  <si>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</si>
  <si>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</si>
  <si>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</si>
  <si>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</si>
  <si>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昭和５７年度</t>
  </si>
  <si>
    <t>終了予定なし</t>
  </si>
  <si>
    <t>補償課</t>
  </si>
  <si>
    <t>休業補償特別援護金支給要綱</t>
  </si>
  <si>
    <t>-</t>
  </si>
  <si>
    <t>労災援護給付金</t>
  </si>
  <si>
    <t>申請から１か月以内に決定したものの割合
（申請から決定までに要する期間が１か月以内の件数／申請件数）</t>
  </si>
  <si>
    <t>社会復帰促進等事業処理状況調べ</t>
  </si>
  <si>
    <t>件</t>
  </si>
  <si>
    <t>本経費は被災労働者の申請に基づき給付を行うものであり、単位あたりコストの算出はなじまない。　　　　　　　　　　</t>
    <phoneticPr fontId="5"/>
  </si>
  <si>
    <t>／　</t>
    <phoneticPr fontId="5"/>
  </si>
  <si>
    <t>994</t>
  </si>
  <si>
    <t>837</t>
  </si>
  <si>
    <t>432</t>
  </si>
  <si>
    <t>442</t>
  </si>
  <si>
    <t>454</t>
  </si>
  <si>
    <t>452</t>
  </si>
  <si>
    <t>458</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</si>
  <si>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</si>
  <si>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</si>
  <si>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</si>
  <si>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</si>
  <si>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</si>
  <si>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</si>
  <si>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</si>
  <si>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１ページ</t>
  </si>
  <si>
    <t>-</t>
    <phoneticPr fontId="5"/>
  </si>
  <si>
    <t>‐</t>
  </si>
  <si>
    <t>B.被災労働者</t>
    <phoneticPr fontId="5"/>
  </si>
  <si>
    <t>西岡　邦昭</t>
    <rPh sb="1" eb="2">
      <t>オカ</t>
    </rPh>
    <phoneticPr fontId="5"/>
  </si>
  <si>
    <t>申請から決定までに要する期間を１か月以内とし、その期間内に決定したものの割合を85％とする。</t>
    <phoneticPr fontId="5"/>
  </si>
  <si>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phoneticPr fontId="5"/>
  </si>
  <si>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phoneticPr fontId="5"/>
  </si>
  <si>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のニーズを的確に反映している事業である。</t>
  </si>
  <si>
    <t>本事業は、労災保険給付を補完するものとして、被災労働者の援護を図るためにやむを得ない事由で事業主から労働基準法第76条に定める休業待期３日間の休業補償を受けられない者に対し休業補償３日分相当額を支給するものであることから、国が実施すべき事業である。</t>
  </si>
  <si>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</si>
  <si>
    <t>無</t>
  </si>
  <si>
    <t>本事業の経費は、業務上の疾病と認定された労働者のうち、やむを得ない事由で事業主から労働基準法第76条に定める休業待期３日間の休業補償を受けられない者に対し休業補償３日分相当額を支給するものである。したがって、事業主から徴収した労災保険料から当該経費を負担することは妥当である。</t>
    <phoneticPr fontId="5"/>
  </si>
  <si>
    <t>被災労働者に対する休業補償特別援護金の支給に必要な
労災援護給付金に限定されている。</t>
    <phoneticPr fontId="5"/>
  </si>
  <si>
    <t>労災援護給付金</t>
    <rPh sb="0" eb="2">
      <t>ロウサイ</t>
    </rPh>
    <rPh sb="2" eb="4">
      <t>エンゴ</t>
    </rPh>
    <rPh sb="4" eb="7">
      <t>キュウフキン</t>
    </rPh>
    <phoneticPr fontId="5"/>
  </si>
  <si>
    <t>労災援護給付金</t>
    <rPh sb="0" eb="7">
      <t>ロウサイエンゴキュウフキン</t>
    </rPh>
    <phoneticPr fontId="5"/>
  </si>
  <si>
    <t>https://www.mhlw.go.jp/wp/seisaku/hyouka/dl/r03_jizenbunseki/III-3-2.pdf</t>
    <phoneticPr fontId="5"/>
  </si>
  <si>
    <t>休業補償特別援護経費</t>
    <phoneticPr fontId="5"/>
  </si>
  <si>
    <t>引き続き、支給状況等を勘案し予算要求を行うこととするとともに、適切に事業を実施することとする。</t>
    <phoneticPr fontId="5"/>
  </si>
  <si>
    <t>遅発性疾病にり患し、業務上の疾病と認定された労働者のうち、やむを得ない事由で事業主から労働基準法第76条に定める休業待期３日間の休業補償を受けられない者に対し休業補償３日分相当額を支給する。</t>
    <phoneticPr fontId="5"/>
  </si>
  <si>
    <t>申請のあったものについて、休業補償３日分に相当する額を支給し、被災労働者の援護を図る。</t>
    <rPh sb="0" eb="2">
      <t>シンセイ</t>
    </rPh>
    <phoneticPr fontId="5"/>
  </si>
  <si>
    <t>申請処理件数</t>
    <rPh sb="2" eb="4">
      <t>ショリ</t>
    </rPh>
    <rPh sb="4" eb="6">
      <t>ケンスウ</t>
    </rPh>
    <phoneticPr fontId="5"/>
  </si>
  <si>
    <t>A.北海道労働局</t>
    <rPh sb="2" eb="5">
      <t>ホッカイドウ</t>
    </rPh>
    <rPh sb="5" eb="7">
      <t>ロウドウ</t>
    </rPh>
    <rPh sb="7" eb="8">
      <t>キョク</t>
    </rPh>
    <phoneticPr fontId="5"/>
  </si>
  <si>
    <t>労働者災害補償保険法第29条第１項第２号
労働者災害補償保険法施行規則第32条、第35条</t>
    <phoneticPr fontId="5"/>
  </si>
  <si>
    <t>成果実績は目標を上回っている。</t>
    <rPh sb="0" eb="2">
      <t>セイカ</t>
    </rPh>
    <rPh sb="2" eb="4">
      <t>ジッセキ</t>
    </rPh>
    <rPh sb="5" eb="7">
      <t>モクヒョウ</t>
    </rPh>
    <rPh sb="8" eb="10">
      <t>ウワマワ</t>
    </rPh>
    <phoneticPr fontId="5"/>
  </si>
  <si>
    <t>△</t>
  </si>
  <si>
    <t>被災労働者</t>
    <rPh sb="0" eb="2">
      <t>ヒサイ</t>
    </rPh>
    <rPh sb="2" eb="5">
      <t>ロウドウシャ</t>
    </rPh>
    <phoneticPr fontId="5"/>
  </si>
  <si>
    <t>-</t>
    <phoneticPr fontId="5"/>
  </si>
  <si>
    <t>no</t>
    <phoneticPr fontId="5"/>
  </si>
  <si>
    <t>休業補償特別援護金の申請</t>
    <rPh sb="0" eb="2">
      <t>キュウギョウ</t>
    </rPh>
    <rPh sb="2" eb="4">
      <t>ホショウ</t>
    </rPh>
    <rPh sb="4" eb="6">
      <t>トクベツ</t>
    </rPh>
    <rPh sb="6" eb="9">
      <t>エンゴキン</t>
    </rPh>
    <rPh sb="10" eb="12">
      <t>シンセイ</t>
    </rPh>
    <phoneticPr fontId="5"/>
  </si>
  <si>
    <t>休業補償特別援護金の申請に係る審査、支払</t>
    <rPh sb="0" eb="2">
      <t>キュウギョウ</t>
    </rPh>
    <rPh sb="2" eb="4">
      <t>ホショウ</t>
    </rPh>
    <rPh sb="4" eb="6">
      <t>トクベツ</t>
    </rPh>
    <rPh sb="6" eb="9">
      <t>エンゴキン</t>
    </rPh>
    <rPh sb="10" eb="12">
      <t>シンセイ</t>
    </rPh>
    <rPh sb="13" eb="14">
      <t>カカ</t>
    </rPh>
    <rPh sb="15" eb="17">
      <t>シンサ</t>
    </rPh>
    <rPh sb="18" eb="20">
      <t>シハライ</t>
    </rPh>
    <phoneticPr fontId="5"/>
  </si>
  <si>
    <t>大阪労働局</t>
    <rPh sb="0" eb="2">
      <t>オオサカ</t>
    </rPh>
    <rPh sb="2" eb="5">
      <t>ロウドウキョク</t>
    </rPh>
    <phoneticPr fontId="5"/>
  </si>
  <si>
    <t>熊本労働局</t>
    <rPh sb="0" eb="2">
      <t>クマモト</t>
    </rPh>
    <rPh sb="2" eb="5">
      <t>ロウドウキョク</t>
    </rPh>
    <phoneticPr fontId="5"/>
  </si>
  <si>
    <t>岐阜労働局</t>
    <rPh sb="0" eb="2">
      <t>ギフ</t>
    </rPh>
    <rPh sb="2" eb="5">
      <t>ロウドウキョク</t>
    </rPh>
    <phoneticPr fontId="5"/>
  </si>
  <si>
    <t>青森労働局</t>
    <rPh sb="0" eb="2">
      <t>アオモリ</t>
    </rPh>
    <rPh sb="2" eb="5">
      <t>ロウドウキョク</t>
    </rPh>
    <phoneticPr fontId="5"/>
  </si>
  <si>
    <t>千葉労働局</t>
    <rPh sb="0" eb="2">
      <t>チバ</t>
    </rPh>
    <rPh sb="2" eb="5">
      <t>ロウドウキョク</t>
    </rPh>
    <phoneticPr fontId="5"/>
  </si>
  <si>
    <t>和歌山労働局</t>
    <rPh sb="0" eb="3">
      <t>ワカヤマ</t>
    </rPh>
    <rPh sb="3" eb="6">
      <t>ロウドウキョク</t>
    </rPh>
    <phoneticPr fontId="5"/>
  </si>
  <si>
    <t>埼玉労働局</t>
    <rPh sb="0" eb="2">
      <t>サイタマ</t>
    </rPh>
    <rPh sb="2" eb="5">
      <t>ロウドウキョク</t>
    </rPh>
    <phoneticPr fontId="5"/>
  </si>
  <si>
    <t>宮崎労働局</t>
    <rPh sb="0" eb="2">
      <t>ミヤザキ</t>
    </rPh>
    <rPh sb="2" eb="5">
      <t>ロウドウキョク</t>
    </rPh>
    <phoneticPr fontId="5"/>
  </si>
  <si>
    <t>北海道労働局</t>
    <rPh sb="0" eb="3">
      <t>ホッカイドウ</t>
    </rPh>
    <rPh sb="3" eb="5">
      <t>ロウドウ</t>
    </rPh>
    <rPh sb="5" eb="6">
      <t>キョク</t>
    </rPh>
    <phoneticPr fontId="5"/>
  </si>
  <si>
    <t>活動実績は見込みを下回るものの迅速・適正に処理しており、実績として妥当である。</t>
    <rPh sb="0" eb="2">
      <t>カツドウ</t>
    </rPh>
    <rPh sb="2" eb="4">
      <t>ジッセキ</t>
    </rPh>
    <rPh sb="5" eb="7">
      <t>ミコ</t>
    </rPh>
    <rPh sb="9" eb="11">
      <t>シタマワ</t>
    </rPh>
    <rPh sb="15" eb="17">
      <t>ジンソク</t>
    </rPh>
    <rPh sb="18" eb="20">
      <t>テキセイ</t>
    </rPh>
    <rPh sb="21" eb="23">
      <t>ショリ</t>
    </rPh>
    <rPh sb="28" eb="30">
      <t>ジッセキ</t>
    </rPh>
    <rPh sb="33" eb="35">
      <t>ダトウ</t>
    </rPh>
    <phoneticPr fontId="5"/>
  </si>
  <si>
    <t>休業補償特別援護金の申請に係る審査、支払</t>
    <rPh sb="0" eb="9">
      <t>キュウギョウホショウトクベツエンゴキン</t>
    </rPh>
    <rPh sb="10" eb="12">
      <t>シンセイ</t>
    </rPh>
    <rPh sb="13" eb="14">
      <t>カカ</t>
    </rPh>
    <rPh sb="15" eb="17">
      <t>シンサ</t>
    </rPh>
    <rPh sb="18" eb="20">
      <t>シハライ</t>
    </rPh>
    <phoneticPr fontId="5"/>
  </si>
  <si>
    <t>休業補償特別援護金の申請</t>
    <rPh sb="0" eb="9">
      <t>キュウギョウホショウトクベツエンゴキン</t>
    </rPh>
    <rPh sb="10" eb="12">
      <t>シンセイ</t>
    </rPh>
    <phoneticPr fontId="5"/>
  </si>
  <si>
    <t>本経費は被災労働者の援護のために必要な経費であって、所要額を確保する必要がある。
令和３年度は活動実績が見込みを下回ったものの、成果実績は目標を達成しており、概ね適切に事業を実施できている。</t>
    <rPh sb="47" eb="49">
      <t>カツドウ</t>
    </rPh>
    <rPh sb="49" eb="51">
      <t>ジッセキ</t>
    </rPh>
    <rPh sb="52" eb="54">
      <t>ミコ</t>
    </rPh>
    <rPh sb="56" eb="58">
      <t>シタマワ</t>
    </rPh>
    <rPh sb="64" eb="66">
      <t>セイカ</t>
    </rPh>
    <rPh sb="66" eb="68">
      <t>ジッセキ</t>
    </rPh>
    <rPh sb="69" eb="71">
      <t>モクヒョウ</t>
    </rPh>
    <rPh sb="72" eb="74">
      <t>タッセイ</t>
    </rPh>
    <rPh sb="79" eb="80">
      <t>オオム</t>
    </rPh>
    <rPh sb="81" eb="83">
      <t>テキセツ</t>
    </rPh>
    <rPh sb="84" eb="86">
      <t>ジギョウ</t>
    </rPh>
    <rPh sb="87" eb="89">
      <t>ジッシ</t>
    </rPh>
    <phoneticPr fontId="5"/>
  </si>
  <si>
    <t>活動実績が当初見込みを下回った要因を分析し、事業内容の改善を図ること。</t>
    <phoneticPr fontId="5"/>
  </si>
  <si>
    <t>給付見込の減による減</t>
    <rPh sb="0" eb="2">
      <t>キュウフ</t>
    </rPh>
    <rPh sb="2" eb="4">
      <t>ミコ</t>
    </rPh>
    <rPh sb="5" eb="6">
      <t>ゲン</t>
    </rPh>
    <rPh sb="9" eb="10">
      <t>ゲン</t>
    </rPh>
    <phoneticPr fontId="5"/>
  </si>
  <si>
    <t>縮減</t>
  </si>
  <si>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ものである。本経費は被災労働者の申請に基づき給付を行うものであり、活動実績については他律的な要因により増減する性質のものであるが、今後とも支給状況等を踏まえ適正に予算措置を行い、引き続き適切に事業を実施してまいりたい。
なお、支出実績等を踏まえ、所要額を減額の上、概算要求を行うこととした。</t>
    <rPh sb="0" eb="1">
      <t>ホン</t>
    </rPh>
    <rPh sb="1" eb="3">
      <t>ジギョウ</t>
    </rPh>
    <rPh sb="164" eb="166">
      <t>コンゴ</t>
    </rPh>
    <rPh sb="168" eb="170">
      <t>シキュウ</t>
    </rPh>
    <rPh sb="170" eb="172">
      <t>ジョウキョウ</t>
    </rPh>
    <rPh sb="172" eb="173">
      <t>トウ</t>
    </rPh>
    <rPh sb="174" eb="175">
      <t>フ</t>
    </rPh>
    <rPh sb="177" eb="179">
      <t>テキセイ</t>
    </rPh>
    <rPh sb="180" eb="182">
      <t>ヨサン</t>
    </rPh>
    <rPh sb="182" eb="184">
      <t>ソチ</t>
    </rPh>
    <rPh sb="185" eb="186">
      <t>オコナ</t>
    </rPh>
    <rPh sb="188" eb="189">
      <t>ヒ</t>
    </rPh>
    <rPh sb="190" eb="191">
      <t>ツヅ</t>
    </rPh>
    <rPh sb="192" eb="194">
      <t>テキセツ</t>
    </rPh>
    <rPh sb="195" eb="197">
      <t>ジギョウ</t>
    </rPh>
    <rPh sb="198" eb="2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</si>
</sst>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88900</xdr:colOff>
      <xdr:row>268</xdr:row>
      <xdr:rowOff>342900</xdr:rowOff>
    </xdr:from>
    <xdr:to>
      <xdr:col>35</xdr:col>
      <xdr:colOff>91168</xdr:colOff>
      <xdr:row>286</xdr:row>
      <xdr:rowOff>568894</xdr:rowOff>
    </xdr:to>
    <xdr:grpSp>
      <xdr:nvGrpSpPr>
        <xdr:cNvPr id="27" name="グループ化 26"/>
        <xdr:cNvGrpSpPr/>
      </xdr:nvGrpSpPr>
      <xdr:grpSpPr>
        <a:xfrm>
          <a:off x="4089400" y="36547425"/>
          <a:ext cx="3002643" cy="5826694"/>
          <a:chOff x="4213678" y="43811371"/>
          <a:chExt cx="3097893" cy="5925119"/>
        </a:xfrm>
      </xdr:grpSpPr>
      <xdr:sp macro="" textlink="">
        <xdr:nvSpPr>
          <xdr:cNvPr id="28" name="正方形/長方形 27"/>
          <xdr:cNvSpPr/>
        </xdr:nvSpPr>
        <xdr:spPr bwMode="auto">
          <a:xfrm>
            <a:off x="4213678" y="43811371"/>
            <a:ext cx="3031218" cy="740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１百万円（令和３年度執行額）</a:t>
            </a:r>
            <a:endParaRPr kumimoji="1" lang="en-US" altLang="ja-JP" sz="1400">
              <a:solidFill>
                <a:sysClr val="windowText" lastClr="000000"/>
              </a:solidFill>
              <a:latin typeface="+mn-ea"/>
              <a:ea typeface="+mn-ea"/>
            </a:endParaRPr>
          </a:p>
        </xdr:txBody>
      </xdr:sp>
      <xdr:sp macro="" textlink="">
        <xdr:nvSpPr>
          <xdr:cNvPr id="29" name="大かっこ 28"/>
          <xdr:cNvSpPr/>
        </xdr:nvSpPr>
        <xdr:spPr bwMode="auto">
          <a:xfrm>
            <a:off x="4508197" y="44656375"/>
            <a:ext cx="2291345" cy="6768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xnSp macro="">
        <xdr:nvCxnSpPr>
          <xdr:cNvPr id="30" name="直線矢印コネクタ 29"/>
          <xdr:cNvCxnSpPr/>
        </xdr:nvCxnSpPr>
        <xdr:spPr bwMode="auto">
          <a:xfrm flipH="1">
            <a:off x="5624436" y="45339453"/>
            <a:ext cx="131" cy="44816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
          <xdr:cNvSpPr/>
        </xdr:nvSpPr>
        <xdr:spPr bwMode="auto">
          <a:xfrm>
            <a:off x="4261303" y="45946332"/>
            <a:ext cx="3036031" cy="7841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Ａ．都道府県労働局（９局）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32" name="大かっこ 31"/>
          <xdr:cNvSpPr/>
        </xdr:nvSpPr>
        <xdr:spPr bwMode="auto">
          <a:xfrm>
            <a:off x="4574872" y="46913800"/>
            <a:ext cx="2300751" cy="73432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xnSp macro="">
        <xdr:nvCxnSpPr>
          <xdr:cNvPr id="33" name="直線矢印コネクタ 32"/>
          <xdr:cNvCxnSpPr/>
        </xdr:nvCxnSpPr>
        <xdr:spPr bwMode="auto">
          <a:xfrm flipH="1">
            <a:off x="5633961" y="47654028"/>
            <a:ext cx="8076" cy="48938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bwMode="auto">
          <a:xfrm>
            <a:off x="4261303" y="48243218"/>
            <a:ext cx="3050268" cy="7486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35" name="大かっこ 34"/>
          <xdr:cNvSpPr/>
        </xdr:nvSpPr>
        <xdr:spPr bwMode="auto">
          <a:xfrm>
            <a:off x="4671181" y="49277361"/>
            <a:ext cx="2307867" cy="4591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休業補償特別援護金の申請</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K21" sqref="AK21:AQ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628</v>
      </c>
      <c r="AK2" s="172"/>
      <c r="AL2" s="172"/>
      <c r="AM2" s="172"/>
      <c r="AN2" s="75" t="s">
        <v>284</v>
      </c>
      <c r="AO2" s="172">
        <v>21</v>
      </c>
      <c r="AP2" s="172"/>
      <c r="AQ2" s="172"/>
      <c r="AR2" s="76" t="s">
        <v>284</v>
      </c>
      <c r="AS2" s="173">
        <v>523</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651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657</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7" customHeight="1" x14ac:dyDescent="0.15">
      <c r="A9" s="189" t="s">
        <v>21</v>
      </c>
      <c r="B9" s="190"/>
      <c r="C9" s="190"/>
      <c r="D9" s="190"/>
      <c r="E9" s="190"/>
      <c r="F9" s="190"/>
      <c r="G9" s="191" t="s">
        <v>640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7" customHeight="1" x14ac:dyDescent="0.15">
      <c r="A10" s="234" t="s">
        <v>27</v>
      </c>
      <c r="B10" s="235"/>
      <c r="C10" s="235"/>
      <c r="D10" s="235"/>
      <c r="E10" s="235"/>
      <c r="F10" s="235"/>
      <c r="G10" s="236" t="s">
        <v>641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v>
      </c>
      <c r="Q13" s="217"/>
      <c r="R13" s="217"/>
      <c r="S13" s="217"/>
      <c r="T13" s="217"/>
      <c r="U13" s="217"/>
      <c r="V13" s="218"/>
      <c r="W13" s="216">
        <v>1</v>
      </c>
      <c r="X13" s="217"/>
      <c r="Y13" s="217"/>
      <c r="Z13" s="217"/>
      <c r="AA13" s="217"/>
      <c r="AB13" s="217"/>
      <c r="AC13" s="218"/>
      <c r="AD13" s="216">
        <v>1</v>
      </c>
      <c r="AE13" s="217"/>
      <c r="AF13" s="217"/>
      <c r="AG13" s="217"/>
      <c r="AH13" s="217"/>
      <c r="AI13" s="217"/>
      <c r="AJ13" s="218"/>
      <c r="AK13" s="216">
        <v>1</v>
      </c>
      <c r="AL13" s="217"/>
      <c r="AM13" s="217"/>
      <c r="AN13" s="217"/>
      <c r="AO13" s="217"/>
      <c r="AP13" s="217"/>
      <c r="AQ13" s="218"/>
      <c r="AR13" s="228">
        <v>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v>
      </c>
      <c r="Q18" s="261"/>
      <c r="R18" s="261"/>
      <c r="S18" s="261"/>
      <c r="T18" s="261"/>
      <c r="U18" s="261"/>
      <c r="V18" s="262"/>
      <c r="W18" s="260">
        <f>SUM(W13:AC17)</f>
        <v>1</v>
      </c>
      <c r="X18" s="261"/>
      <c r="Y18" s="261"/>
      <c r="Z18" s="261"/>
      <c r="AA18" s="261"/>
      <c r="AB18" s="261"/>
      <c r="AC18" s="262"/>
      <c r="AD18" s="260">
        <f>SUM(AD13:AJ17)</f>
        <v>1</v>
      </c>
      <c r="AE18" s="261"/>
      <c r="AF18" s="261"/>
      <c r="AG18" s="261"/>
      <c r="AH18" s="261"/>
      <c r="AI18" s="261"/>
      <c r="AJ18" s="262"/>
      <c r="AK18" s="260">
        <f>SUM(AK13:AQ17)</f>
        <v>1</v>
      </c>
      <c r="AL18" s="261"/>
      <c r="AM18" s="261"/>
      <c r="AN18" s="261"/>
      <c r="AO18" s="261"/>
      <c r="AP18" s="261"/>
      <c r="AQ18" s="262"/>
      <c r="AR18" s="260">
        <f>SUM(AR13:AX17)</f>
        <v>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v>
      </c>
      <c r="Q19" s="217"/>
      <c r="R19" s="217"/>
      <c r="S19" s="217"/>
      <c r="T19" s="217"/>
      <c r="U19" s="217"/>
      <c r="V19" s="218"/>
      <c r="W19" s="216">
        <v>1</v>
      </c>
      <c r="X19" s="217"/>
      <c r="Y19" s="217"/>
      <c r="Z19" s="217"/>
      <c r="AA19" s="217"/>
      <c r="AB19" s="217"/>
      <c r="AC19" s="218"/>
      <c r="AD19" s="216">
        <v>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0.5</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0.5</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1</v>
      </c>
      <c r="Q23" s="229"/>
      <c r="R23" s="229"/>
      <c r="S23" s="229"/>
      <c r="T23" s="229"/>
      <c r="U23" s="229"/>
      <c r="V23" s="280"/>
      <c r="W23" s="228">
        <v>1</v>
      </c>
      <c r="X23" s="229"/>
      <c r="Y23" s="229"/>
      <c r="Z23" s="229"/>
      <c r="AA23" s="229"/>
      <c r="AB23" s="229"/>
      <c r="AC23" s="280"/>
      <c r="AD23" s="281" t="s">
        <v>679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v>
      </c>
      <c r="Q29" s="331"/>
      <c r="R29" s="331"/>
      <c r="S29" s="331"/>
      <c r="T29" s="331"/>
      <c r="U29" s="331"/>
      <c r="V29" s="332"/>
      <c r="W29" s="333">
        <f>AR13</f>
        <v>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7.5" customHeight="1" x14ac:dyDescent="0.15">
      <c r="A32" s="348"/>
      <c r="B32" s="317"/>
      <c r="C32" s="317"/>
      <c r="D32" s="317"/>
      <c r="E32" s="317"/>
      <c r="F32" s="318"/>
      <c r="G32" s="357" t="s">
        <v>654</v>
      </c>
      <c r="H32" s="358"/>
      <c r="I32" s="358"/>
      <c r="J32" s="358"/>
      <c r="K32" s="358"/>
      <c r="L32" s="358"/>
      <c r="M32" s="358"/>
      <c r="N32" s="358"/>
      <c r="O32" s="358"/>
      <c r="P32" s="361" t="s">
        <v>655</v>
      </c>
      <c r="Q32" s="362"/>
      <c r="R32" s="362"/>
      <c r="S32" s="362"/>
      <c r="T32" s="362"/>
      <c r="U32" s="362"/>
      <c r="V32" s="362"/>
      <c r="W32" s="362"/>
      <c r="X32" s="363"/>
      <c r="Y32" s="367" t="s">
        <v>51</v>
      </c>
      <c r="Z32" s="368"/>
      <c r="AA32" s="369"/>
      <c r="AB32" s="370" t="s">
        <v>617</v>
      </c>
      <c r="AC32" s="370"/>
      <c r="AD32" s="370"/>
      <c r="AE32" s="371">
        <v>43</v>
      </c>
      <c r="AF32" s="371"/>
      <c r="AG32" s="371"/>
      <c r="AH32" s="371"/>
      <c r="AI32" s="371">
        <v>59</v>
      </c>
      <c r="AJ32" s="371"/>
      <c r="AK32" s="371"/>
      <c r="AL32" s="371"/>
      <c r="AM32" s="371">
        <v>25</v>
      </c>
      <c r="AN32" s="371"/>
      <c r="AO32" s="371"/>
      <c r="AP32" s="371"/>
      <c r="AQ32" s="371" t="s">
        <v>613</v>
      </c>
      <c r="AR32" s="371"/>
      <c r="AS32" s="371"/>
      <c r="AT32" s="371"/>
      <c r="AU32" s="405" t="s">
        <v>613</v>
      </c>
      <c r="AV32" s="406"/>
      <c r="AW32" s="406"/>
      <c r="AX32" s="407"/>
    </row>
    <row r="33" spans="1:51" ht="3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617</v>
      </c>
      <c r="AC33" s="370"/>
      <c r="AD33" s="370"/>
      <c r="AE33" s="371">
        <v>58</v>
      </c>
      <c r="AF33" s="371"/>
      <c r="AG33" s="371"/>
      <c r="AH33" s="371"/>
      <c r="AI33" s="371">
        <v>55</v>
      </c>
      <c r="AJ33" s="371"/>
      <c r="AK33" s="371"/>
      <c r="AL33" s="371"/>
      <c r="AM33" s="371">
        <v>43</v>
      </c>
      <c r="AN33" s="371"/>
      <c r="AO33" s="371"/>
      <c r="AP33" s="371"/>
      <c r="AQ33" s="371">
        <v>59</v>
      </c>
      <c r="AR33" s="371"/>
      <c r="AS33" s="371"/>
      <c r="AT33" s="371"/>
      <c r="AU33" s="405">
        <v>25</v>
      </c>
      <c r="AV33" s="406"/>
      <c r="AW33" s="406"/>
      <c r="AX33" s="407"/>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33.75" customHeight="1" x14ac:dyDescent="0.15">
      <c r="A35" s="440"/>
      <c r="B35" s="441"/>
      <c r="C35" s="441"/>
      <c r="D35" s="441"/>
      <c r="E35" s="441"/>
      <c r="F35" s="442"/>
      <c r="G35" s="394" t="s">
        <v>618</v>
      </c>
      <c r="H35" s="395"/>
      <c r="I35" s="395"/>
      <c r="J35" s="395"/>
      <c r="K35" s="395"/>
      <c r="L35" s="395"/>
      <c r="M35" s="395"/>
      <c r="N35" s="395"/>
      <c r="O35" s="395"/>
      <c r="P35" s="395"/>
      <c r="Q35" s="395"/>
      <c r="R35" s="395"/>
      <c r="S35" s="395"/>
      <c r="T35" s="395"/>
      <c r="U35" s="395"/>
      <c r="V35" s="395"/>
      <c r="W35" s="395"/>
      <c r="X35" s="395"/>
      <c r="Y35" s="419" t="s">
        <v>581</v>
      </c>
      <c r="Z35" s="420"/>
      <c r="AA35" s="421"/>
      <c r="AB35" s="422" t="s">
        <v>613</v>
      </c>
      <c r="AC35" s="423"/>
      <c r="AD35" s="424"/>
      <c r="AE35" s="398" t="s">
        <v>613</v>
      </c>
      <c r="AF35" s="398"/>
      <c r="AG35" s="398"/>
      <c r="AH35" s="398"/>
      <c r="AI35" s="398" t="s">
        <v>613</v>
      </c>
      <c r="AJ35" s="398"/>
      <c r="AK35" s="398"/>
      <c r="AL35" s="398"/>
      <c r="AM35" s="398" t="s">
        <v>635</v>
      </c>
      <c r="AN35" s="398"/>
      <c r="AO35" s="398"/>
      <c r="AP35" s="398"/>
      <c r="AQ35" s="389" t="s">
        <v>635</v>
      </c>
      <c r="AR35" s="372"/>
      <c r="AS35" s="372"/>
      <c r="AT35" s="372"/>
      <c r="AU35" s="372"/>
      <c r="AV35" s="372"/>
      <c r="AW35" s="372"/>
      <c r="AX35" s="373"/>
    </row>
    <row r="36" spans="1:51" ht="33.7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284</v>
      </c>
      <c r="AC36" s="426"/>
      <c r="AD36" s="427"/>
      <c r="AE36" s="428" t="s">
        <v>613</v>
      </c>
      <c r="AF36" s="428"/>
      <c r="AG36" s="428"/>
      <c r="AH36" s="428"/>
      <c r="AI36" s="428" t="s">
        <v>613</v>
      </c>
      <c r="AJ36" s="428"/>
      <c r="AK36" s="428"/>
      <c r="AL36" s="428"/>
      <c r="AM36" s="428" t="s">
        <v>635</v>
      </c>
      <c r="AN36" s="428"/>
      <c r="AO36" s="428"/>
      <c r="AP36" s="428"/>
      <c r="AQ36" s="428" t="s">
        <v>635</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v>4</v>
      </c>
      <c r="AV38" s="436"/>
      <c r="AW38" s="324" t="s">
        <v>166</v>
      </c>
      <c r="AX38" s="329"/>
    </row>
    <row r="39" spans="1:51" ht="26.25" customHeight="1" x14ac:dyDescent="0.15">
      <c r="A39" s="473"/>
      <c r="B39" s="471"/>
      <c r="C39" s="471"/>
      <c r="D39" s="471"/>
      <c r="E39" s="471"/>
      <c r="F39" s="472"/>
      <c r="G39" s="374" t="s">
        <v>639</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251</v>
      </c>
      <c r="AC39" s="388"/>
      <c r="AD39" s="388"/>
      <c r="AE39" s="389">
        <v>97.7</v>
      </c>
      <c r="AF39" s="372"/>
      <c r="AG39" s="372"/>
      <c r="AH39" s="372"/>
      <c r="AI39" s="389">
        <v>96.6</v>
      </c>
      <c r="AJ39" s="372"/>
      <c r="AK39" s="372"/>
      <c r="AL39" s="372"/>
      <c r="AM39" s="389">
        <v>96</v>
      </c>
      <c r="AN39" s="372"/>
      <c r="AO39" s="372"/>
      <c r="AP39" s="372"/>
      <c r="AQ39" s="391" t="s">
        <v>613</v>
      </c>
      <c r="AR39" s="392"/>
      <c r="AS39" s="392"/>
      <c r="AT39" s="393"/>
      <c r="AU39" s="372" t="s">
        <v>613</v>
      </c>
      <c r="AV39" s="372"/>
      <c r="AW39" s="372"/>
      <c r="AX39" s="373"/>
    </row>
    <row r="40" spans="1:51" ht="26.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251</v>
      </c>
      <c r="AC40" s="448"/>
      <c r="AD40" s="448"/>
      <c r="AE40" s="389">
        <v>85</v>
      </c>
      <c r="AF40" s="372"/>
      <c r="AG40" s="372"/>
      <c r="AH40" s="372"/>
      <c r="AI40" s="389">
        <v>85</v>
      </c>
      <c r="AJ40" s="372"/>
      <c r="AK40" s="372"/>
      <c r="AL40" s="372"/>
      <c r="AM40" s="389">
        <v>85</v>
      </c>
      <c r="AN40" s="372"/>
      <c r="AO40" s="372"/>
      <c r="AP40" s="372"/>
      <c r="AQ40" s="391" t="s">
        <v>613</v>
      </c>
      <c r="AR40" s="392"/>
      <c r="AS40" s="392"/>
      <c r="AT40" s="393"/>
      <c r="AU40" s="372">
        <v>85</v>
      </c>
      <c r="AV40" s="372"/>
      <c r="AW40" s="372"/>
      <c r="AX40" s="373"/>
    </row>
    <row r="41" spans="1:51" ht="26.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114.9</v>
      </c>
      <c r="AF41" s="372"/>
      <c r="AG41" s="372"/>
      <c r="AH41" s="372"/>
      <c r="AI41" s="389">
        <v>113.6</v>
      </c>
      <c r="AJ41" s="372"/>
      <c r="AK41" s="372"/>
      <c r="AL41" s="372"/>
      <c r="AM41" s="389">
        <v>112.9</v>
      </c>
      <c r="AN41" s="372"/>
      <c r="AO41" s="372"/>
      <c r="AP41" s="372"/>
      <c r="AQ41" s="391" t="s">
        <v>613</v>
      </c>
      <c r="AR41" s="392"/>
      <c r="AS41" s="392"/>
      <c r="AT41" s="393"/>
      <c r="AU41" s="372" t="s">
        <v>613</v>
      </c>
      <c r="AV41" s="372"/>
      <c r="AW41" s="372"/>
      <c r="AX41" s="373"/>
    </row>
    <row r="42" spans="1:51" ht="23.25" customHeight="1" x14ac:dyDescent="0.15">
      <c r="A42" s="461" t="s">
        <v>260</v>
      </c>
      <c r="B42" s="456"/>
      <c r="C42" s="456"/>
      <c r="D42" s="456"/>
      <c r="E42" s="456"/>
      <c r="F42" s="457"/>
      <c r="G42" s="497" t="s">
        <v>616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619</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v>4</v>
      </c>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v>4</v>
      </c>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v>4</v>
      </c>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v>4</v>
      </c>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632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633</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650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634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613</v>
      </c>
      <c r="K218" s="643"/>
      <c r="L218" s="643"/>
      <c r="M218" s="643"/>
      <c r="N218" s="643"/>
      <c r="O218" s="643"/>
      <c r="P218" s="643"/>
      <c r="Q218" s="643"/>
      <c r="R218" s="643"/>
      <c r="S218" s="643"/>
      <c r="T218" s="644"/>
      <c r="U218" s="617" t="s">
        <v>613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613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90"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627</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78"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627</v>
      </c>
      <c r="AE224" s="687"/>
      <c r="AF224" s="687"/>
      <c r="AG224" s="713" t="s">
        <v>643</v>
      </c>
      <c r="AH224" s="714"/>
      <c r="AI224" s="714"/>
      <c r="AJ224" s="714"/>
      <c r="AK224" s="714"/>
      <c r="AL224" s="714"/>
      <c r="AM224" s="714"/>
      <c r="AN224" s="714"/>
      <c r="AO224" s="714"/>
      <c r="AP224" s="714"/>
      <c r="AQ224" s="714"/>
      <c r="AR224" s="714"/>
      <c r="AS224" s="714"/>
      <c r="AT224" s="714"/>
      <c r="AU224" s="714"/>
      <c r="AV224" s="714"/>
      <c r="AW224" s="714"/>
      <c r="AX224" s="715"/>
    </row>
    <row r="225" spans="1:50" ht="78"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627</v>
      </c>
      <c r="AE225" s="720"/>
      <c r="AF225" s="720"/>
      <c r="AG225" s="677" t="s">
        <v>644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636</v>
      </c>
      <c r="AE226" s="675"/>
      <c r="AF226" s="675"/>
      <c r="AG226" s="361" t="s">
        <v>284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90.7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627</v>
      </c>
      <c r="AE229" s="739"/>
      <c r="AF229" s="739"/>
      <c r="AG229" s="740" t="s">
        <v>646</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636</v>
      </c>
      <c r="AE230" s="687"/>
      <c r="AF230" s="687"/>
      <c r="AG230" s="713" t="s">
        <v>284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t="s">
        <v>284</v>
      </c>
      <c r="AH231" s="714"/>
      <c r="AI231" s="714"/>
      <c r="AJ231" s="714"/>
      <c r="AK231" s="714"/>
      <c r="AL231" s="714"/>
      <c r="AM231" s="714"/>
      <c r="AN231" s="714"/>
      <c r="AO231" s="714"/>
      <c r="AP231" s="714"/>
      <c r="AQ231" s="714"/>
      <c r="AR231" s="714"/>
      <c r="AS231" s="714"/>
      <c r="AT231" s="714"/>
      <c r="AU231" s="714"/>
      <c r="AV231" s="714"/>
      <c r="AW231" s="714"/>
      <c r="AX231" s="715"/>
    </row>
    <row r="232" spans="1:50" ht="38.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627</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t="s">
        <v>661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636</v>
      </c>
      <c r="AE234" s="687"/>
      <c r="AF234" s="688"/>
      <c r="AG234" s="713" t="s">
        <v>284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284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627</v>
      </c>
      <c r="AE236" s="739"/>
      <c r="AF236" s="749"/>
      <c r="AG236" s="740" t="s">
        <v>658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13" t="s">
        <v>284</v>
      </c>
      <c r="AH237" s="714"/>
      <c r="AI237" s="714"/>
      <c r="AJ237" s="714"/>
      <c r="AK237" s="714"/>
      <c r="AL237" s="714"/>
      <c r="AM237" s="714"/>
      <c r="AN237" s="714"/>
      <c r="AO237" s="714"/>
      <c r="AP237" s="714"/>
      <c r="AQ237" s="714"/>
      <c r="AR237" s="714"/>
      <c r="AS237" s="714"/>
      <c r="AT237" s="714"/>
      <c r="AU237" s="714"/>
      <c r="AV237" s="714"/>
      <c r="AW237" s="714"/>
      <c r="AX237" s="715"/>
    </row>
    <row r="238" spans="1:50" ht="30"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659</v>
      </c>
      <c r="AE238" s="687"/>
      <c r="AF238" s="687"/>
      <c r="AG238" s="713" t="s">
        <v>674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636</v>
      </c>
      <c r="AE239" s="687"/>
      <c r="AF239" s="687"/>
      <c r="AG239" s="743" t="s">
        <v>284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636</v>
      </c>
      <c r="AE240" s="675"/>
      <c r="AF240" s="766"/>
      <c r="AG240" s="361" t="s">
        <v>635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t="s">
        <v>613</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0" customHeight="1" x14ac:dyDescent="0.15">
      <c r="A247" s="122" t="s">
        <v>45</v>
      </c>
      <c r="B247" s="123"/>
      <c r="C247" s="126" t="s">
        <v>49</v>
      </c>
      <c r="D247" s="127"/>
      <c r="E247" s="127"/>
      <c r="F247" s="128"/>
      <c r="G247" s="129" t="s">
        <v>677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0" customHeight="1" thickBot="1" x14ac:dyDescent="0.2">
      <c r="A248" s="124"/>
      <c r="B248" s="125"/>
      <c r="C248" s="131" t="s">
        <v>53</v>
      </c>
      <c r="D248" s="132"/>
      <c r="E248" s="132"/>
      <c r="F248" s="133"/>
      <c r="G248" s="134" t="s">
        <v>652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629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97.5" customHeight="1" thickBot="1" x14ac:dyDescent="0.2">
      <c r="A254" s="118" t="s">
        <v>680</v>
      </c>
      <c r="B254" s="119"/>
      <c r="C254" s="119"/>
      <c r="D254" s="119"/>
      <c r="E254" s="120"/>
      <c r="F254" s="774" t="s">
        <v>681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0" customHeight="1" thickBot="1" x14ac:dyDescent="0.2">
      <c r="A256" s="780" t="s">
        <v>613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1"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18.95" customHeight="1" x14ac:dyDescent="0.15">
      <c r="A258" s="784" t="s">
        <v>277</v>
      </c>
      <c r="B258" s="785"/>
      <c r="C258" s="785"/>
      <c r="D258" s="786"/>
      <c r="E258" s="770" t="s">
        <v>620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18.95" customHeight="1" x14ac:dyDescent="0.15">
      <c r="A259" s="136" t="s">
        <v>276</v>
      </c>
      <c r="B259" s="136"/>
      <c r="C259" s="136"/>
      <c r="D259" s="136"/>
      <c r="E259" s="770" t="s">
        <v>621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18.95" customHeight="1" x14ac:dyDescent="0.15">
      <c r="A260" s="136" t="s">
        <v>275</v>
      </c>
      <c r="B260" s="136"/>
      <c r="C260" s="136"/>
      <c r="D260" s="136"/>
      <c r="E260" s="770" t="s">
        <v>622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18.95" customHeight="1" x14ac:dyDescent="0.15">
      <c r="A261" s="136" t="s">
        <v>274</v>
      </c>
      <c r="B261" s="136"/>
      <c r="C261" s="136"/>
      <c r="D261" s="136"/>
      <c r="E261" s="770" t="s">
        <v>623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18.95" customHeight="1" x14ac:dyDescent="0.15">
      <c r="A262" s="136" t="s">
        <v>273</v>
      </c>
      <c r="B262" s="136"/>
      <c r="C262" s="136"/>
      <c r="D262" s="136"/>
      <c r="E262" s="770" t="s">
        <v>624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18.95" customHeight="1" x14ac:dyDescent="0.15">
      <c r="A263" s="136" t="s">
        <v>272</v>
      </c>
      <c r="B263" s="136"/>
      <c r="C263" s="136"/>
      <c r="D263" s="136"/>
      <c r="E263" s="770" t="s">
        <v>625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18.95" customHeight="1" x14ac:dyDescent="0.15">
      <c r="A264" s="136" t="s">
        <v>271</v>
      </c>
      <c r="B264" s="136"/>
      <c r="C264" s="136"/>
      <c r="D264" s="136"/>
      <c r="E264" s="770" t="s">
        <v>626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18.95" customHeight="1" x14ac:dyDescent="0.15">
      <c r="A265" s="136" t="s">
        <v>270</v>
      </c>
      <c r="B265" s="136"/>
      <c r="C265" s="136"/>
      <c r="D265" s="136"/>
      <c r="E265" s="770" t="s">
        <v>626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18.95" customHeight="1" x14ac:dyDescent="0.15">
      <c r="A266" s="136" t="s">
        <v>416</v>
      </c>
      <c r="B266" s="136"/>
      <c r="C266" s="136"/>
      <c r="D266" s="136"/>
      <c r="E266" s="789" t="s">
        <v>607</v>
      </c>
      <c r="F266" s="790"/>
      <c r="G266" s="790"/>
      <c r="H266" s="77" t="str">
        <f>IF(E266="","","-")</f>
        <v>-</v>
      </c>
      <c r="I266" s="790"/>
      <c r="J266" s="790"/>
      <c r="K266" s="77" t="str">
        <f>IF(I266="","","-")</f>
        <v/>
      </c>
      <c r="L266" s="106">
        <v>469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18.95" customHeight="1" x14ac:dyDescent="0.15">
      <c r="A267" s="136" t="s">
        <v>596</v>
      </c>
      <c r="B267" s="136"/>
      <c r="C267" s="136"/>
      <c r="D267" s="136"/>
      <c r="E267" s="789" t="s">
        <v>607</v>
      </c>
      <c r="F267" s="790"/>
      <c r="G267" s="790"/>
      <c r="H267" s="77"/>
      <c r="I267" s="790"/>
      <c r="J267" s="790"/>
      <c r="K267" s="77"/>
      <c r="L267" s="106">
        <v>470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18.95" customHeight="1" x14ac:dyDescent="0.15">
      <c r="A268" s="136" t="s">
        <v>384</v>
      </c>
      <c r="B268" s="136"/>
      <c r="C268" s="136"/>
      <c r="D268" s="136"/>
      <c r="E268" s="792" t="s">
        <v>630</v>
      </c>
      <c r="F268" s="137"/>
      <c r="G268" s="790" t="s">
        <v>628</v>
      </c>
      <c r="H268" s="790"/>
      <c r="I268" s="790"/>
      <c r="J268" s="137" t="s">
        <v>631</v>
      </c>
      <c r="K268" s="137"/>
      <c r="L268" s="106">
        <v>527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8.25" customHeight="1" thickBo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25" customHeight="1" x14ac:dyDescent="0.15">
      <c r="A308" s="796" t="s">
        <v>266</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637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5.2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5.25" customHeight="1" x14ac:dyDescent="0.15">
      <c r="A310" s="799"/>
      <c r="B310" s="800"/>
      <c r="C310" s="800"/>
      <c r="D310" s="800"/>
      <c r="E310" s="800"/>
      <c r="F310" s="801"/>
      <c r="G310" s="823" t="s">
        <v>648</v>
      </c>
      <c r="H310" s="824"/>
      <c r="I310" s="824"/>
      <c r="J310" s="824"/>
      <c r="K310" s="825"/>
      <c r="L310" s="826" t="s">
        <v>675</v>
      </c>
      <c r="M310" s="827"/>
      <c r="N310" s="827"/>
      <c r="O310" s="827"/>
      <c r="P310" s="827"/>
      <c r="Q310" s="827"/>
      <c r="R310" s="827"/>
      <c r="S310" s="827"/>
      <c r="T310" s="827"/>
      <c r="U310" s="827"/>
      <c r="V310" s="827"/>
      <c r="W310" s="827"/>
      <c r="X310" s="828"/>
      <c r="Y310" s="829">
        <v>1</v>
      </c>
      <c r="Z310" s="830"/>
      <c r="AA310" s="830"/>
      <c r="AB310" s="831"/>
      <c r="AC310" s="823" t="s">
        <v>649</v>
      </c>
      <c r="AD310" s="824"/>
      <c r="AE310" s="824"/>
      <c r="AF310" s="824"/>
      <c r="AG310" s="825"/>
      <c r="AH310" s="826" t="s">
        <v>676</v>
      </c>
      <c r="AI310" s="827"/>
      <c r="AJ310" s="827"/>
      <c r="AK310" s="827"/>
      <c r="AL310" s="827"/>
      <c r="AM310" s="827"/>
      <c r="AN310" s="827"/>
      <c r="AO310" s="827"/>
      <c r="AP310" s="827"/>
      <c r="AQ310" s="827"/>
      <c r="AR310" s="827"/>
      <c r="AS310" s="827"/>
      <c r="AT310" s="828"/>
      <c r="AU310" s="829">
        <v>1</v>
      </c>
      <c r="AV310" s="830"/>
      <c r="AW310" s="830"/>
      <c r="AX310" s="832"/>
    </row>
    <row r="311" spans="1:50" ht="30.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7"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7"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7"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7"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7"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7"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7"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7"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5.2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11.2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673</v>
      </c>
      <c r="D366" s="860"/>
      <c r="E366" s="860"/>
      <c r="F366" s="860"/>
      <c r="G366" s="860"/>
      <c r="H366" s="860"/>
      <c r="I366" s="860"/>
      <c r="J366" s="861">
        <v>6000012070001</v>
      </c>
      <c r="K366" s="862"/>
      <c r="L366" s="862"/>
      <c r="M366" s="862"/>
      <c r="N366" s="862"/>
      <c r="O366" s="862"/>
      <c r="P366" s="863" t="s">
        <v>664</v>
      </c>
      <c r="Q366" s="864"/>
      <c r="R366" s="864"/>
      <c r="S366" s="864"/>
      <c r="T366" s="864"/>
      <c r="U366" s="864"/>
      <c r="V366" s="864"/>
      <c r="W366" s="864"/>
      <c r="X366" s="864"/>
      <c r="Y366" s="865">
        <v>0.23</v>
      </c>
      <c r="Z366" s="866"/>
      <c r="AA366" s="866"/>
      <c r="AB366" s="867"/>
      <c r="AC366" s="868" t="s">
        <v>75</v>
      </c>
      <c r="AD366" s="869"/>
      <c r="AE366" s="869"/>
      <c r="AF366" s="869"/>
      <c r="AG366" s="869"/>
      <c r="AH366" s="852" t="s">
        <v>661</v>
      </c>
      <c r="AI366" s="853"/>
      <c r="AJ366" s="853"/>
      <c r="AK366" s="853"/>
      <c r="AL366" s="854" t="s">
        <v>661</v>
      </c>
      <c r="AM366" s="855"/>
      <c r="AN366" s="855"/>
      <c r="AO366" s="856"/>
      <c r="AP366" s="857" t="s">
        <v>661</v>
      </c>
      <c r="AQ366" s="857"/>
      <c r="AR366" s="857"/>
      <c r="AS366" s="857"/>
      <c r="AT366" s="857"/>
      <c r="AU366" s="857"/>
      <c r="AV366" s="857"/>
      <c r="AW366" s="857"/>
      <c r="AX366" s="857"/>
    </row>
    <row r="367" spans="1:51" ht="30" customHeight="1" x14ac:dyDescent="0.15">
      <c r="A367" s="858">
        <v>2</v>
      </c>
      <c r="B367" s="858">
        <v>1</v>
      </c>
      <c r="C367" s="859" t="s">
        <v>665</v>
      </c>
      <c r="D367" s="860"/>
      <c r="E367" s="860"/>
      <c r="F367" s="860"/>
      <c r="G367" s="860"/>
      <c r="H367" s="860"/>
      <c r="I367" s="860"/>
      <c r="J367" s="861">
        <v>6000012070001</v>
      </c>
      <c r="K367" s="862"/>
      <c r="L367" s="862"/>
      <c r="M367" s="862"/>
      <c r="N367" s="862"/>
      <c r="O367" s="862"/>
      <c r="P367" s="863" t="s">
        <v>664</v>
      </c>
      <c r="Q367" s="864"/>
      <c r="R367" s="864"/>
      <c r="S367" s="864"/>
      <c r="T367" s="864"/>
      <c r="U367" s="864"/>
      <c r="V367" s="864"/>
      <c r="W367" s="864"/>
      <c r="X367" s="864"/>
      <c r="Y367" s="865">
        <v>0.12</v>
      </c>
      <c r="Z367" s="866"/>
      <c r="AA367" s="866"/>
      <c r="AB367" s="867"/>
      <c r="AC367" s="868" t="s">
        <v>75</v>
      </c>
      <c r="AD367" s="869"/>
      <c r="AE367" s="869"/>
      <c r="AF367" s="869"/>
      <c r="AG367" s="869"/>
      <c r="AH367" s="852" t="s">
        <v>661</v>
      </c>
      <c r="AI367" s="853"/>
      <c r="AJ367" s="853"/>
      <c r="AK367" s="853"/>
      <c r="AL367" s="854" t="s">
        <v>661</v>
      </c>
      <c r="AM367" s="855"/>
      <c r="AN367" s="855"/>
      <c r="AO367" s="856"/>
      <c r="AP367" s="857" t="s">
        <v>661</v>
      </c>
      <c r="AQ367" s="857"/>
      <c r="AR367" s="857"/>
      <c r="AS367" s="857"/>
      <c r="AT367" s="857"/>
      <c r="AU367" s="857"/>
      <c r="AV367" s="857"/>
      <c r="AW367" s="857"/>
      <c r="AX367" s="857"/>
      <c r="AY367">
        <f>COUNTA($C$367)</f>
        <v>1</v>
      </c>
    </row>
    <row r="368" spans="1:51" ht="30" customHeight="1" x14ac:dyDescent="0.15">
      <c r="A368" s="858">
        <v>3</v>
      </c>
      <c r="B368" s="858">
        <v>1</v>
      </c>
      <c r="C368" s="859" t="s">
        <v>666</v>
      </c>
      <c r="D368" s="860"/>
      <c r="E368" s="860"/>
      <c r="F368" s="860"/>
      <c r="G368" s="860"/>
      <c r="H368" s="860"/>
      <c r="I368" s="860"/>
      <c r="J368" s="861">
        <v>6000012070001</v>
      </c>
      <c r="K368" s="862"/>
      <c r="L368" s="862"/>
      <c r="M368" s="862"/>
      <c r="N368" s="862"/>
      <c r="O368" s="862"/>
      <c r="P368" s="863" t="s">
        <v>664</v>
      </c>
      <c r="Q368" s="864"/>
      <c r="R368" s="864"/>
      <c r="S368" s="864"/>
      <c r="T368" s="864"/>
      <c r="U368" s="864"/>
      <c r="V368" s="864"/>
      <c r="W368" s="864"/>
      <c r="X368" s="864"/>
      <c r="Y368" s="865">
        <v>0.08</v>
      </c>
      <c r="Z368" s="866"/>
      <c r="AA368" s="866"/>
      <c r="AB368" s="867"/>
      <c r="AC368" s="868" t="s">
        <v>75</v>
      </c>
      <c r="AD368" s="869"/>
      <c r="AE368" s="869"/>
      <c r="AF368" s="869"/>
      <c r="AG368" s="869"/>
      <c r="AH368" s="870" t="s">
        <v>661</v>
      </c>
      <c r="AI368" s="871"/>
      <c r="AJ368" s="871"/>
      <c r="AK368" s="871"/>
      <c r="AL368" s="854" t="s">
        <v>661</v>
      </c>
      <c r="AM368" s="855"/>
      <c r="AN368" s="855"/>
      <c r="AO368" s="856"/>
      <c r="AP368" s="857" t="s">
        <v>661</v>
      </c>
      <c r="AQ368" s="857"/>
      <c r="AR368" s="857"/>
      <c r="AS368" s="857"/>
      <c r="AT368" s="857"/>
      <c r="AU368" s="857"/>
      <c r="AV368" s="857"/>
      <c r="AW368" s="857"/>
      <c r="AX368" s="857"/>
      <c r="AY368">
        <f>COUNTA($C$368)</f>
        <v>1</v>
      </c>
    </row>
    <row r="369" spans="1:51" ht="30" customHeight="1" x14ac:dyDescent="0.15">
      <c r="A369" s="858">
        <v>4</v>
      </c>
      <c r="B369" s="858">
        <v>1</v>
      </c>
      <c r="C369" s="859" t="s">
        <v>667</v>
      </c>
      <c r="D369" s="860"/>
      <c r="E369" s="860"/>
      <c r="F369" s="860"/>
      <c r="G369" s="860"/>
      <c r="H369" s="860"/>
      <c r="I369" s="860"/>
      <c r="J369" s="861">
        <v>6000012070001</v>
      </c>
      <c r="K369" s="862"/>
      <c r="L369" s="862"/>
      <c r="M369" s="862"/>
      <c r="N369" s="862"/>
      <c r="O369" s="862"/>
      <c r="P369" s="863" t="s">
        <v>664</v>
      </c>
      <c r="Q369" s="864"/>
      <c r="R369" s="864"/>
      <c r="S369" s="864"/>
      <c r="T369" s="864"/>
      <c r="U369" s="864"/>
      <c r="V369" s="864"/>
      <c r="W369" s="864"/>
      <c r="X369" s="864"/>
      <c r="Y369" s="865">
        <v>0.03</v>
      </c>
      <c r="Z369" s="866"/>
      <c r="AA369" s="866"/>
      <c r="AB369" s="867"/>
      <c r="AC369" s="868" t="s">
        <v>75</v>
      </c>
      <c r="AD369" s="869"/>
      <c r="AE369" s="869"/>
      <c r="AF369" s="869"/>
      <c r="AG369" s="869"/>
      <c r="AH369" s="870" t="s">
        <v>661</v>
      </c>
      <c r="AI369" s="871"/>
      <c r="AJ369" s="871"/>
      <c r="AK369" s="871"/>
      <c r="AL369" s="854" t="s">
        <v>661</v>
      </c>
      <c r="AM369" s="855"/>
      <c r="AN369" s="855"/>
      <c r="AO369" s="856"/>
      <c r="AP369" s="857" t="s">
        <v>661</v>
      </c>
      <c r="AQ369" s="857"/>
      <c r="AR369" s="857"/>
      <c r="AS369" s="857"/>
      <c r="AT369" s="857"/>
      <c r="AU369" s="857"/>
      <c r="AV369" s="857"/>
      <c r="AW369" s="857"/>
      <c r="AX369" s="857"/>
      <c r="AY369">
        <f>COUNTA($C$369)</f>
        <v>1</v>
      </c>
    </row>
    <row r="370" spans="1:51" ht="30" customHeight="1" x14ac:dyDescent="0.15">
      <c r="A370" s="858">
        <v>5</v>
      </c>
      <c r="B370" s="858">
        <v>1</v>
      </c>
      <c r="C370" s="859" t="s">
        <v>668</v>
      </c>
      <c r="D370" s="860"/>
      <c r="E370" s="860"/>
      <c r="F370" s="860"/>
      <c r="G370" s="860"/>
      <c r="H370" s="860"/>
      <c r="I370" s="860"/>
      <c r="J370" s="861">
        <v>6000012070001</v>
      </c>
      <c r="K370" s="862"/>
      <c r="L370" s="862"/>
      <c r="M370" s="862"/>
      <c r="N370" s="862"/>
      <c r="O370" s="862"/>
      <c r="P370" s="863" t="s">
        <v>664</v>
      </c>
      <c r="Q370" s="864"/>
      <c r="R370" s="864"/>
      <c r="S370" s="864"/>
      <c r="T370" s="864"/>
      <c r="U370" s="864"/>
      <c r="V370" s="864"/>
      <c r="W370" s="864"/>
      <c r="X370" s="864"/>
      <c r="Y370" s="865">
        <v>0.02</v>
      </c>
      <c r="Z370" s="866"/>
      <c r="AA370" s="866"/>
      <c r="AB370" s="867"/>
      <c r="AC370" s="868" t="s">
        <v>75</v>
      </c>
      <c r="AD370" s="869"/>
      <c r="AE370" s="869"/>
      <c r="AF370" s="869"/>
      <c r="AG370" s="869"/>
      <c r="AH370" s="870" t="s">
        <v>661</v>
      </c>
      <c r="AI370" s="871"/>
      <c r="AJ370" s="871"/>
      <c r="AK370" s="871"/>
      <c r="AL370" s="854" t="s">
        <v>661</v>
      </c>
      <c r="AM370" s="855"/>
      <c r="AN370" s="855"/>
      <c r="AO370" s="856"/>
      <c r="AP370" s="857" t="s">
        <v>661</v>
      </c>
      <c r="AQ370" s="857"/>
      <c r="AR370" s="857"/>
      <c r="AS370" s="857"/>
      <c r="AT370" s="857"/>
      <c r="AU370" s="857"/>
      <c r="AV370" s="857"/>
      <c r="AW370" s="857"/>
      <c r="AX370" s="857"/>
      <c r="AY370">
        <f>COUNTA($C$370)</f>
        <v>1</v>
      </c>
    </row>
    <row r="371" spans="1:51" ht="30" customHeight="1" x14ac:dyDescent="0.15">
      <c r="A371" s="858">
        <v>6</v>
      </c>
      <c r="B371" s="858">
        <v>1</v>
      </c>
      <c r="C371" s="859" t="s">
        <v>669</v>
      </c>
      <c r="D371" s="860"/>
      <c r="E371" s="860"/>
      <c r="F371" s="860"/>
      <c r="G371" s="860"/>
      <c r="H371" s="860"/>
      <c r="I371" s="860"/>
      <c r="J371" s="861">
        <v>6000012070001</v>
      </c>
      <c r="K371" s="862"/>
      <c r="L371" s="862"/>
      <c r="M371" s="862"/>
      <c r="N371" s="862"/>
      <c r="O371" s="862"/>
      <c r="P371" s="863" t="s">
        <v>664</v>
      </c>
      <c r="Q371" s="864"/>
      <c r="R371" s="864"/>
      <c r="S371" s="864"/>
      <c r="T371" s="864"/>
      <c r="U371" s="864"/>
      <c r="V371" s="864"/>
      <c r="W371" s="864"/>
      <c r="X371" s="864"/>
      <c r="Y371" s="865">
        <v>0.02</v>
      </c>
      <c r="Z371" s="866"/>
      <c r="AA371" s="866"/>
      <c r="AB371" s="867"/>
      <c r="AC371" s="868" t="s">
        <v>75</v>
      </c>
      <c r="AD371" s="869"/>
      <c r="AE371" s="869"/>
      <c r="AF371" s="869"/>
      <c r="AG371" s="869"/>
      <c r="AH371" s="870" t="s">
        <v>661</v>
      </c>
      <c r="AI371" s="871"/>
      <c r="AJ371" s="871"/>
      <c r="AK371" s="871"/>
      <c r="AL371" s="854" t="s">
        <v>661</v>
      </c>
      <c r="AM371" s="855"/>
      <c r="AN371" s="855"/>
      <c r="AO371" s="856"/>
      <c r="AP371" s="857" t="s">
        <v>661</v>
      </c>
      <c r="AQ371" s="857"/>
      <c r="AR371" s="857"/>
      <c r="AS371" s="857"/>
      <c r="AT371" s="857"/>
      <c r="AU371" s="857"/>
      <c r="AV371" s="857"/>
      <c r="AW371" s="857"/>
      <c r="AX371" s="857"/>
      <c r="AY371">
        <f>COUNTA($C$371)</f>
        <v>1</v>
      </c>
    </row>
    <row r="372" spans="1:51" ht="30" customHeight="1" x14ac:dyDescent="0.15">
      <c r="A372" s="858">
        <v>7</v>
      </c>
      <c r="B372" s="858">
        <v>1</v>
      </c>
      <c r="C372" s="859" t="s">
        <v>670</v>
      </c>
      <c r="D372" s="860"/>
      <c r="E372" s="860"/>
      <c r="F372" s="860"/>
      <c r="G372" s="860"/>
      <c r="H372" s="860"/>
      <c r="I372" s="860"/>
      <c r="J372" s="861">
        <v>6000012070001</v>
      </c>
      <c r="K372" s="862"/>
      <c r="L372" s="862"/>
      <c r="M372" s="862"/>
      <c r="N372" s="862"/>
      <c r="O372" s="862"/>
      <c r="P372" s="863" t="s">
        <v>664</v>
      </c>
      <c r="Q372" s="864"/>
      <c r="R372" s="864"/>
      <c r="S372" s="864"/>
      <c r="T372" s="864"/>
      <c r="U372" s="864"/>
      <c r="V372" s="864"/>
      <c r="W372" s="864"/>
      <c r="X372" s="864"/>
      <c r="Y372" s="865">
        <v>0.02</v>
      </c>
      <c r="Z372" s="866"/>
      <c r="AA372" s="866"/>
      <c r="AB372" s="867"/>
      <c r="AC372" s="868" t="s">
        <v>75</v>
      </c>
      <c r="AD372" s="869"/>
      <c r="AE372" s="869"/>
      <c r="AF372" s="869"/>
      <c r="AG372" s="869"/>
      <c r="AH372" s="870" t="s">
        <v>661</v>
      </c>
      <c r="AI372" s="871"/>
      <c r="AJ372" s="871"/>
      <c r="AK372" s="871"/>
      <c r="AL372" s="854" t="s">
        <v>661</v>
      </c>
      <c r="AM372" s="855"/>
      <c r="AN372" s="855"/>
      <c r="AO372" s="856"/>
      <c r="AP372" s="857" t="s">
        <v>661</v>
      </c>
      <c r="AQ372" s="857"/>
      <c r="AR372" s="857"/>
      <c r="AS372" s="857"/>
      <c r="AT372" s="857"/>
      <c r="AU372" s="857"/>
      <c r="AV372" s="857"/>
      <c r="AW372" s="857"/>
      <c r="AX372" s="857"/>
      <c r="AY372">
        <f>COUNTA($C$372)</f>
        <v>1</v>
      </c>
    </row>
    <row r="373" spans="1:51" ht="30" customHeight="1" x14ac:dyDescent="0.15">
      <c r="A373" s="858">
        <v>8</v>
      </c>
      <c r="B373" s="858">
        <v>1</v>
      </c>
      <c r="C373" s="859" t="s">
        <v>671</v>
      </c>
      <c r="D373" s="860"/>
      <c r="E373" s="860"/>
      <c r="F373" s="860"/>
      <c r="G373" s="860"/>
      <c r="H373" s="860"/>
      <c r="I373" s="860"/>
      <c r="J373" s="861">
        <v>6000012070001</v>
      </c>
      <c r="K373" s="862"/>
      <c r="L373" s="862"/>
      <c r="M373" s="862"/>
      <c r="N373" s="862"/>
      <c r="O373" s="862"/>
      <c r="P373" s="863" t="s">
        <v>664</v>
      </c>
      <c r="Q373" s="864"/>
      <c r="R373" s="864"/>
      <c r="S373" s="864"/>
      <c r="T373" s="864"/>
      <c r="U373" s="864"/>
      <c r="V373" s="864"/>
      <c r="W373" s="864"/>
      <c r="X373" s="864"/>
      <c r="Y373" s="865">
        <v>0.01</v>
      </c>
      <c r="Z373" s="866"/>
      <c r="AA373" s="866"/>
      <c r="AB373" s="867"/>
      <c r="AC373" s="868" t="s">
        <v>75</v>
      </c>
      <c r="AD373" s="869"/>
      <c r="AE373" s="869"/>
      <c r="AF373" s="869"/>
      <c r="AG373" s="869"/>
      <c r="AH373" s="870" t="s">
        <v>661</v>
      </c>
      <c r="AI373" s="871"/>
      <c r="AJ373" s="871"/>
      <c r="AK373" s="871"/>
      <c r="AL373" s="854" t="s">
        <v>661</v>
      </c>
      <c r="AM373" s="855"/>
      <c r="AN373" s="855"/>
      <c r="AO373" s="856"/>
      <c r="AP373" s="857" t="s">
        <v>661</v>
      </c>
      <c r="AQ373" s="857"/>
      <c r="AR373" s="857"/>
      <c r="AS373" s="857"/>
      <c r="AT373" s="857"/>
      <c r="AU373" s="857"/>
      <c r="AV373" s="857"/>
      <c r="AW373" s="857"/>
      <c r="AX373" s="857"/>
      <c r="AY373">
        <f>COUNTA($C$373)</f>
        <v>1</v>
      </c>
    </row>
    <row r="374" spans="1:51" ht="30" customHeight="1" x14ac:dyDescent="0.15">
      <c r="A374" s="858">
        <v>9</v>
      </c>
      <c r="B374" s="858">
        <v>1</v>
      </c>
      <c r="C374" s="859" t="s">
        <v>672</v>
      </c>
      <c r="D374" s="860"/>
      <c r="E374" s="860"/>
      <c r="F374" s="860"/>
      <c r="G374" s="860"/>
      <c r="H374" s="860"/>
      <c r="I374" s="860"/>
      <c r="J374" s="861">
        <v>6000012070001</v>
      </c>
      <c r="K374" s="862"/>
      <c r="L374" s="862"/>
      <c r="M374" s="862"/>
      <c r="N374" s="862"/>
      <c r="O374" s="862"/>
      <c r="P374" s="863" t="s">
        <v>664</v>
      </c>
      <c r="Q374" s="864"/>
      <c r="R374" s="864"/>
      <c r="S374" s="864"/>
      <c r="T374" s="864"/>
      <c r="U374" s="864"/>
      <c r="V374" s="864"/>
      <c r="W374" s="864"/>
      <c r="X374" s="864"/>
      <c r="Y374" s="865">
        <v>0.01</v>
      </c>
      <c r="Z374" s="866"/>
      <c r="AA374" s="866"/>
      <c r="AB374" s="867"/>
      <c r="AC374" s="868" t="s">
        <v>75</v>
      </c>
      <c r="AD374" s="869"/>
      <c r="AE374" s="869"/>
      <c r="AF374" s="869"/>
      <c r="AG374" s="869"/>
      <c r="AH374" s="870" t="s">
        <v>661</v>
      </c>
      <c r="AI374" s="871"/>
      <c r="AJ374" s="871"/>
      <c r="AK374" s="871"/>
      <c r="AL374" s="854" t="s">
        <v>661</v>
      </c>
      <c r="AM374" s="855"/>
      <c r="AN374" s="855"/>
      <c r="AO374" s="856"/>
      <c r="AP374" s="857" t="s">
        <v>661</v>
      </c>
      <c r="AQ374" s="857"/>
      <c r="AR374" s="857"/>
      <c r="AS374" s="857"/>
      <c r="AT374" s="857"/>
      <c r="AU374" s="857"/>
      <c r="AV374" s="857"/>
      <c r="AW374" s="857"/>
      <c r="AX374" s="857"/>
      <c r="AY374">
        <f>COUNTA($C$374)</f>
        <v>1</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660</v>
      </c>
      <c r="D399" s="860"/>
      <c r="E399" s="860"/>
      <c r="F399" s="860"/>
      <c r="G399" s="860"/>
      <c r="H399" s="860"/>
      <c r="I399" s="860"/>
      <c r="J399" s="861" t="s">
        <v>661</v>
      </c>
      <c r="K399" s="862"/>
      <c r="L399" s="862"/>
      <c r="M399" s="862"/>
      <c r="N399" s="862"/>
      <c r="O399" s="862"/>
      <c r="P399" s="863" t="s">
        <v>663</v>
      </c>
      <c r="Q399" s="864"/>
      <c r="R399" s="864"/>
      <c r="S399" s="864"/>
      <c r="T399" s="864"/>
      <c r="U399" s="864"/>
      <c r="V399" s="864"/>
      <c r="W399" s="864"/>
      <c r="X399" s="864"/>
      <c r="Y399" s="865">
        <v>1</v>
      </c>
      <c r="Z399" s="866"/>
      <c r="AA399" s="866"/>
      <c r="AB399" s="867"/>
      <c r="AC399" s="868" t="s">
        <v>75</v>
      </c>
      <c r="AD399" s="869"/>
      <c r="AE399" s="869"/>
      <c r="AF399" s="869"/>
      <c r="AG399" s="869"/>
      <c r="AH399" s="852" t="s">
        <v>661</v>
      </c>
      <c r="AI399" s="853"/>
      <c r="AJ399" s="853"/>
      <c r="AK399" s="853"/>
      <c r="AL399" s="854" t="s">
        <v>661</v>
      </c>
      <c r="AM399" s="855"/>
      <c r="AN399" s="855"/>
      <c r="AO399" s="856"/>
      <c r="AP399" s="857" t="s">
        <v>661</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t="s">
        <v>662</v>
      </c>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881" t="s">
        <v>613</v>
      </c>
      <c r="F631" s="881"/>
      <c r="G631" s="881"/>
      <c r="H631" s="881"/>
      <c r="I631" s="881"/>
      <c r="J631" s="861" t="s">
        <v>613</v>
      </c>
      <c r="K631" s="862"/>
      <c r="L631" s="862"/>
      <c r="M631" s="862"/>
      <c r="N631" s="862"/>
      <c r="O631" s="862"/>
      <c r="P631" s="864" t="s">
        <v>613</v>
      </c>
      <c r="Q631" s="864"/>
      <c r="R631" s="864"/>
      <c r="S631" s="864"/>
      <c r="T631" s="864"/>
      <c r="U631" s="864"/>
      <c r="V631" s="864"/>
      <c r="W631" s="864"/>
      <c r="X631" s="864"/>
      <c r="Y631" s="865" t="s">
        <v>613</v>
      </c>
      <c r="Z631" s="866"/>
      <c r="AA631" s="866"/>
      <c r="AB631" s="867"/>
      <c r="AC631" s="868" t="s">
        <v>613</v>
      </c>
      <c r="AD631" s="869"/>
      <c r="AE631" s="869"/>
      <c r="AF631" s="869"/>
      <c r="AG631" s="869"/>
      <c r="AH631" s="870" t="s">
        <v>613</v>
      </c>
      <c r="AI631" s="871"/>
      <c r="AJ631" s="871"/>
      <c r="AK631" s="871"/>
      <c r="AL631" s="854" t="s">
        <v>613</v>
      </c>
      <c r="AM631" s="855"/>
      <c r="AN631" s="855"/>
      <c r="AO631" s="856"/>
      <c r="AP631" s="857" t="s">
        <v>613</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50" man="1"/>
    <brk id="248" max="50" man="1"/>
    <brk id="320"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P21" sqref="P21:Q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627</v>
      </c>
      <c r="M2" s="13" t="str">
        <f>IF(L2="","",K2)</f>
        <v>社会保障</v>
      </c>
      <c r="N2" s="13" t="str">
        <f>IF(M2="","",IF(N1&lt;&gt;"",CONCATENATE(N1,"、",M2),M2))</f>
        <v>社会保障</v>
      </c>
      <c r="O2" s="13"/>
      <c r="P2" s="12" t="s">
        <v>69</v>
      </c>
      <c r="Q2" s="17" t="s">
        <v>627</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627</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2022-08-10T06:50:18Z</cp:lastPrinted>
  <dcterms:created xsi:type="dcterms:W3CDTF">2012-03-13T00:50:25Z</dcterms:created>
  <dcterms:modified xsi:type="dcterms:W3CDTF">2022-08-25T05:22:41Z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