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0 基準\"/>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行政事業レビューシート!$A$2:$AX$631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10" i="11"/>
  <c r="AY208" i="11"/>
  <c r="AY211" i="11" s="1"/>
  <c r="AY206" i="11"/>
  <c r="AY202" i="11"/>
  <c r="AY200" i="11"/>
  <c r="AY207" i="11" s="1"/>
  <c r="AY195" i="11"/>
  <c r="AY196" i="11" s="1"/>
  <c r="AY190" i="11"/>
  <c r="AY192" i="11" s="1"/>
  <c r="AY180" i="11"/>
  <c r="AY187" i="11" s="1"/>
  <c r="AY179" i="11"/>
  <c r="AY175" i="11"/>
  <c r="AY173" i="11"/>
  <c r="AY176" i="11" s="1"/>
  <c r="AY170" i="11"/>
  <c r="AY171" i="11" s="1"/>
  <c r="AY167" i="11"/>
  <c r="AY169" i="11" s="1"/>
  <c r="AY136" i="11"/>
  <c r="AY138" i="11" s="1"/>
  <c r="AY133" i="11"/>
  <c r="AY135" i="11" s="1"/>
  <c r="AY132" i="11"/>
  <c r="AY139" i="11"/>
  <c r="AY140" i="11" s="1"/>
  <c r="AY166" i="11"/>
  <c r="AY161" i="11"/>
  <c r="AY162" i="11" s="1"/>
  <c r="AY156" i="11"/>
  <c r="AY158" i="11" s="1"/>
  <c r="AY153" i="11"/>
  <c r="AY152" i="11"/>
  <c r="AY146" i="11"/>
  <c r="AY150" i="11" s="1"/>
  <c r="AY127" i="11"/>
  <c r="AY131" i="11" s="1"/>
  <c r="AY123" i="11"/>
  <c r="AY122" i="11"/>
  <c r="AY126" i="11" s="1"/>
  <c r="AY119" i="11"/>
  <c r="AY118" i="11"/>
  <c r="AY115" i="11"/>
  <c r="AY114" i="11"/>
  <c r="AY112" i="11"/>
  <c r="AY121" i="11" s="1"/>
  <c r="AY99" i="11"/>
  <c r="AY101" i="11" s="1"/>
  <c r="AY98" i="11"/>
  <c r="AY102" i="11"/>
  <c r="AY104" i="11" s="1"/>
  <c r="AY100" i="11" l="1"/>
  <c r="AY116" i="11"/>
  <c r="AY120" i="11"/>
  <c r="AY124" i="11"/>
  <c r="AY128" i="11"/>
  <c r="AY154" i="11"/>
  <c r="AY163" i="11"/>
  <c r="AY144" i="11"/>
  <c r="AY134" i="11"/>
  <c r="AY113" i="11"/>
  <c r="AY117" i="11"/>
  <c r="AY125" i="11"/>
  <c r="AY129" i="11"/>
  <c r="AY151" i="11"/>
  <c r="AY155" i="11"/>
  <c r="AY164" i="11"/>
  <c r="AY141" i="11"/>
  <c r="AY145" i="11"/>
  <c r="AY177" i="11"/>
  <c r="AY204" i="11"/>
  <c r="AY212" i="11"/>
  <c r="AY130" i="11"/>
  <c r="AY142" i="11"/>
  <c r="AY174" i="11"/>
  <c r="AY178" i="11"/>
  <c r="AY193" i="11"/>
  <c r="AY201" i="11"/>
  <c r="AY205" i="11"/>
  <c r="AY209" i="11"/>
  <c r="AY213" i="11"/>
  <c r="AY143" i="11"/>
  <c r="AY198" i="11"/>
  <c r="AY203"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91" i="11"/>
  <c r="AY90" i="11"/>
  <c r="AY89" i="11"/>
  <c r="AY88" i="11"/>
  <c r="AY92" i="11" s="1"/>
  <c r="AY78" i="11"/>
  <c r="AY87" i="11" s="1"/>
  <c r="AY44" i="11"/>
  <c r="AY52" i="11" s="1"/>
  <c r="AY85" i="11" l="1"/>
  <c r="AY82" i="11"/>
  <c r="AY83" i="11"/>
  <c r="AY80" i="11"/>
  <c r="AY84" i="11"/>
  <c r="AY96" i="11"/>
  <c r="AY55" i="11"/>
  <c r="AY97" i="11"/>
  <c r="AY94" i="11"/>
  <c r="AY81" i="11"/>
  <c r="AY86" i="11"/>
  <c r="AY79"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<sst xmlns="http://schemas.openxmlformats.org/spreadsheetml/2006/main" count="1318" uniqueCount="668">
  <si>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</si>
  <si>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</si>
  <si>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</si>
  <si>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</si>
  <si>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</si>
  <si>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</si>
  <si>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</si>
  <si>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</si>
  <si>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</si>
  <si>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</si>
  <si>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</si>
  <si>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</si>
  <si>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</si>
  <si>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</si>
  <si>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</si>
  <si>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</si>
  <si>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</si>
  <si>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</si>
  <si>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</si>
  <si>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</si>
  <si>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</si>
  <si>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</si>
  <si>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</si>
  <si>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</si>
  <si>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</si>
  <si>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</si>
  <si>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</si>
  <si>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</si>
  <si>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</si>
  <si>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</si>
  <si>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</si>
  <si>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</si>
  <si>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</si>
  <si>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</si>
  <si>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</si>
  <si>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</si>
  <si>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</si>
  <si>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</si>
  <si>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</si>
  <si>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</si>
  <si>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</si>
  <si>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</si>
  <si>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</si>
  <si>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</si>
  <si>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</si>
  <si>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</si>
  <si>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</si>
  <si>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</si>
  <si>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</si>
  <si>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</si>
  <si>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</si>
  <si>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</si>
  <si>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</si>
  <si>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</si>
  <si>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</si>
  <si>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</si>
  <si>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</si>
  <si>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</si>
  <si>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</si>
  <si>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</si>
  <si>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</si>
  <si>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</si>
  <si>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</si>
  <si>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</si>
  <si>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</si>
  <si>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</si>
  <si>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</si>
  <si>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</si>
  <si>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</si>
  <si>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</si>
  <si>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</si>
  <si>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</si>
  <si>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</si>
  <si>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</si>
  <si>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</si>
  <si>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</si>
  <si>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</si>
  <si>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</si>
  <si>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</si>
  <si>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</si>
  <si>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</si>
  <si>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</si>
  <si>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</si>
  <si>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</si>
  <si>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</si>
  <si>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</si>
  <si>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</si>
  <si>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</si>
  <si>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</si>
  <si>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</si>
  <si>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</si>
  <si>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</si>
  <si>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</si>
  <si>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</si>
  <si>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</si>
  <si>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</si>
  <si>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</si>
  <si>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</si>
  <si>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</si>
  <si>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</si>
  <si>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</si>
  <si>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</si>
  <si>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</si>
  <si>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</si>
  <si>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</si>
  <si>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</si>
  <si>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</si>
  <si>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</si>
  <si>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</si>
  <si>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</si>
  <si>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</si>
  <si>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</si>
  <si>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</si>
  <si>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</si>
  <si>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</si>
  <si>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</si>
  <si>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</si>
  <si>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</si>
  <si>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</si>
  <si>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</si>
  <si>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</si>
  <si>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</si>
  <si>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</si>
  <si>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</si>
  <si>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</si>
  <si>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</si>
  <si>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</si>
  <si>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</si>
  <si>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</si>
  <si>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</si>
  <si>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</si>
  <si>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</si>
  <si>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</si>
  <si>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</si>
  <si>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</si>
  <si>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</si>
  <si>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</si>
  <si>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</si>
  <si>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</si>
  <si>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</si>
  <si>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</si>
  <si>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</si>
  <si>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</si>
  <si>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</si>
  <si>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</si>
  <si>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</si>
  <si>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</si>
  <si>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</si>
  <si>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</si>
  <si>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</si>
  <si>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</si>
  <si>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</si>
  <si>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</si>
  <si>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</si>
  <si>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</si>
  <si>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</si>
  <si>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</si>
  <si>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</si>
  <si>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</si>
  <si>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</si>
  <si>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</si>
  <si>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</si>
  <si>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</si>
  <si>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</si>
  <si>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</si>
  <si>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</si>
  <si>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</si>
  <si>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</si>
  <si>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</si>
  <si>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</si>
  <si>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</si>
  <si>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</si>
  <si>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</si>
  <si>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</si>
  <si>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</si>
  <si>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</si>
  <si>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</si>
  <si>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</si>
  <si>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</si>
  <si>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</si>
  <si>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</si>
  <si>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</si>
  <si>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</si>
  <si>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</si>
  <si>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</si>
  <si>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</si>
  <si>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</si>
  <si>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</si>
  <si>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</si>
  <si>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</si>
  <si>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</si>
  <si>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</si>
  <si>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</si>
  <si>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</si>
  <si>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</si>
  <si>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</si>
  <si>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</si>
  <si>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</si>
  <si>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</si>
  <si>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</si>
  <si>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</si>
  <si>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</si>
  <si>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</si>
  <si>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</si>
  <si>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</si>
  <si>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</si>
  <si>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</si>
  <si>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</si>
  <si>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</si>
  <si>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</si>
  <si>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</si>
  <si>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</si>
  <si>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</si>
  <si>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</si>
  <si>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</si>
  <si>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</si>
  <si>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</si>
  <si>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</si>
  <si>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</si>
  <si>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</si>
  <si>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</si>
  <si>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</si>
  <si>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</si>
  <si>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</si>
  <si>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</si>
  <si>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</si>
  <si>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</si>
  <si>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</si>
  <si>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</si>
  <si>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</si>
  <si>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</si>
  <si>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</si>
  <si>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</si>
  <si>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</si>
  <si>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</si>
  <si>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</si>
  <si>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</si>
  <si>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</si>
  <si>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</si>
  <si>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</si>
  <si>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</si>
  <si>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</si>
  <si>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</si>
  <si>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</si>
  <si>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</si>
  <si>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</si>
  <si>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</si>
  <si>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</si>
  <si>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</si>
  <si>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</si>
  <si>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</si>
  <si>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</si>
  <si>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</si>
  <si>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</si>
  <si>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</si>
  <si>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</si>
  <si>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</si>
  <si>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</si>
  <si>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</si>
  <si>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</si>
  <si>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</si>
  <si>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</si>
  <si>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</si>
  <si>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</si>
  <si>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</si>
  <si>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</si>
  <si>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</si>
  <si>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</si>
  <si>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</si>
  <si>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</si>
  <si>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</si>
  <si>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</si>
  <si>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</si>
  <si>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</si>
  <si>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</si>
  <si>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</si>
  <si>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</si>
  <si>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</si>
  <si>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</si>
  <si>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</si>
  <si>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</si>
  <si>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</si>
  <si>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</si>
  <si>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</si>
  <si>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</si>
  <si>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</si>
  <si>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</si>
  <si>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</si>
  <si>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</si>
  <si>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</si>
  <si>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</si>
  <si>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</si>
  <si>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</si>
  <si>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</si>
  <si>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</si>
  <si>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</si>
  <si>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</si>
  <si>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</si>
  <si>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</si>
  <si>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</si>
  <si>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</si>
  <si>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</si>
  <si>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</si>
  <si>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</si>
  <si>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</si>
  <si>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</si>
  <si>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</si>
  <si>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</si>
  <si>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</si>
  <si>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</si>
  <si>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</si>
  <si>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</si>
  <si>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</si>
  <si>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</si>
  <si>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</si>
  <si>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</si>
  <si>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</si>
  <si>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</si>
  <si>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</si>
  <si>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</si>
  <si>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</si>
  <si>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</si>
  <si>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</si>
  <si>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</si>
  <si>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</si>
  <si>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</si>
  <si>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</si>
  <si>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</si>
  <si>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</si>
  <si>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</si>
  <si>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</si>
  <si>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</si>
  <si>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</si>
  <si>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</si>
  <si>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</si>
  <si>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</si>
  <si>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</si>
  <si>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</si>
  <si>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</si>
  <si>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</si>
  <si>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</si>
  <si>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</si>
  <si>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</si>
  <si>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</si>
  <si>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</si>
  <si>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</si>
  <si>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</si>
  <si>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</si>
  <si>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</si>
  <si>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</si>
  <si>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</si>
  <si>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</si>
  <si>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</si>
  <si>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</si>
  <si>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</si>
  <si>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</si>
  <si>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</si>
  <si>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</si>
  <si>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</si>
  <si>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</si>
  <si>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</si>
  <si>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</si>
  <si>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</si>
  <si>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</si>
  <si>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</si>
  <si>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</si>
  <si>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</si>
  <si>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</si>
  <si>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</si>
  <si>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</si>
  <si>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</si>
  <si>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</si>
  <si>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</si>
  <si>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</si>
  <si>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</si>
  <si>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</si>
  <si>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</si>
  <si>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</si>
  <si>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</si>
  <si>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</si>
  <si>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</si>
  <si>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</si>
  <si>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</si>
  <si>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</si>
  <si>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</si>
  <si>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</si>
  <si>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</si>
  <si>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</si>
  <si>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</si>
  <si>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</si>
  <si>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</si>
  <si>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</si>
  <si>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</si>
  <si>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</si>
  <si>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</si>
  <si>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</si>
  <si>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</si>
  <si>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</si>
  <si>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</si>
  <si>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</si>
  <si>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</si>
  <si>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</si>
  <si>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</si>
  <si>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</si>
  <si>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</si>
  <si>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</si>
  <si>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</si>
  <si>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</si>
  <si>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</si>
  <si>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</si>
  <si>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</si>
  <si>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</si>
  <si>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</si>
  <si>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</si>
  <si>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</si>
  <si>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</si>
  <si>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</si>
  <si>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</si>
  <si>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</si>
  <si>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</si>
  <si>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</si>
  <si>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</si>
  <si>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</si>
  <si>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</si>
  <si>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</si>
  <si>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</si>
  <si>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</si>
  <si>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</si>
  <si>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</si>
  <si>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</si>
  <si>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</si>
  <si>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</si>
  <si>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</si>
  <si>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</si>
  <si>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</si>
  <si>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</si>
  <si>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</si>
  <si>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</si>
  <si>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</si>
  <si>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</si>
  <si>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</si>
  <si>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</si>
  <si>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</si>
  <si>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</si>
  <si>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</si>
  <si>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</si>
  <si>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</si>
  <si>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</si>
  <si>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</si>
  <si>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</si>
  <si>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</si>
  <si>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</si>
  <si>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</si>
  <si>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</si>
  <si>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</si>
  <si>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</si>
  <si>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</si>
  <si>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</si>
  <si>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</si>
  <si>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</si>
  <si>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</si>
  <si>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</si>
  <si>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</si>
  <si>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</si>
  <si>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</si>
  <si>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</si>
  <si>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</si>
  <si>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</si>
  <si>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</si>
  <si>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</si>
  <si>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</si>
  <si>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</si>
  <si>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</si>
  <si>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</si>
  <si>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</si>
  <si>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</si>
  <si>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</si>
  <si>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</si>
  <si>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</si>
  <si>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</si>
  <si>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</si>
  <si>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</si>
  <si>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</si>
  <si>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</si>
  <si>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</si>
  <si>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</si>
  <si>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</si>
  <si>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</si>
  <si>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</si>
  <si>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</si>
  <si>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</si>
  <si>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</si>
  <si>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</si>
  <si>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</si>
  <si>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</si>
  <si>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</si>
  <si>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</si>
  <si>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</si>
  <si>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</si>
  <si>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</si>
  <si>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</si>
  <si>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</si>
  <si>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</si>
  <si>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</si>
  <si>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</si>
  <si>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</si>
  <si>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</si>
  <si>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</si>
  <si>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</si>
  <si>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</si>
  <si>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</si>
  <si>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</si>
  <si>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</si>
  <si>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</si>
  <si>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</si>
  <si>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</si>
  <si>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</si>
  <si>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</si>
  <si>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</si>
  <si>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</si>
  <si>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</si>
  <si>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</si>
  <si>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</si>
  <si>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</si>
  <si>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</si>
  <si>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</si>
  <si>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</si>
  <si>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</si>
  <si>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</si>
  <si>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</si>
  <si>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</si>
  <si>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</si>
  <si>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</si>
  <si>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</si>
  <si>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</si>
  <si>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</si>
  <si>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</si>
  <si>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</si>
  <si>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</si>
  <si>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</si>
  <si>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</si>
  <si>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</si>
  <si>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</si>
  <si>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</si>
  <si>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</si>
  <si>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</si>
  <si>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</si>
  <si>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</si>
  <si>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</si>
  <si>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</si>
  <si>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</si>
  <si>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</si>
  <si>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</si>
  <si>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</si>
  <si>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</si>
  <si>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</si>
  <si>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</si>
  <si>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</si>
  <si>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</si>
  <si>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</si>
  <si>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</si>
  <si>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</si>
  <si>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</si>
  <si>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</si>
  <si>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</si>
  <si>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</si>
  <si>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</si>
  <si>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</si>
  <si>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</si>
  <si>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</si>
  <si>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</si>
  <si>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</si>
  <si>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</si>
  <si>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</si>
  <si>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</si>
  <si>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</si>
  <si>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</si>
  <si>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</si>
  <si>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</si>
  <si>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</si>
  <si>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</si>
  <si>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</si>
  <si>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</si>
  <si>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</si>
  <si>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</si>
  <si>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</si>
  <si>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</si>
  <si>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</si>
  <si>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</si>
  <si>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</si>
  <si>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</si>
  <si>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</si>
  <si>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</si>
  <si>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</si>
  <si>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</si>
  <si>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</si>
  <si>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</si>
  <si>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</si>
  <si>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</si>
  <si>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</si>
  <si>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</si>
  <si>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</si>
  <si>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</si>
  <si>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</si>
  <si>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</si>
  <si>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</si>
  <si>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</si>
  <si>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</si>
  <si>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特別支給金</t>
  </si>
  <si>
    <t>労働基準局</t>
  </si>
  <si>
    <t>昭和４９年度</t>
  </si>
  <si>
    <t>終了予定なし</t>
  </si>
  <si>
    <t>労災管理課</t>
  </si>
  <si>
    <t>労働者災害補償保険法第29条第１項第２号
労働者災害補償保険特別支給金支給規則</t>
  </si>
  <si>
    <t>-</t>
  </si>
  <si>
    <t>労災援護給付金</t>
  </si>
  <si>
    <t>被災労働者等からの申請
に基づき、適切な給付を
行い執行実績を適切に
予算に反映させる。</t>
  </si>
  <si>
    <t>成果目標を予算額、成果実績を実績額として設定
する。</t>
  </si>
  <si>
    <t>百万円</t>
  </si>
  <si>
    <t>労働保険特別会計労災勘定　歳入歳出概算要求書</t>
  </si>
  <si>
    <t>件</t>
  </si>
  <si>
    <t>被災労働者等の申請に基づき支給する特別支給金
であり、単位当たりコストの算出にはなじまない。</t>
    <phoneticPr fontId="5"/>
  </si>
  <si>
    <t>／　</t>
    <phoneticPr fontId="5"/>
  </si>
  <si>
    <t>978</t>
  </si>
  <si>
    <t>821</t>
  </si>
  <si>
    <t>416</t>
  </si>
  <si>
    <t>427</t>
  </si>
  <si>
    <t>439</t>
  </si>
  <si>
    <t>437</t>
  </si>
  <si>
    <t>443</t>
  </si>
  <si>
    <t>○</t>
  </si>
  <si>
    <t>厚労</t>
    <rPh sb="0" eb="2">
      <t>コウロウ</t>
    </rPh>
    <phoneticPr fontId="5"/>
  </si>
  <si>
    <t>2021</t>
  </si>
  <si>
    <t>20</t>
  </si>
  <si>
    <t>施策目標Ⅲ－３－２　被災労働者等の社会復帰促進・援護等を図ること</t>
  </si>
  <si>
    <t>１ページ</t>
  </si>
  <si>
    <t>施策大目標３　労働災害に被災した労働者等に対し必要な保険給付を行うとともに、その社会復帰の促進等を図ること</t>
    <phoneticPr fontId="5"/>
  </si>
  <si>
    <t>　特別支給金は、災害補償たる保険給付への上積補償として、被災労働者等に対して以下のとおりの支給を行っている。
　○休業特別支給金 ： 休業４日目から、休業１日につき給付基礎日額の20％相当額
　○障害特別支給金 ： 障害（補償）等年金に付随するもの　 …障害の程度に応じ、342万円から159万円までの一時金
　　　　　　　　　　　　   ： 障害（補償）等一時金に付随するもの…障害の程度に応じ、65万円から８万円までの一時金
　○障害特別年金　  ： 障害の程度に応じ、算定基礎日額の313日分から131日分の年金
　○障害特別一時金 ： 障害の程度に応じ、算定基礎日額の503日分から56日分の一時金
　○遺族特別支給金 ： 遺族の数にかかわらず、一律300万円
　○遺族特別年金　　： 遺族の数等に応じ、算定基礎日額の245日分から153日分の年金
　○遺族特別一時金 ： 算定基礎日額の1,000日分の一時金
　○傷病特別支給金 ： 障害の程度により114万円から100万円までの一時金
　○傷病特別年金　  ： 障害の程度により算定基礎日額の313日分から245日分の年金</t>
    <phoneticPr fontId="5"/>
  </si>
  <si>
    <t>https://www.mhlw.go.jp/wp/seisaku/hyouka/dl/r03_jizenbunseki/III-3-2.pdf</t>
    <phoneticPr fontId="5"/>
  </si>
  <si>
    <t xml:space="preserve">平嶋　壮州 </t>
    <phoneticPr fontId="5"/>
  </si>
  <si>
    <t>-</t>
    <phoneticPr fontId="5"/>
  </si>
  <si>
    <t>A.被災労働者等</t>
    <phoneticPr fontId="5"/>
  </si>
  <si>
    <t>特別支給金</t>
    <phoneticPr fontId="5"/>
  </si>
  <si>
    <t>休業特別支給金等</t>
    <phoneticPr fontId="5"/>
  </si>
  <si>
    <t>被災労働者等</t>
    <phoneticPr fontId="5"/>
  </si>
  <si>
    <t>被災労働者等に必要な
特別支給金の給付</t>
    <phoneticPr fontId="5"/>
  </si>
  <si>
    <t>‐</t>
  </si>
  <si>
    <t>被災労働者等への保険給付は広く国民のニーズがあり、また、本事業はその保険給付と不可分である上積補償であるため、国費を投入する必要があり、国民や社会のニーズを的確に反映している。</t>
    <phoneticPr fontId="5"/>
  </si>
  <si>
    <t>強制加入保険である労災保険の給付については、労災保険を管掌する国が直接実施すべき事業であり、本事業はその保険給付と不可分である上積補償である。</t>
    <phoneticPr fontId="5"/>
  </si>
  <si>
    <t>被災労働者等への保険給付の上積補償であり、優先度の高い事業である。</t>
    <phoneticPr fontId="5"/>
  </si>
  <si>
    <t>無</t>
  </si>
  <si>
    <t>-</t>
    <phoneticPr fontId="5"/>
  </si>
  <si>
    <t>労働基準法上の事業主の災害補償責任を担保するための制度である労災保険の保険給付と不可分である上積補償であり、事業主負担で実施することが妥当である。</t>
    <phoneticPr fontId="5"/>
  </si>
  <si>
    <t>労災の被災労働者等への特別支給金の支給に限定されている。</t>
    <phoneticPr fontId="5"/>
  </si>
  <si>
    <t>執行実績を踏まえ、所要額を精査の上、概算要求を行うこととする。</t>
    <phoneticPr fontId="5"/>
  </si>
  <si>
    <t>△</t>
  </si>
  <si>
    <t>概ね見込みに見合った活動実績となっている。</t>
    <rPh sb="0" eb="1">
      <t>オオム</t>
    </rPh>
    <rPh sb="2" eb="4">
      <t>ミコ</t>
    </rPh>
    <rPh sb="6" eb="8">
      <t>ミア</t>
    </rPh>
    <rPh sb="10" eb="12">
      <t>カツドウ</t>
    </rPh>
    <rPh sb="12" eb="14">
      <t>ジッセキ</t>
    </rPh>
    <phoneticPr fontId="5"/>
  </si>
  <si>
    <t>　災害補償たる保険給付への上積補償として、休業特別支給金や障害特別支給金等の支給を行い、被災労働者とその遺族の援護を図る。</t>
    <phoneticPr fontId="5"/>
  </si>
  <si>
    <t>災害補償たる保険給付への上積補償として、被災労働者とその遺族へ、休業特別支給金や障害特別支給金等の支給を行う。</t>
    <phoneticPr fontId="5"/>
  </si>
  <si>
    <t>被災労働者とその遺族の援護を図る。</t>
    <phoneticPr fontId="5"/>
  </si>
  <si>
    <t>給付支払件数</t>
    <phoneticPr fontId="5"/>
  </si>
  <si>
    <t>本事業は、過去の給付件数及び給付額により積算しているところ、令和３年度の支給実績が予算成立時に想定した予定額を下回ったため、執行率が89％となったものである。</t>
    <rPh sb="0" eb="1">
      <t>ホン</t>
    </rPh>
    <rPh sb="1" eb="3">
      <t>ジギョウ</t>
    </rPh>
    <rPh sb="5" eb="7">
      <t>カコ</t>
    </rPh>
    <rPh sb="8" eb="10">
      <t>キュウフ</t>
    </rPh>
    <rPh sb="10" eb="12">
      <t>ケンスウ</t>
    </rPh>
    <rPh sb="12" eb="13">
      <t>オヨ</t>
    </rPh>
    <rPh sb="14" eb="17">
      <t>キュウフガク</t>
    </rPh>
    <rPh sb="20" eb="22">
      <t>セキサン</t>
    </rPh>
    <rPh sb="30" eb="32">
      <t>レイワ</t>
    </rPh>
    <rPh sb="33" eb="35">
      <t>ネンド</t>
    </rPh>
    <rPh sb="36" eb="38">
      <t>シキュウ</t>
    </rPh>
    <rPh sb="38" eb="40">
      <t>ジッセキ</t>
    </rPh>
    <rPh sb="41" eb="43">
      <t>ヨサン</t>
    </rPh>
    <rPh sb="43" eb="46">
      <t>セイリツジ</t>
    </rPh>
    <rPh sb="47" eb="49">
      <t>ソウテイ</t>
    </rPh>
    <rPh sb="51" eb="54">
      <t>ヨテイガク</t>
    </rPh>
    <rPh sb="55" eb="57">
      <t>シタマワ</t>
    </rPh>
    <rPh sb="62" eb="65">
      <t>シッコウリツ</t>
    </rPh>
    <phoneticPr fontId="5"/>
  </si>
  <si>
    <t>概ね見込みに見合った成果実績となっている。</t>
    <rPh sb="0" eb="1">
      <t>オオム</t>
    </rPh>
    <rPh sb="2" eb="4">
      <t>ミコ</t>
    </rPh>
    <rPh sb="6" eb="8">
      <t>ミア</t>
    </rPh>
    <rPh sb="10" eb="12">
      <t>セイカ</t>
    </rPh>
    <rPh sb="12" eb="14">
      <t>ジッセキ</t>
    </rPh>
    <phoneticPr fontId="5"/>
  </si>
  <si>
    <t>特別支給金については、被災労働者への療養生活の援護、並びに被災労働者及びその遺族の生活転換の援護等を目的として支給を行うものであり、また、本体給付である保険給付と不可分である上積補償であり、保険給付と相まってこれを補う所得的効果を備えているものであることから、引き続き所要額を確保する必要がある。
令和３年度の執行実績は例年並の水準であり、概ね計画通りに事業を実施できている。</t>
    <rPh sb="160" eb="162">
      <t>レイネン</t>
    </rPh>
    <rPh sb="162" eb="163">
      <t>ナミ</t>
    </rPh>
    <rPh sb="164" eb="166">
      <t>スイジュン</t>
    </rPh>
    <phoneticPr fontId="5"/>
  </si>
  <si>
    <t>引き続き、必要な予算額を確保し、適正な執行に努めること。</t>
    <phoneticPr fontId="5"/>
  </si>
  <si>
    <t>給付見込の減による減</t>
    <rPh sb="0" eb="2">
      <t>キュウフ</t>
    </rPh>
    <rPh sb="2" eb="4">
      <t>ミコ</t>
    </rPh>
    <rPh sb="5" eb="6">
      <t>ゲン</t>
    </rPh>
    <rPh sb="9" eb="10">
      <t>ゲン</t>
    </rPh>
    <phoneticPr fontId="5"/>
  </si>
  <si>
    <t>定常的業務のため、アウトカム指標が給付額だけでは改善足りない。被災労働者とその遺族の不便を軽減できるよう、被災から申請までの日数や申請から支給までの日数を付加するなどして、手続きの簡略化や迅速化を図るなどして利便性の向上に努めることが期待される。（元吉　由紀子）</t>
    <phoneticPr fontId="5"/>
  </si>
  <si>
    <t>本事業は労災保険給付と一体となって実施されるものであるところ、労災保険及び特別支給金の給付業務をより円滑に行うための経費については、510「労災保険給付業務に必要な経費」のシートで分析しているため、手続きの迅速化等の利便性の向上は本事業ではなく、510「労災保険給付業務に必要な経費」の事業において取り組んでいきたいと考えているが、いただいたご意見をふまえ、各労働局の事務処理の効率化を検討する等改善を図ってまいりたい。</t>
    <rPh sb="0" eb="3">
      <t>ホンジギョウ</t>
    </rPh>
    <rPh sb="4" eb="6">
      <t>ロウサイ</t>
    </rPh>
    <rPh sb="6" eb="8">
      <t>ホケン</t>
    </rPh>
    <rPh sb="8" eb="10">
      <t>キュウフ</t>
    </rPh>
    <rPh sb="11" eb="13">
      <t>イッタイ</t>
    </rPh>
    <rPh sb="17" eb="19">
      <t>ジッシ</t>
    </rPh>
    <rPh sb="31" eb="33">
      <t>ロウサイ</t>
    </rPh>
    <rPh sb="33" eb="35">
      <t>ホケン</t>
    </rPh>
    <rPh sb="35" eb="36">
      <t>オヨ</t>
    </rPh>
    <rPh sb="37" eb="39">
      <t>トクベツ</t>
    </rPh>
    <rPh sb="39" eb="42">
      <t>シキュウキン</t>
    </rPh>
    <rPh sb="43" eb="45">
      <t>キュウフ</t>
    </rPh>
    <rPh sb="45" eb="47">
      <t>ギョウム</t>
    </rPh>
    <rPh sb="50" eb="52">
      <t>エンカツ</t>
    </rPh>
    <rPh sb="53" eb="54">
      <t>オコナ</t>
    </rPh>
    <rPh sb="58" eb="60">
      <t>ケイヒ</t>
    </rPh>
    <rPh sb="70" eb="72">
      <t>ロウサイ</t>
    </rPh>
    <rPh sb="72" eb="74">
      <t>ホケン</t>
    </rPh>
    <rPh sb="74" eb="76">
      <t>キュウフ</t>
    </rPh>
    <rPh sb="76" eb="78">
      <t>ギョウム</t>
    </rPh>
    <rPh sb="79" eb="81">
      <t>ヒツヨウ</t>
    </rPh>
    <rPh sb="82" eb="84">
      <t>ケイヒ</t>
    </rPh>
    <rPh sb="90" eb="92">
      <t>ブンセキ</t>
    </rPh>
    <rPh sb="99" eb="101">
      <t>テツヅ</t>
    </rPh>
    <rPh sb="106" eb="107">
      <t>ナド</t>
    </rPh>
    <rPh sb="108" eb="111">
      <t>リベンセイ</t>
    </rPh>
    <rPh sb="112" eb="114">
      <t>コウジョウ</t>
    </rPh>
    <rPh sb="115" eb="118">
      <t>ホンジギョウ</t>
    </rPh>
    <rPh sb="143" eb="145">
      <t>ジギョウ</t>
    </rPh>
    <rPh sb="149" eb="150">
      <t>ト</t>
    </rPh>
    <rPh sb="151" eb="152">
      <t>ク</t>
    </rPh>
    <rPh sb="159" eb="160">
      <t>カンガ</t>
    </rPh>
    <rPh sb="172" eb="174">
      <t>イケン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</si>
</sst>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149678</xdr:colOff>
      <xdr:row>269</xdr:row>
      <xdr:rowOff>122465</xdr:rowOff>
    </xdr:from>
    <xdr:to>
      <xdr:col>36</xdr:col>
      <xdr:colOff>127761</xdr:colOff>
      <xdr:row>279</xdr:row>
      <xdr:rowOff>183876</xdr:rowOff>
    </xdr:to>
    <xdr:grpSp>
      <xdr:nvGrpSpPr>
        <xdr:cNvPr id="2" name="グループ化 1"/>
        <xdr:cNvGrpSpPr>
          <a:grpSpLocks/>
        </xdr:cNvGrpSpPr>
      </xdr:nvGrpSpPr>
      <xdr:grpSpPr bwMode="auto">
        <a:xfrm>
          <a:off x="4150178" y="37603340"/>
          <a:ext cx="3178483" cy="3585661"/>
          <a:chOff x="4134101" y="32026841"/>
          <a:chExt cx="3338948" cy="3532767"/>
        </a:xfrm>
      </xdr:grpSpPr>
      <xdr:grpSp>
        <xdr:nvGrpSpPr>
          <xdr:cNvPr id="3" name="グループ化 14"/>
          <xdr:cNvGrpSpPr>
            <a:grpSpLocks/>
          </xdr:cNvGrpSpPr>
        </xdr:nvGrpSpPr>
        <xdr:grpSpPr bwMode="auto">
          <a:xfrm>
            <a:off x="4134101" y="32026841"/>
            <a:ext cx="3338948" cy="3532767"/>
            <a:chOff x="3673967" y="28558677"/>
            <a:chExt cx="3460686" cy="3541580"/>
          </a:xfrm>
        </xdr:grpSpPr>
        <xdr:sp macro="" textlink="">
          <xdr:nvSpPr>
            <xdr:cNvPr id="5" name="テキスト ボックス 4"/>
            <xdr:cNvSpPr txBox="1"/>
          </xdr:nvSpPr>
          <xdr:spPr bwMode="auto">
            <a:xfrm>
              <a:off x="3673967" y="28558677"/>
              <a:ext cx="2960617" cy="70028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ja-JP" altLang="en-US" sz="1400">
                  <a:solidFill>
                    <a:sysClr val="windowText" lastClr="000000"/>
                  </a:solidFill>
                </a:rPr>
                <a:t>厚生労働省</a:t>
              </a:r>
              <a:endParaRPr kumimoji="1" lang="en-US" altLang="ja-JP" sz="1400">
                <a:solidFill>
                  <a:sysClr val="windowText" lastClr="000000"/>
                </a:solidFill>
              </a:endParaRPr>
            </a:p>
            <a:p>
              <a:pPr algn="ctr">
                <a:lnSpc>
                  <a:spcPts val="1300"/>
                </a:lnSpc>
              </a:pPr>
              <a:r>
                <a:rPr kumimoji="1" lang="en-US" altLang="ja-JP" sz="1400">
                  <a:solidFill>
                    <a:sysClr val="windowText" lastClr="000000"/>
                  </a:solidFill>
                  <a:latin typeface="+mn-ea"/>
                  <a:ea typeface="+mn-ea"/>
                </a:rPr>
                <a:t>88,794</a:t>
              </a:r>
              <a:r>
                <a:rPr kumimoji="1" lang="ja-JP" altLang="en-US" sz="1400">
                  <a:solidFill>
                    <a:sysClr val="windowText" lastClr="000000"/>
                  </a:solidFill>
                </a:rPr>
                <a:t>百万円</a:t>
              </a:r>
              <a:endParaRPr kumimoji="1" lang="en-US" altLang="ja-JP" sz="1400">
                <a:solidFill>
                  <a:sysClr val="windowText" lastClr="000000"/>
                </a:solidFill>
              </a:endParaRPr>
            </a:p>
          </xdr:txBody>
        </xdr:sp>
        <xdr:sp macro="" textlink="">
          <xdr:nvSpPr>
            <xdr:cNvPr id="6" name="大かっこ 5"/>
            <xdr:cNvSpPr/>
          </xdr:nvSpPr>
          <xdr:spPr bwMode="auto">
            <a:xfrm>
              <a:off x="3855848" y="29359874"/>
              <a:ext cx="2758524" cy="73173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 name="テキスト ボックス 6"/>
            <xdr:cNvSpPr txBox="1"/>
          </xdr:nvSpPr>
          <xdr:spPr bwMode="auto">
            <a:xfrm>
              <a:off x="4789566" y="30590804"/>
              <a:ext cx="2345087" cy="3262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a:t>
              </a:r>
              <a:r>
                <a:rPr kumimoji="1" lang="ja-JP" altLang="en-US" sz="1100"/>
                <a:t>申請に基づき支給</a:t>
              </a:r>
              <a:r>
                <a:rPr kumimoji="1" lang="en-US" altLang="ja-JP" sz="1100"/>
                <a:t>】</a:t>
              </a:r>
              <a:endParaRPr kumimoji="1" lang="ja-JP" altLang="en-US" sz="1100"/>
            </a:p>
          </xdr:txBody>
        </xdr:sp>
        <xdr:sp macro="" textlink="">
          <xdr:nvSpPr>
            <xdr:cNvPr id="8" name="テキスト ボックス 7"/>
            <xdr:cNvSpPr txBox="1"/>
          </xdr:nvSpPr>
          <xdr:spPr bwMode="auto">
            <a:xfrm>
              <a:off x="3673967" y="30907968"/>
              <a:ext cx="2960617" cy="7356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400">
                  <a:solidFill>
                    <a:sysClr val="windowText" lastClr="000000"/>
                  </a:solidFill>
                  <a:latin typeface="+mn-ea"/>
                  <a:ea typeface="+mn-ea"/>
                </a:rPr>
                <a:t>Ａ．被災労働者等</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88,794</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xnSp macro="">
          <xdr:nvCxnSpPr>
            <xdr:cNvPr id="9" name="直線矢印コネクタ 8"/>
            <xdr:cNvCxnSpPr/>
          </xdr:nvCxnSpPr>
          <xdr:spPr bwMode="auto">
            <a:xfrm>
              <a:off x="5139915" y="30148385"/>
              <a:ext cx="0" cy="672045"/>
            </a:xfrm>
            <a:prstGeom prst="straightConnector1">
              <a:avLst/>
            </a:prstGeom>
            <a:noFill/>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大かっこ 9"/>
            <xdr:cNvSpPr/>
          </xdr:nvSpPr>
          <xdr:spPr bwMode="auto">
            <a:xfrm>
              <a:off x="3857050" y="31726051"/>
              <a:ext cx="2605652" cy="374206"/>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特別支給金の申請</a:t>
              </a:r>
              <a:endParaRPr kumimoji="1" lang="en-US" sz="1100">
                <a:solidFill>
                  <a:schemeClr val="tx1"/>
                </a:solidFill>
                <a:latin typeface="+mn-lt"/>
                <a:ea typeface="+mn-ea"/>
                <a:cs typeface="+mn-cs"/>
              </a:endParaRPr>
            </a:p>
          </xdr:txBody>
        </xdr:sp>
      </xdr:grpSp>
      <xdr:sp macro="" textlink="">
        <xdr:nvSpPr>
          <xdr:cNvPr id="4" name="テキスト ボックス 3"/>
          <xdr:cNvSpPr txBox="1"/>
        </xdr:nvSpPr>
        <xdr:spPr bwMode="auto">
          <a:xfrm>
            <a:off x="4378746" y="32778790"/>
            <a:ext cx="2524081" cy="8338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r>
              <a:rPr kumimoji="1" lang="ja-JP" altLang="en-US" sz="1100"/>
              <a:t>被災労働者等への療養生活の</a:t>
            </a:r>
            <a:endParaRPr kumimoji="1" lang="en-US" altLang="ja-JP" sz="1100"/>
          </a:p>
          <a:p>
            <a:pPr algn="ctr">
              <a:lnSpc>
                <a:spcPts val="1300"/>
              </a:lnSpc>
            </a:pPr>
            <a:r>
              <a:rPr kumimoji="1" lang="ja-JP" altLang="en-US" sz="1100"/>
              <a:t>援護、並びに被災労働者等</a:t>
            </a:r>
            <a:endParaRPr kumimoji="1" lang="en-US" altLang="ja-JP" sz="1100"/>
          </a:p>
          <a:p>
            <a:pPr algn="ctr">
              <a:lnSpc>
                <a:spcPts val="1300"/>
              </a:lnSpc>
            </a:pPr>
            <a:r>
              <a:rPr kumimoji="1" lang="ja-JP" altLang="en-US" sz="1100"/>
              <a:t>及びその遺族の生活転換の</a:t>
            </a:r>
            <a:endParaRPr kumimoji="1" lang="en-US" altLang="ja-JP" sz="1100"/>
          </a:p>
          <a:p>
            <a:pPr algn="ctr">
              <a:lnSpc>
                <a:spcPts val="1300"/>
              </a:lnSpc>
            </a:pPr>
            <a:r>
              <a:rPr kumimoji="1" lang="ja-JP" altLang="en-US" sz="1100"/>
              <a:t>援護等に必要な経費</a:t>
            </a:r>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F252" sqref="F252:AX25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284</v>
      </c>
      <c r="AJ2" s="835" t="s">
        <v>631</v>
      </c>
      <c r="AK2" s="835"/>
      <c r="AL2" s="835"/>
      <c r="AM2" s="835"/>
      <c r="AN2" s="75" t="s">
        <v>284</v>
      </c>
      <c r="AO2" s="835">
        <v>21</v>
      </c>
      <c r="AP2" s="835"/>
      <c r="AQ2" s="835"/>
      <c r="AR2" s="76" t="s">
        <v>284</v>
      </c>
      <c r="AS2" s="836">
        <v>521</v>
      </c>
      <c r="AT2" s="836"/>
      <c r="AU2" s="836"/>
      <c r="AV2" s="75" t="str">
        <f>IF(AW2="","","-")</f>
        <v/>
      </c>
      <c r="AW2" s="837"/>
      <c r="AX2" s="837"/>
    </row>
    <row r="3" spans="1:50" ht="21" customHeight="1" thickBot="1" x14ac:dyDescent="0.2">
      <c r="A3" s="838" t="s">
        <v>597</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607</v>
      </c>
      <c r="AK3" s="840"/>
      <c r="AL3" s="840"/>
      <c r="AM3" s="840"/>
      <c r="AN3" s="840"/>
      <c r="AO3" s="840"/>
      <c r="AP3" s="840"/>
      <c r="AQ3" s="840"/>
      <c r="AR3" s="840"/>
      <c r="AS3" s="840"/>
      <c r="AT3" s="840"/>
      <c r="AU3" s="840"/>
      <c r="AV3" s="840"/>
      <c r="AW3" s="840"/>
      <c r="AX3" s="24" t="s">
        <v>60</v>
      </c>
    </row>
    <row r="4" spans="1:50" ht="24.75" customHeight="1" x14ac:dyDescent="0.15">
      <c r="A4" s="810" t="s">
        <v>23</v>
      </c>
      <c r="B4" s="811"/>
      <c r="C4" s="811"/>
      <c r="D4" s="811"/>
      <c r="E4" s="811"/>
      <c r="F4" s="811"/>
      <c r="G4" s="812" t="s">
        <v>608</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609</v>
      </c>
      <c r="AF4" s="818"/>
      <c r="AG4" s="818"/>
      <c r="AH4" s="818"/>
      <c r="AI4" s="818"/>
      <c r="AJ4" s="818"/>
      <c r="AK4" s="818"/>
      <c r="AL4" s="818"/>
      <c r="AM4" s="818"/>
      <c r="AN4" s="818"/>
      <c r="AO4" s="818"/>
      <c r="AP4" s="819"/>
      <c r="AQ4" s="820" t="s">
        <v>2</v>
      </c>
      <c r="AR4" s="815"/>
      <c r="AS4" s="815"/>
      <c r="AT4" s="815"/>
      <c r="AU4" s="815"/>
      <c r="AV4" s="815"/>
      <c r="AW4" s="815"/>
      <c r="AX4" s="821"/>
    </row>
    <row r="5" spans="1:50" ht="30" customHeight="1" x14ac:dyDescent="0.15">
      <c r="A5" s="822" t="s">
        <v>62</v>
      </c>
      <c r="B5" s="823"/>
      <c r="C5" s="823"/>
      <c r="D5" s="823"/>
      <c r="E5" s="823"/>
      <c r="F5" s="824"/>
      <c r="G5" s="825" t="s">
        <v>610</v>
      </c>
      <c r="H5" s="826"/>
      <c r="I5" s="826"/>
      <c r="J5" s="826"/>
      <c r="K5" s="826"/>
      <c r="L5" s="826"/>
      <c r="M5" s="827" t="s">
        <v>61</v>
      </c>
      <c r="N5" s="828"/>
      <c r="O5" s="828"/>
      <c r="P5" s="828"/>
      <c r="Q5" s="828"/>
      <c r="R5" s="829"/>
      <c r="S5" s="830" t="s">
        <v>611</v>
      </c>
      <c r="T5" s="826"/>
      <c r="U5" s="826"/>
      <c r="V5" s="826"/>
      <c r="W5" s="826"/>
      <c r="X5" s="831"/>
      <c r="Y5" s="832" t="s">
        <v>3</v>
      </c>
      <c r="Z5" s="833"/>
      <c r="AA5" s="833"/>
      <c r="AB5" s="833"/>
      <c r="AC5" s="833"/>
      <c r="AD5" s="834"/>
      <c r="AE5" s="855" t="s">
        <v>612</v>
      </c>
      <c r="AF5" s="855"/>
      <c r="AG5" s="855"/>
      <c r="AH5" s="855"/>
      <c r="AI5" s="855"/>
      <c r="AJ5" s="855"/>
      <c r="AK5" s="855"/>
      <c r="AL5" s="855"/>
      <c r="AM5" s="855"/>
      <c r="AN5" s="855"/>
      <c r="AO5" s="855"/>
      <c r="AP5" s="856"/>
      <c r="AQ5" s="857" t="s">
        <v>639</v>
      </c>
      <c r="AR5" s="858"/>
      <c r="AS5" s="858"/>
      <c r="AT5" s="858"/>
      <c r="AU5" s="858"/>
      <c r="AV5" s="858"/>
      <c r="AW5" s="858"/>
      <c r="AX5" s="859"/>
    </row>
    <row r="6" spans="1:50" ht="39" customHeight="1" x14ac:dyDescent="0.15">
      <c r="A6" s="860" t="s">
        <v>4</v>
      </c>
      <c r="B6" s="861"/>
      <c r="C6" s="861"/>
      <c r="D6" s="861"/>
      <c r="E6" s="861"/>
      <c r="F6" s="861"/>
      <c r="G6" s="862" t="str">
        <f>入力規則等!F39</f>
        <v>労働保険特別会計労災勘定</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41" t="s">
        <v>20</v>
      </c>
      <c r="B7" s="842"/>
      <c r="C7" s="842"/>
      <c r="D7" s="842"/>
      <c r="E7" s="842"/>
      <c r="F7" s="843"/>
      <c r="G7" s="865" t="s">
        <v>613</v>
      </c>
      <c r="H7" s="866"/>
      <c r="I7" s="866"/>
      <c r="J7" s="866"/>
      <c r="K7" s="866"/>
      <c r="L7" s="866"/>
      <c r="M7" s="866"/>
      <c r="N7" s="866"/>
      <c r="O7" s="866"/>
      <c r="P7" s="866"/>
      <c r="Q7" s="866"/>
      <c r="R7" s="866"/>
      <c r="S7" s="866"/>
      <c r="T7" s="866"/>
      <c r="U7" s="866"/>
      <c r="V7" s="866"/>
      <c r="W7" s="866"/>
      <c r="X7" s="867"/>
      <c r="Y7" s="868" t="s">
        <v>269</v>
      </c>
      <c r="Z7" s="687"/>
      <c r="AA7" s="687"/>
      <c r="AB7" s="687"/>
      <c r="AC7" s="687"/>
      <c r="AD7" s="869"/>
      <c r="AE7" s="797" t="s">
        <v>614</v>
      </c>
      <c r="AF7" s="798"/>
      <c r="AG7" s="798"/>
      <c r="AH7" s="798"/>
      <c r="AI7" s="798"/>
      <c r="AJ7" s="798"/>
      <c r="AK7" s="798"/>
      <c r="AL7" s="798"/>
      <c r="AM7" s="798"/>
      <c r="AN7" s="798"/>
      <c r="AO7" s="798"/>
      <c r="AP7" s="798"/>
      <c r="AQ7" s="798"/>
      <c r="AR7" s="798"/>
      <c r="AS7" s="798"/>
      <c r="AT7" s="798"/>
      <c r="AU7" s="798"/>
      <c r="AV7" s="798"/>
      <c r="AW7" s="798"/>
      <c r="AX7" s="799"/>
    </row>
    <row r="8" spans="1:50" ht="53.25" customHeight="1" x14ac:dyDescent="0.15">
      <c r="A8" s="841" t="s">
        <v>185</v>
      </c>
      <c r="B8" s="842"/>
      <c r="C8" s="842"/>
      <c r="D8" s="842"/>
      <c r="E8" s="842"/>
      <c r="F8" s="843"/>
      <c r="G8" s="844" t="str">
        <f>入力規則等!A27</f>
        <v>-</v>
      </c>
      <c r="H8" s="845"/>
      <c r="I8" s="845"/>
      <c r="J8" s="845"/>
      <c r="K8" s="845"/>
      <c r="L8" s="845"/>
      <c r="M8" s="845"/>
      <c r="N8" s="845"/>
      <c r="O8" s="845"/>
      <c r="P8" s="845"/>
      <c r="Q8" s="845"/>
      <c r="R8" s="845"/>
      <c r="S8" s="845"/>
      <c r="T8" s="845"/>
      <c r="U8" s="845"/>
      <c r="V8" s="845"/>
      <c r="W8" s="845"/>
      <c r="X8" s="846"/>
      <c r="Y8" s="847" t="s">
        <v>186</v>
      </c>
      <c r="Z8" s="848"/>
      <c r="AA8" s="848"/>
      <c r="AB8" s="848"/>
      <c r="AC8" s="848"/>
      <c r="AD8" s="849"/>
      <c r="AE8" s="850" t="str">
        <f>入力規則等!K13</f>
        <v>社会保障</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770" t="s">
        <v>21</v>
      </c>
      <c r="B9" s="771"/>
      <c r="C9" s="771"/>
      <c r="D9" s="771"/>
      <c r="E9" s="771"/>
      <c r="F9" s="771"/>
      <c r="G9" s="852" t="s">
        <v>657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165" customHeight="1" x14ac:dyDescent="0.15">
      <c r="A10" s="758" t="s">
        <v>27</v>
      </c>
      <c r="B10" s="759"/>
      <c r="C10" s="759"/>
      <c r="D10" s="759"/>
      <c r="E10" s="759"/>
      <c r="F10" s="759"/>
      <c r="G10" s="760" t="s">
        <v>637</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758" t="s">
        <v>5</v>
      </c>
      <c r="B11" s="759"/>
      <c r="C11" s="759"/>
      <c r="D11" s="759"/>
      <c r="E11" s="759"/>
      <c r="F11" s="763"/>
      <c r="G11" s="764" t="str">
        <f>入力規則等!P10</f>
        <v>直接実施</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15">
      <c r="A12" s="767" t="s">
        <v>22</v>
      </c>
      <c r="B12" s="768"/>
      <c r="C12" s="768"/>
      <c r="D12" s="768"/>
      <c r="E12" s="768"/>
      <c r="F12" s="769"/>
      <c r="G12" s="773"/>
      <c r="H12" s="774"/>
      <c r="I12" s="774"/>
      <c r="J12" s="774"/>
      <c r="K12" s="774"/>
      <c r="L12" s="774"/>
      <c r="M12" s="774"/>
      <c r="N12" s="774"/>
      <c r="O12" s="774"/>
      <c r="P12" s="175" t="s">
        <v>416</v>
      </c>
      <c r="Q12" s="176"/>
      <c r="R12" s="176"/>
      <c r="S12" s="176"/>
      <c r="T12" s="176"/>
      <c r="U12" s="176"/>
      <c r="V12" s="177"/>
      <c r="W12" s="175" t="s">
        <v>568</v>
      </c>
      <c r="X12" s="176"/>
      <c r="Y12" s="176"/>
      <c r="Z12" s="176"/>
      <c r="AA12" s="176"/>
      <c r="AB12" s="176"/>
      <c r="AC12" s="177"/>
      <c r="AD12" s="175" t="s">
        <v>570</v>
      </c>
      <c r="AE12" s="176"/>
      <c r="AF12" s="176"/>
      <c r="AG12" s="176"/>
      <c r="AH12" s="176"/>
      <c r="AI12" s="176"/>
      <c r="AJ12" s="177"/>
      <c r="AK12" s="175" t="s">
        <v>588</v>
      </c>
      <c r="AL12" s="176"/>
      <c r="AM12" s="176"/>
      <c r="AN12" s="176"/>
      <c r="AO12" s="176"/>
      <c r="AP12" s="176"/>
      <c r="AQ12" s="177"/>
      <c r="AR12" s="175" t="s">
        <v>589</v>
      </c>
      <c r="AS12" s="176"/>
      <c r="AT12" s="176"/>
      <c r="AU12" s="176"/>
      <c r="AV12" s="176"/>
      <c r="AW12" s="176"/>
      <c r="AX12" s="803"/>
    </row>
    <row r="13" spans="1:50" ht="21" customHeight="1" x14ac:dyDescent="0.15">
      <c r="A13" s="307"/>
      <c r="B13" s="308"/>
      <c r="C13" s="308"/>
      <c r="D13" s="308"/>
      <c r="E13" s="308"/>
      <c r="F13" s="309"/>
      <c r="G13" s="787" t="s">
        <v>6</v>
      </c>
      <c r="H13" s="788"/>
      <c r="I13" s="804" t="s">
        <v>7</v>
      </c>
      <c r="J13" s="805"/>
      <c r="K13" s="805"/>
      <c r="L13" s="805"/>
      <c r="M13" s="805"/>
      <c r="N13" s="805"/>
      <c r="O13" s="806"/>
      <c r="P13" s="698">
        <v>104171</v>
      </c>
      <c r="Q13" s="699"/>
      <c r="R13" s="699"/>
      <c r="S13" s="699"/>
      <c r="T13" s="699"/>
      <c r="U13" s="699"/>
      <c r="V13" s="700"/>
      <c r="W13" s="698">
        <v>98601</v>
      </c>
      <c r="X13" s="699"/>
      <c r="Y13" s="699"/>
      <c r="Z13" s="699"/>
      <c r="AA13" s="699"/>
      <c r="AB13" s="699"/>
      <c r="AC13" s="700"/>
      <c r="AD13" s="698">
        <v>100338</v>
      </c>
      <c r="AE13" s="699"/>
      <c r="AF13" s="699"/>
      <c r="AG13" s="699"/>
      <c r="AH13" s="699"/>
      <c r="AI13" s="699"/>
      <c r="AJ13" s="700"/>
      <c r="AK13" s="698">
        <v>98444</v>
      </c>
      <c r="AL13" s="699"/>
      <c r="AM13" s="699"/>
      <c r="AN13" s="699"/>
      <c r="AO13" s="699"/>
      <c r="AP13" s="699"/>
      <c r="AQ13" s="700"/>
      <c r="AR13" s="735">
        <v>96778</v>
      </c>
      <c r="AS13" s="736"/>
      <c r="AT13" s="736"/>
      <c r="AU13" s="736"/>
      <c r="AV13" s="736"/>
      <c r="AW13" s="736"/>
      <c r="AX13" s="807"/>
    </row>
    <row r="14" spans="1:50" ht="21" customHeight="1" x14ac:dyDescent="0.15">
      <c r="A14" s="307"/>
      <c r="B14" s="308"/>
      <c r="C14" s="308"/>
      <c r="D14" s="308"/>
      <c r="E14" s="308"/>
      <c r="F14" s="309"/>
      <c r="G14" s="789"/>
      <c r="H14" s="790"/>
      <c r="I14" s="782" t="s">
        <v>8</v>
      </c>
      <c r="J14" s="783"/>
      <c r="K14" s="783"/>
      <c r="L14" s="783"/>
      <c r="M14" s="783"/>
      <c r="N14" s="783"/>
      <c r="O14" s="784"/>
      <c r="P14" s="698" t="s">
        <v>614</v>
      </c>
      <c r="Q14" s="699"/>
      <c r="R14" s="699"/>
      <c r="S14" s="699"/>
      <c r="T14" s="699"/>
      <c r="U14" s="699"/>
      <c r="V14" s="700"/>
      <c r="W14" s="698" t="s">
        <v>614</v>
      </c>
      <c r="X14" s="699"/>
      <c r="Y14" s="699"/>
      <c r="Z14" s="699"/>
      <c r="AA14" s="699"/>
      <c r="AB14" s="699"/>
      <c r="AC14" s="700"/>
      <c r="AD14" s="698" t="s">
        <v>614</v>
      </c>
      <c r="AE14" s="699"/>
      <c r="AF14" s="699"/>
      <c r="AG14" s="699"/>
      <c r="AH14" s="699"/>
      <c r="AI14" s="699"/>
      <c r="AJ14" s="700"/>
      <c r="AK14" s="698"/>
      <c r="AL14" s="699"/>
      <c r="AM14" s="699"/>
      <c r="AN14" s="699"/>
      <c r="AO14" s="699"/>
      <c r="AP14" s="699"/>
      <c r="AQ14" s="700"/>
      <c r="AR14" s="793"/>
      <c r="AS14" s="793"/>
      <c r="AT14" s="793"/>
      <c r="AU14" s="793"/>
      <c r="AV14" s="793"/>
      <c r="AW14" s="793"/>
      <c r="AX14" s="794"/>
    </row>
    <row r="15" spans="1:50" ht="21" customHeight="1" x14ac:dyDescent="0.15">
      <c r="A15" s="307"/>
      <c r="B15" s="308"/>
      <c r="C15" s="308"/>
      <c r="D15" s="308"/>
      <c r="E15" s="308"/>
      <c r="F15" s="309"/>
      <c r="G15" s="789"/>
      <c r="H15" s="790"/>
      <c r="I15" s="782" t="s">
        <v>47</v>
      </c>
      <c r="J15" s="795"/>
      <c r="K15" s="795"/>
      <c r="L15" s="795"/>
      <c r="M15" s="795"/>
      <c r="N15" s="795"/>
      <c r="O15" s="796"/>
      <c r="P15" s="698" t="s">
        <v>614</v>
      </c>
      <c r="Q15" s="699"/>
      <c r="R15" s="699"/>
      <c r="S15" s="699"/>
      <c r="T15" s="699"/>
      <c r="U15" s="699"/>
      <c r="V15" s="700"/>
      <c r="W15" s="698" t="s">
        <v>614</v>
      </c>
      <c r="X15" s="699"/>
      <c r="Y15" s="699"/>
      <c r="Z15" s="699"/>
      <c r="AA15" s="699"/>
      <c r="AB15" s="699"/>
      <c r="AC15" s="700"/>
      <c r="AD15" s="698" t="s">
        <v>614</v>
      </c>
      <c r="AE15" s="699"/>
      <c r="AF15" s="699"/>
      <c r="AG15" s="699"/>
      <c r="AH15" s="699"/>
      <c r="AI15" s="699"/>
      <c r="AJ15" s="700"/>
      <c r="AK15" s="698" t="s">
        <v>614</v>
      </c>
      <c r="AL15" s="699"/>
      <c r="AM15" s="699"/>
      <c r="AN15" s="699"/>
      <c r="AO15" s="699"/>
      <c r="AP15" s="699"/>
      <c r="AQ15" s="700"/>
      <c r="AR15" s="698"/>
      <c r="AS15" s="699"/>
      <c r="AT15" s="699"/>
      <c r="AU15" s="699"/>
      <c r="AV15" s="699"/>
      <c r="AW15" s="699"/>
      <c r="AX15" s="808"/>
    </row>
    <row r="16" spans="1:50" ht="21" customHeight="1" x14ac:dyDescent="0.15">
      <c r="A16" s="307"/>
      <c r="B16" s="308"/>
      <c r="C16" s="308"/>
      <c r="D16" s="308"/>
      <c r="E16" s="308"/>
      <c r="F16" s="309"/>
      <c r="G16" s="789"/>
      <c r="H16" s="790"/>
      <c r="I16" s="782" t="s">
        <v>48</v>
      </c>
      <c r="J16" s="795"/>
      <c r="K16" s="795"/>
      <c r="L16" s="795"/>
      <c r="M16" s="795"/>
      <c r="N16" s="795"/>
      <c r="O16" s="796"/>
      <c r="P16" s="698" t="s">
        <v>614</v>
      </c>
      <c r="Q16" s="699"/>
      <c r="R16" s="699"/>
      <c r="S16" s="699"/>
      <c r="T16" s="699"/>
      <c r="U16" s="699"/>
      <c r="V16" s="700"/>
      <c r="W16" s="698" t="s">
        <v>614</v>
      </c>
      <c r="X16" s="699"/>
      <c r="Y16" s="699"/>
      <c r="Z16" s="699"/>
      <c r="AA16" s="699"/>
      <c r="AB16" s="699"/>
      <c r="AC16" s="700"/>
      <c r="AD16" s="698" t="s">
        <v>614</v>
      </c>
      <c r="AE16" s="699"/>
      <c r="AF16" s="699"/>
      <c r="AG16" s="699"/>
      <c r="AH16" s="699"/>
      <c r="AI16" s="699"/>
      <c r="AJ16" s="700"/>
      <c r="AK16" s="698"/>
      <c r="AL16" s="699"/>
      <c r="AM16" s="699"/>
      <c r="AN16" s="699"/>
      <c r="AO16" s="699"/>
      <c r="AP16" s="699"/>
      <c r="AQ16" s="700"/>
      <c r="AR16" s="800"/>
      <c r="AS16" s="801"/>
      <c r="AT16" s="801"/>
      <c r="AU16" s="801"/>
      <c r="AV16" s="801"/>
      <c r="AW16" s="801"/>
      <c r="AX16" s="802"/>
    </row>
    <row r="17" spans="1:50" ht="24.75" customHeight="1" x14ac:dyDescent="0.15">
      <c r="A17" s="307"/>
      <c r="B17" s="308"/>
      <c r="C17" s="308"/>
      <c r="D17" s="308"/>
      <c r="E17" s="308"/>
      <c r="F17" s="309"/>
      <c r="G17" s="789"/>
      <c r="H17" s="790"/>
      <c r="I17" s="782" t="s">
        <v>46</v>
      </c>
      <c r="J17" s="783"/>
      <c r="K17" s="783"/>
      <c r="L17" s="783"/>
      <c r="M17" s="783"/>
      <c r="N17" s="783"/>
      <c r="O17" s="784"/>
      <c r="P17" s="698">
        <v>-1958</v>
      </c>
      <c r="Q17" s="699"/>
      <c r="R17" s="699"/>
      <c r="S17" s="699"/>
      <c r="T17" s="699"/>
      <c r="U17" s="699"/>
      <c r="V17" s="700"/>
      <c r="W17" s="698">
        <v>-120</v>
      </c>
      <c r="X17" s="699"/>
      <c r="Y17" s="699"/>
      <c r="Z17" s="699"/>
      <c r="AA17" s="699"/>
      <c r="AB17" s="699"/>
      <c r="AC17" s="700"/>
      <c r="AD17" s="698">
        <v>-7</v>
      </c>
      <c r="AE17" s="699"/>
      <c r="AF17" s="699"/>
      <c r="AG17" s="699"/>
      <c r="AH17" s="699"/>
      <c r="AI17" s="699"/>
      <c r="AJ17" s="700"/>
      <c r="AK17" s="698"/>
      <c r="AL17" s="699"/>
      <c r="AM17" s="699"/>
      <c r="AN17" s="699"/>
      <c r="AO17" s="699"/>
      <c r="AP17" s="699"/>
      <c r="AQ17" s="700"/>
      <c r="AR17" s="785"/>
      <c r="AS17" s="785"/>
      <c r="AT17" s="785"/>
      <c r="AU17" s="785"/>
      <c r="AV17" s="785"/>
      <c r="AW17" s="785"/>
      <c r="AX17" s="786"/>
    </row>
    <row r="18" spans="1:50" ht="24.75" customHeight="1" x14ac:dyDescent="0.15">
      <c r="A18" s="307"/>
      <c r="B18" s="308"/>
      <c r="C18" s="308"/>
      <c r="D18" s="308"/>
      <c r="E18" s="308"/>
      <c r="F18" s="309"/>
      <c r="G18" s="791"/>
      <c r="H18" s="792"/>
      <c r="I18" s="775" t="s">
        <v>18</v>
      </c>
      <c r="J18" s="776"/>
      <c r="K18" s="776"/>
      <c r="L18" s="776"/>
      <c r="M18" s="776"/>
      <c r="N18" s="776"/>
      <c r="O18" s="777"/>
      <c r="P18" s="778">
        <f>SUM(P13:V17)</f>
        <v>102213</v>
      </c>
      <c r="Q18" s="779"/>
      <c r="R18" s="779"/>
      <c r="S18" s="779"/>
      <c r="T18" s="779"/>
      <c r="U18" s="779"/>
      <c r="V18" s="780"/>
      <c r="W18" s="778">
        <f>SUM(W13:AC17)</f>
        <v>98481</v>
      </c>
      <c r="X18" s="779"/>
      <c r="Y18" s="779"/>
      <c r="Z18" s="779"/>
      <c r="AA18" s="779"/>
      <c r="AB18" s="779"/>
      <c r="AC18" s="780"/>
      <c r="AD18" s="778">
        <f>SUM(AD13:AJ17)</f>
        <v>100331</v>
      </c>
      <c r="AE18" s="779"/>
      <c r="AF18" s="779"/>
      <c r="AG18" s="779"/>
      <c r="AH18" s="779"/>
      <c r="AI18" s="779"/>
      <c r="AJ18" s="780"/>
      <c r="AK18" s="778">
        <f>SUM(AK13:AQ17)</f>
        <v>98444</v>
      </c>
      <c r="AL18" s="779"/>
      <c r="AM18" s="779"/>
      <c r="AN18" s="779"/>
      <c r="AO18" s="779"/>
      <c r="AP18" s="779"/>
      <c r="AQ18" s="780"/>
      <c r="AR18" s="778">
        <f>SUM(AR13:AX17)</f>
        <v>96778</v>
      </c>
      <c r="AS18" s="779"/>
      <c r="AT18" s="779"/>
      <c r="AU18" s="779"/>
      <c r="AV18" s="779"/>
      <c r="AW18" s="779"/>
      <c r="AX18" s="781"/>
    </row>
    <row r="19" spans="1:50" ht="24.75" customHeight="1" x14ac:dyDescent="0.15">
      <c r="A19" s="307"/>
      <c r="B19" s="308"/>
      <c r="C19" s="308"/>
      <c r="D19" s="308"/>
      <c r="E19" s="308"/>
      <c r="F19" s="309"/>
      <c r="G19" s="750" t="s">
        <v>9</v>
      </c>
      <c r="H19" s="751"/>
      <c r="I19" s="751"/>
      <c r="J19" s="751"/>
      <c r="K19" s="751"/>
      <c r="L19" s="751"/>
      <c r="M19" s="751"/>
      <c r="N19" s="751"/>
      <c r="O19" s="751"/>
      <c r="P19" s="698">
        <v>94027</v>
      </c>
      <c r="Q19" s="699"/>
      <c r="R19" s="699"/>
      <c r="S19" s="699"/>
      <c r="T19" s="699"/>
      <c r="U19" s="699"/>
      <c r="V19" s="700"/>
      <c r="W19" s="698">
        <v>91480</v>
      </c>
      <c r="X19" s="699"/>
      <c r="Y19" s="699"/>
      <c r="Z19" s="699"/>
      <c r="AA19" s="699"/>
      <c r="AB19" s="699"/>
      <c r="AC19" s="700"/>
      <c r="AD19" s="698">
        <v>88794</v>
      </c>
      <c r="AE19" s="699"/>
      <c r="AF19" s="699"/>
      <c r="AG19" s="699"/>
      <c r="AH19" s="699"/>
      <c r="AI19" s="699"/>
      <c r="AJ19" s="700"/>
      <c r="AK19" s="747"/>
      <c r="AL19" s="747"/>
      <c r="AM19" s="747"/>
      <c r="AN19" s="747"/>
      <c r="AO19" s="747"/>
      <c r="AP19" s="747"/>
      <c r="AQ19" s="747"/>
      <c r="AR19" s="747"/>
      <c r="AS19" s="747"/>
      <c r="AT19" s="747"/>
      <c r="AU19" s="747"/>
      <c r="AV19" s="747"/>
      <c r="AW19" s="747"/>
      <c r="AX19" s="749"/>
    </row>
    <row r="20" spans="1:50" ht="24.75" customHeight="1" x14ac:dyDescent="0.15">
      <c r="A20" s="307"/>
      <c r="B20" s="308"/>
      <c r="C20" s="308"/>
      <c r="D20" s="308"/>
      <c r="E20" s="308"/>
      <c r="F20" s="309"/>
      <c r="G20" s="750" t="s">
        <v>10</v>
      </c>
      <c r="H20" s="751"/>
      <c r="I20" s="751"/>
      <c r="J20" s="751"/>
      <c r="K20" s="751"/>
      <c r="L20" s="751"/>
      <c r="M20" s="751"/>
      <c r="N20" s="751"/>
      <c r="O20" s="751"/>
      <c r="P20" s="746">
        <f>IF(P18=0, "-", SUM(P19)/P18)</f>
        <v>0.919912339917623</v>
      </c>
      <c r="Q20" s="746"/>
      <c r="R20" s="746"/>
      <c r="S20" s="746"/>
      <c r="T20" s="746"/>
      <c r="U20" s="746"/>
      <c r="V20" s="746"/>
      <c r="W20" s="746">
        <f>IF(W18=0, "-", SUM(W19)/W18)</f>
        <v>0.92891014510413172</v>
      </c>
      <c r="X20" s="746"/>
      <c r="Y20" s="746"/>
      <c r="Z20" s="746"/>
      <c r="AA20" s="746"/>
      <c r="AB20" s="746"/>
      <c r="AC20" s="746"/>
      <c r="AD20" s="746">
        <f>IF(AD18=0, "-", SUM(AD19)/AD18)</f>
        <v>0.88501061486479748</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15">
      <c r="A21" s="770"/>
      <c r="B21" s="771"/>
      <c r="C21" s="771"/>
      <c r="D21" s="771"/>
      <c r="E21" s="771"/>
      <c r="F21" s="772"/>
      <c r="G21" s="744" t="s">
        <v>239</v>
      </c>
      <c r="H21" s="745"/>
      <c r="I21" s="745"/>
      <c r="J21" s="745"/>
      <c r="K21" s="745"/>
      <c r="L21" s="745"/>
      <c r="M21" s="745"/>
      <c r="N21" s="745"/>
      <c r="O21" s="745"/>
      <c r="P21" s="746">
        <f>IF(P19=0, "-", SUM(P19)/SUM(P13,P14))</f>
        <v>0.9026216509393209</v>
      </c>
      <c r="Q21" s="746"/>
      <c r="R21" s="746"/>
      <c r="S21" s="746"/>
      <c r="T21" s="746"/>
      <c r="U21" s="746"/>
      <c r="V21" s="746"/>
      <c r="W21" s="746">
        <f>IF(W19=0, "-", SUM(W19)/SUM(W13,W14))</f>
        <v>0.92777963712335576</v>
      </c>
      <c r="X21" s="746"/>
      <c r="Y21" s="746"/>
      <c r="Z21" s="746"/>
      <c r="AA21" s="746"/>
      <c r="AB21" s="746"/>
      <c r="AC21" s="746"/>
      <c r="AD21" s="746">
        <f>IF(AD19=0, "-", SUM(AD19)/SUM(AD13,AD14))</f>
        <v>0.88494887280990253</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15">
      <c r="A22" s="704" t="s">
        <v>592</v>
      </c>
      <c r="B22" s="705"/>
      <c r="C22" s="705"/>
      <c r="D22" s="705"/>
      <c r="E22" s="705"/>
      <c r="F22" s="706"/>
      <c r="G22" s="710" t="s">
        <v>229</v>
      </c>
      <c r="H22" s="550"/>
      <c r="I22" s="550"/>
      <c r="J22" s="550"/>
      <c r="K22" s="550"/>
      <c r="L22" s="550"/>
      <c r="M22" s="550"/>
      <c r="N22" s="550"/>
      <c r="O22" s="551"/>
      <c r="P22" s="711" t="s">
        <v>590</v>
      </c>
      <c r="Q22" s="550"/>
      <c r="R22" s="550"/>
      <c r="S22" s="550"/>
      <c r="T22" s="550"/>
      <c r="U22" s="550"/>
      <c r="V22" s="551"/>
      <c r="W22" s="711" t="s">
        <v>591</v>
      </c>
      <c r="X22" s="550"/>
      <c r="Y22" s="550"/>
      <c r="Z22" s="550"/>
      <c r="AA22" s="550"/>
      <c r="AB22" s="550"/>
      <c r="AC22" s="551"/>
      <c r="AD22" s="711" t="s">
        <v>228</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25.5" customHeight="1" x14ac:dyDescent="0.15">
      <c r="A23" s="707"/>
      <c r="B23" s="708"/>
      <c r="C23" s="708"/>
      <c r="D23" s="708"/>
      <c r="E23" s="708"/>
      <c r="F23" s="709"/>
      <c r="G23" s="732" t="s">
        <v>615</v>
      </c>
      <c r="H23" s="733"/>
      <c r="I23" s="733"/>
      <c r="J23" s="733"/>
      <c r="K23" s="733"/>
      <c r="L23" s="733"/>
      <c r="M23" s="733"/>
      <c r="N23" s="733"/>
      <c r="O23" s="734"/>
      <c r="P23" s="735">
        <v>98444</v>
      </c>
      <c r="Q23" s="736"/>
      <c r="R23" s="736"/>
      <c r="S23" s="736"/>
      <c r="T23" s="736"/>
      <c r="U23" s="736"/>
      <c r="V23" s="737"/>
      <c r="W23" s="735">
        <v>96778</v>
      </c>
      <c r="X23" s="736"/>
      <c r="Y23" s="736"/>
      <c r="Z23" s="736"/>
      <c r="AA23" s="736"/>
      <c r="AB23" s="736"/>
      <c r="AC23" s="737"/>
      <c r="AD23" s="738" t="s">
        <v>665</v>
      </c>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hidden="1" customHeight="1" x14ac:dyDescent="0.15">
      <c r="A24" s="707"/>
      <c r="B24" s="708"/>
      <c r="C24" s="708"/>
      <c r="D24" s="708"/>
      <c r="E24" s="708"/>
      <c r="F24" s="709"/>
      <c r="G24" s="701"/>
      <c r="H24" s="702"/>
      <c r="I24" s="702"/>
      <c r="J24" s="702"/>
      <c r="K24" s="702"/>
      <c r="L24" s="702"/>
      <c r="M24" s="702"/>
      <c r="N24" s="702"/>
      <c r="O24" s="703"/>
      <c r="P24" s="698"/>
      <c r="Q24" s="699"/>
      <c r="R24" s="699"/>
      <c r="S24" s="699"/>
      <c r="T24" s="699"/>
      <c r="U24" s="699"/>
      <c r="V24" s="700"/>
      <c r="W24" s="698"/>
      <c r="X24" s="699"/>
      <c r="Y24" s="699"/>
      <c r="Z24" s="699"/>
      <c r="AA24" s="699"/>
      <c r="AB24" s="699"/>
      <c r="AC24" s="700"/>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hidden="1" customHeight="1" x14ac:dyDescent="0.15">
      <c r="A25" s="707"/>
      <c r="B25" s="708"/>
      <c r="C25" s="708"/>
      <c r="D25" s="708"/>
      <c r="E25" s="708"/>
      <c r="F25" s="709"/>
      <c r="G25" s="701"/>
      <c r="H25" s="702"/>
      <c r="I25" s="702"/>
      <c r="J25" s="702"/>
      <c r="K25" s="702"/>
      <c r="L25" s="702"/>
      <c r="M25" s="702"/>
      <c r="N25" s="702"/>
      <c r="O25" s="703"/>
      <c r="P25" s="698"/>
      <c r="Q25" s="699"/>
      <c r="R25" s="699"/>
      <c r="S25" s="699"/>
      <c r="T25" s="699"/>
      <c r="U25" s="699"/>
      <c r="V25" s="700"/>
      <c r="W25" s="698"/>
      <c r="X25" s="699"/>
      <c r="Y25" s="699"/>
      <c r="Z25" s="699"/>
      <c r="AA25" s="699"/>
      <c r="AB25" s="699"/>
      <c r="AC25" s="700"/>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hidden="1" customHeight="1" x14ac:dyDescent="0.15">
      <c r="A26" s="707"/>
      <c r="B26" s="708"/>
      <c r="C26" s="708"/>
      <c r="D26" s="708"/>
      <c r="E26" s="708"/>
      <c r="F26" s="709"/>
      <c r="G26" s="701"/>
      <c r="H26" s="702"/>
      <c r="I26" s="702"/>
      <c r="J26" s="702"/>
      <c r="K26" s="702"/>
      <c r="L26" s="702"/>
      <c r="M26" s="702"/>
      <c r="N26" s="702"/>
      <c r="O26" s="703"/>
      <c r="P26" s="698"/>
      <c r="Q26" s="699"/>
      <c r="R26" s="699"/>
      <c r="S26" s="699"/>
      <c r="T26" s="699"/>
      <c r="U26" s="699"/>
      <c r="V26" s="700"/>
      <c r="W26" s="698"/>
      <c r="X26" s="699"/>
      <c r="Y26" s="699"/>
      <c r="Z26" s="699"/>
      <c r="AA26" s="699"/>
      <c r="AB26" s="699"/>
      <c r="AC26" s="700"/>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hidden="1" customHeight="1" x14ac:dyDescent="0.15">
      <c r="A27" s="707"/>
      <c r="B27" s="708"/>
      <c r="C27" s="708"/>
      <c r="D27" s="708"/>
      <c r="E27" s="708"/>
      <c r="F27" s="709"/>
      <c r="G27" s="701"/>
      <c r="H27" s="702"/>
      <c r="I27" s="702"/>
      <c r="J27" s="702"/>
      <c r="K27" s="702"/>
      <c r="L27" s="702"/>
      <c r="M27" s="702"/>
      <c r="N27" s="702"/>
      <c r="O27" s="703"/>
      <c r="P27" s="698"/>
      <c r="Q27" s="699"/>
      <c r="R27" s="699"/>
      <c r="S27" s="699"/>
      <c r="T27" s="699"/>
      <c r="U27" s="699"/>
      <c r="V27" s="700"/>
      <c r="W27" s="698"/>
      <c r="X27" s="699"/>
      <c r="Y27" s="699"/>
      <c r="Z27" s="699"/>
      <c r="AA27" s="699"/>
      <c r="AB27" s="699"/>
      <c r="AC27" s="700"/>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hidden="1" customHeight="1" x14ac:dyDescent="0.15">
      <c r="A28" s="707"/>
      <c r="B28" s="708"/>
      <c r="C28" s="708"/>
      <c r="D28" s="708"/>
      <c r="E28" s="708"/>
      <c r="F28" s="709"/>
      <c r="G28" s="752"/>
      <c r="H28" s="753"/>
      <c r="I28" s="753"/>
      <c r="J28" s="753"/>
      <c r="K28" s="753"/>
      <c r="L28" s="753"/>
      <c r="M28" s="753"/>
      <c r="N28" s="753"/>
      <c r="O28" s="754"/>
      <c r="P28" s="755"/>
      <c r="Q28" s="756"/>
      <c r="R28" s="756"/>
      <c r="S28" s="756"/>
      <c r="T28" s="756"/>
      <c r="U28" s="756"/>
      <c r="V28" s="757"/>
      <c r="W28" s="755"/>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
      <c r="A29" s="707"/>
      <c r="B29" s="708"/>
      <c r="C29" s="708"/>
      <c r="D29" s="708"/>
      <c r="E29" s="708"/>
      <c r="F29" s="709"/>
      <c r="G29" s="298" t="s">
        <v>18</v>
      </c>
      <c r="H29" s="718"/>
      <c r="I29" s="718"/>
      <c r="J29" s="718"/>
      <c r="K29" s="718"/>
      <c r="L29" s="718"/>
      <c r="M29" s="718"/>
      <c r="N29" s="718"/>
      <c r="O29" s="719"/>
      <c r="P29" s="720">
        <f>AK13</f>
        <v>98444</v>
      </c>
      <c r="Q29" s="721"/>
      <c r="R29" s="721"/>
      <c r="S29" s="721"/>
      <c r="T29" s="721"/>
      <c r="U29" s="721"/>
      <c r="V29" s="722"/>
      <c r="W29" s="723">
        <f>AR13</f>
        <v>96778</v>
      </c>
      <c r="X29" s="724"/>
      <c r="Y29" s="724"/>
      <c r="Z29" s="724"/>
      <c r="AA29" s="724"/>
      <c r="AB29" s="724"/>
      <c r="AC29" s="725"/>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15">
      <c r="A30" s="726" t="s">
        <v>579</v>
      </c>
      <c r="B30" s="727"/>
      <c r="C30" s="727"/>
      <c r="D30" s="727"/>
      <c r="E30" s="727"/>
      <c r="F30" s="728"/>
      <c r="G30" s="729" t="s">
        <v>658</v>
      </c>
      <c r="H30" s="716"/>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6"/>
      <c r="AM30" s="716"/>
      <c r="AN30" s="716"/>
      <c r="AO30" s="716"/>
      <c r="AP30" s="716"/>
      <c r="AQ30" s="716"/>
      <c r="AR30" s="716"/>
      <c r="AS30" s="716"/>
      <c r="AT30" s="716"/>
      <c r="AU30" s="716"/>
      <c r="AV30" s="716"/>
      <c r="AW30" s="716"/>
      <c r="AX30" s="717"/>
    </row>
    <row r="31" spans="1:50" ht="31.5" customHeight="1" x14ac:dyDescent="0.15">
      <c r="A31" s="648" t="s">
        <v>580</v>
      </c>
      <c r="B31" s="153"/>
      <c r="C31" s="153"/>
      <c r="D31" s="153"/>
      <c r="E31" s="153"/>
      <c r="F31" s="154"/>
      <c r="G31" s="689" t="s">
        <v>572</v>
      </c>
      <c r="H31" s="690"/>
      <c r="I31" s="690"/>
      <c r="J31" s="690"/>
      <c r="K31" s="690"/>
      <c r="L31" s="690"/>
      <c r="M31" s="690"/>
      <c r="N31" s="690"/>
      <c r="O31" s="690"/>
      <c r="P31" s="691" t="s">
        <v>571</v>
      </c>
      <c r="Q31" s="690"/>
      <c r="R31" s="690"/>
      <c r="S31" s="690"/>
      <c r="T31" s="690"/>
      <c r="U31" s="690"/>
      <c r="V31" s="690"/>
      <c r="W31" s="690"/>
      <c r="X31" s="692"/>
      <c r="Y31" s="693"/>
      <c r="Z31" s="694"/>
      <c r="AA31" s="695"/>
      <c r="AB31" s="626" t="s">
        <v>11</v>
      </c>
      <c r="AC31" s="626"/>
      <c r="AD31" s="626"/>
      <c r="AE31" s="116" t="s">
        <v>416</v>
      </c>
      <c r="AF31" s="696"/>
      <c r="AG31" s="696"/>
      <c r="AH31" s="697"/>
      <c r="AI31" s="116" t="s">
        <v>568</v>
      </c>
      <c r="AJ31" s="696"/>
      <c r="AK31" s="696"/>
      <c r="AL31" s="697"/>
      <c r="AM31" s="116" t="s">
        <v>384</v>
      </c>
      <c r="AN31" s="696"/>
      <c r="AO31" s="696"/>
      <c r="AP31" s="697"/>
      <c r="AQ31" s="623" t="s">
        <v>415</v>
      </c>
      <c r="AR31" s="624"/>
      <c r="AS31" s="624"/>
      <c r="AT31" s="625"/>
      <c r="AU31" s="623" t="s">
        <v>593</v>
      </c>
      <c r="AV31" s="624"/>
      <c r="AW31" s="624"/>
      <c r="AX31" s="633"/>
    </row>
    <row r="32" spans="1:50" ht="23.25" customHeight="1" x14ac:dyDescent="0.15">
      <c r="A32" s="648"/>
      <c r="B32" s="153"/>
      <c r="C32" s="153"/>
      <c r="D32" s="153"/>
      <c r="E32" s="153"/>
      <c r="F32" s="154"/>
      <c r="G32" s="730" t="s">
        <v>659</v>
      </c>
      <c r="H32" s="635"/>
      <c r="I32" s="635"/>
      <c r="J32" s="635"/>
      <c r="K32" s="635"/>
      <c r="L32" s="635"/>
      <c r="M32" s="635"/>
      <c r="N32" s="635"/>
      <c r="O32" s="635"/>
      <c r="P32" s="385" t="s">
        <v>660</v>
      </c>
      <c r="Q32" s="639"/>
      <c r="R32" s="639"/>
      <c r="S32" s="639"/>
      <c r="T32" s="639"/>
      <c r="U32" s="639"/>
      <c r="V32" s="639"/>
      <c r="W32" s="639"/>
      <c r="X32" s="640"/>
      <c r="Y32" s="644" t="s">
        <v>51</v>
      </c>
      <c r="Z32" s="645"/>
      <c r="AA32" s="646"/>
      <c r="AB32" s="647" t="s">
        <v>620</v>
      </c>
      <c r="AC32" s="647"/>
      <c r="AD32" s="647"/>
      <c r="AE32" s="616">
        <v>1432478</v>
      </c>
      <c r="AF32" s="616"/>
      <c r="AG32" s="616"/>
      <c r="AH32" s="616"/>
      <c r="AI32" s="616">
        <v>1520070</v>
      </c>
      <c r="AJ32" s="616"/>
      <c r="AK32" s="616"/>
      <c r="AL32" s="616"/>
      <c r="AM32" s="616">
        <v>1407884</v>
      </c>
      <c r="AN32" s="616"/>
      <c r="AO32" s="616"/>
      <c r="AP32" s="616"/>
      <c r="AQ32" s="616" t="s">
        <v>614</v>
      </c>
      <c r="AR32" s="616"/>
      <c r="AS32" s="616"/>
      <c r="AT32" s="616"/>
      <c r="AU32" s="617" t="s">
        <v>614</v>
      </c>
      <c r="AV32" s="618"/>
      <c r="AW32" s="618"/>
      <c r="AX32" s="619"/>
    </row>
    <row r="33" spans="1:51" ht="23.25" customHeight="1" x14ac:dyDescent="0.15">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647" t="s">
        <v>620</v>
      </c>
      <c r="AC33" s="647"/>
      <c r="AD33" s="647"/>
      <c r="AE33" s="616">
        <v>1395669</v>
      </c>
      <c r="AF33" s="616"/>
      <c r="AG33" s="616"/>
      <c r="AH33" s="616"/>
      <c r="AI33" s="616">
        <v>1410185</v>
      </c>
      <c r="AJ33" s="616"/>
      <c r="AK33" s="616"/>
      <c r="AL33" s="616"/>
      <c r="AM33" s="616">
        <v>1432478</v>
      </c>
      <c r="AN33" s="616"/>
      <c r="AO33" s="616"/>
      <c r="AP33" s="616"/>
      <c r="AQ33" s="616">
        <v>1398388</v>
      </c>
      <c r="AR33" s="616"/>
      <c r="AS33" s="616"/>
      <c r="AT33" s="616"/>
      <c r="AU33" s="617">
        <v>1419101</v>
      </c>
      <c r="AV33" s="618"/>
      <c r="AW33" s="618"/>
      <c r="AX33" s="619"/>
    </row>
    <row r="34" spans="1:51" ht="23.25" customHeight="1" x14ac:dyDescent="0.15">
      <c r="A34" s="680" t="s">
        <v>581</v>
      </c>
      <c r="B34" s="681"/>
      <c r="C34" s="681"/>
      <c r="D34" s="681"/>
      <c r="E34" s="681"/>
      <c r="F34" s="682"/>
      <c r="G34" s="176" t="s">
        <v>582</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416</v>
      </c>
      <c r="AF34" s="176"/>
      <c r="AG34" s="176"/>
      <c r="AH34" s="177"/>
      <c r="AI34" s="175" t="s">
        <v>568</v>
      </c>
      <c r="AJ34" s="176"/>
      <c r="AK34" s="176"/>
      <c r="AL34" s="177"/>
      <c r="AM34" s="175" t="s">
        <v>384</v>
      </c>
      <c r="AN34" s="176"/>
      <c r="AO34" s="176"/>
      <c r="AP34" s="177"/>
      <c r="AQ34" s="627" t="s">
        <v>594</v>
      </c>
      <c r="AR34" s="628"/>
      <c r="AS34" s="628"/>
      <c r="AT34" s="628"/>
      <c r="AU34" s="628"/>
      <c r="AV34" s="628"/>
      <c r="AW34" s="628"/>
      <c r="AX34" s="629"/>
    </row>
    <row r="35" spans="1:51" ht="23.25" customHeight="1" x14ac:dyDescent="0.15">
      <c r="A35" s="683"/>
      <c r="B35" s="684"/>
      <c r="C35" s="684"/>
      <c r="D35" s="684"/>
      <c r="E35" s="684"/>
      <c r="F35" s="685"/>
      <c r="G35" s="652" t="s">
        <v>621</v>
      </c>
      <c r="H35" s="653"/>
      <c r="I35" s="653"/>
      <c r="J35" s="653"/>
      <c r="K35" s="653"/>
      <c r="L35" s="653"/>
      <c r="M35" s="653"/>
      <c r="N35" s="653"/>
      <c r="O35" s="653"/>
      <c r="P35" s="653"/>
      <c r="Q35" s="653"/>
      <c r="R35" s="653"/>
      <c r="S35" s="653"/>
      <c r="T35" s="653"/>
      <c r="U35" s="653"/>
      <c r="V35" s="653"/>
      <c r="W35" s="653"/>
      <c r="X35" s="653"/>
      <c r="Y35" s="656" t="s">
        <v>581</v>
      </c>
      <c r="Z35" s="657"/>
      <c r="AA35" s="658"/>
      <c r="AB35" s="659" t="s">
        <v>614</v>
      </c>
      <c r="AC35" s="660"/>
      <c r="AD35" s="661"/>
      <c r="AE35" s="662" t="s">
        <v>614</v>
      </c>
      <c r="AF35" s="662"/>
      <c r="AG35" s="662"/>
      <c r="AH35" s="662"/>
      <c r="AI35" s="662" t="s">
        <v>614</v>
      </c>
      <c r="AJ35" s="662"/>
      <c r="AK35" s="662"/>
      <c r="AL35" s="662"/>
      <c r="AM35" s="662" t="s">
        <v>640</v>
      </c>
      <c r="AN35" s="662"/>
      <c r="AO35" s="662"/>
      <c r="AP35" s="662"/>
      <c r="AQ35" s="93" t="s">
        <v>640</v>
      </c>
      <c r="AR35" s="87"/>
      <c r="AS35" s="87"/>
      <c r="AT35" s="87"/>
      <c r="AU35" s="87"/>
      <c r="AV35" s="87"/>
      <c r="AW35" s="87"/>
      <c r="AX35" s="88"/>
    </row>
    <row r="36" spans="1:51" ht="46.5"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584</v>
      </c>
      <c r="Z36" s="649"/>
      <c r="AA36" s="650"/>
      <c r="AB36" s="612" t="s">
        <v>284</v>
      </c>
      <c r="AC36" s="613"/>
      <c r="AD36" s="614"/>
      <c r="AE36" s="615" t="s">
        <v>614</v>
      </c>
      <c r="AF36" s="615"/>
      <c r="AG36" s="615"/>
      <c r="AH36" s="615"/>
      <c r="AI36" s="615" t="s">
        <v>614</v>
      </c>
      <c r="AJ36" s="615"/>
      <c r="AK36" s="615"/>
      <c r="AL36" s="615"/>
      <c r="AM36" s="615" t="s">
        <v>640</v>
      </c>
      <c r="AN36" s="615"/>
      <c r="AO36" s="615"/>
      <c r="AP36" s="615"/>
      <c r="AQ36" s="615" t="s">
        <v>640</v>
      </c>
      <c r="AR36" s="615"/>
      <c r="AS36" s="615"/>
      <c r="AT36" s="615"/>
      <c r="AU36" s="615"/>
      <c r="AV36" s="615"/>
      <c r="AW36" s="615"/>
      <c r="AX36" s="651"/>
    </row>
    <row r="37" spans="1:51" ht="18.75" customHeight="1" x14ac:dyDescent="0.15">
      <c r="A37" s="668" t="s">
        <v>236</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416</v>
      </c>
      <c r="AF37" s="610"/>
      <c r="AG37" s="610"/>
      <c r="AH37" s="611"/>
      <c r="AI37" s="678" t="s">
        <v>568</v>
      </c>
      <c r="AJ37" s="678"/>
      <c r="AK37" s="678"/>
      <c r="AL37" s="609"/>
      <c r="AM37" s="678" t="s">
        <v>384</v>
      </c>
      <c r="AN37" s="678"/>
      <c r="AO37" s="678"/>
      <c r="AP37" s="609"/>
      <c r="AQ37" s="216" t="s">
        <v>174</v>
      </c>
      <c r="AR37" s="217"/>
      <c r="AS37" s="217"/>
      <c r="AT37" s="218"/>
      <c r="AU37" s="197" t="s">
        <v>128</v>
      </c>
      <c r="AV37" s="197"/>
      <c r="AW37" s="197"/>
      <c r="AX37" s="200"/>
    </row>
    <row r="38" spans="1:51" ht="18.75"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614</v>
      </c>
      <c r="AR38" s="508"/>
      <c r="AS38" s="127" t="s">
        <v>175</v>
      </c>
      <c r="AT38" s="128"/>
      <c r="AU38" s="126">
        <v>4</v>
      </c>
      <c r="AV38" s="126"/>
      <c r="AW38" s="108" t="s">
        <v>166</v>
      </c>
      <c r="AX38" s="129"/>
    </row>
    <row r="39" spans="1:51" ht="23.25" customHeight="1" x14ac:dyDescent="0.15">
      <c r="A39" s="674"/>
      <c r="B39" s="672"/>
      <c r="C39" s="672"/>
      <c r="D39" s="672"/>
      <c r="E39" s="672"/>
      <c r="F39" s="673"/>
      <c r="G39" s="178" t="s">
        <v>616</v>
      </c>
      <c r="H39" s="179"/>
      <c r="I39" s="179"/>
      <c r="J39" s="179"/>
      <c r="K39" s="179"/>
      <c r="L39" s="179"/>
      <c r="M39" s="179"/>
      <c r="N39" s="179"/>
      <c r="O39" s="180"/>
      <c r="P39" s="131" t="s">
        <v>617</v>
      </c>
      <c r="Q39" s="131"/>
      <c r="R39" s="131"/>
      <c r="S39" s="131"/>
      <c r="T39" s="131"/>
      <c r="U39" s="131"/>
      <c r="V39" s="131"/>
      <c r="W39" s="131"/>
      <c r="X39" s="132"/>
      <c r="Y39" s="219" t="s">
        <v>12</v>
      </c>
      <c r="Z39" s="220"/>
      <c r="AA39" s="221"/>
      <c r="AB39" s="148" t="s">
        <v>618</v>
      </c>
      <c r="AC39" s="148"/>
      <c r="AD39" s="148"/>
      <c r="AE39" s="93">
        <v>94027</v>
      </c>
      <c r="AF39" s="87"/>
      <c r="AG39" s="87"/>
      <c r="AH39" s="87"/>
      <c r="AI39" s="93">
        <v>91480</v>
      </c>
      <c r="AJ39" s="87"/>
      <c r="AK39" s="87"/>
      <c r="AL39" s="87"/>
      <c r="AM39" s="93">
        <v>88794</v>
      </c>
      <c r="AN39" s="87"/>
      <c r="AO39" s="87"/>
      <c r="AP39" s="87"/>
      <c r="AQ39" s="94" t="s">
        <v>614</v>
      </c>
      <c r="AR39" s="95"/>
      <c r="AS39" s="95"/>
      <c r="AT39" s="96"/>
      <c r="AU39" s="87" t="s">
        <v>614</v>
      </c>
      <c r="AV39" s="87"/>
      <c r="AW39" s="87"/>
      <c r="AX39" s="88"/>
    </row>
    <row r="40" spans="1:51" ht="23.25"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618</v>
      </c>
      <c r="AC40" s="92"/>
      <c r="AD40" s="92"/>
      <c r="AE40" s="93">
        <v>104171</v>
      </c>
      <c r="AF40" s="87"/>
      <c r="AG40" s="87"/>
      <c r="AH40" s="87"/>
      <c r="AI40" s="93">
        <v>98601</v>
      </c>
      <c r="AJ40" s="87"/>
      <c r="AK40" s="87"/>
      <c r="AL40" s="87"/>
      <c r="AM40" s="93">
        <v>100338</v>
      </c>
      <c r="AN40" s="87"/>
      <c r="AO40" s="87"/>
      <c r="AP40" s="87"/>
      <c r="AQ40" s="94" t="s">
        <v>614</v>
      </c>
      <c r="AR40" s="95"/>
      <c r="AS40" s="95"/>
      <c r="AT40" s="96"/>
      <c r="AU40" s="87">
        <v>98444</v>
      </c>
      <c r="AV40" s="87"/>
      <c r="AW40" s="87"/>
      <c r="AX40" s="88"/>
    </row>
    <row r="41" spans="1:51" ht="23.25"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v>90</v>
      </c>
      <c r="AF41" s="87"/>
      <c r="AG41" s="87"/>
      <c r="AH41" s="87"/>
      <c r="AI41" s="93">
        <v>93</v>
      </c>
      <c r="AJ41" s="87"/>
      <c r="AK41" s="87"/>
      <c r="AL41" s="87"/>
      <c r="AM41" s="93">
        <v>89</v>
      </c>
      <c r="AN41" s="87"/>
      <c r="AO41" s="87"/>
      <c r="AP41" s="87"/>
      <c r="AQ41" s="94" t="s">
        <v>614</v>
      </c>
      <c r="AR41" s="95"/>
      <c r="AS41" s="95"/>
      <c r="AT41" s="96"/>
      <c r="AU41" s="87" t="s">
        <v>614</v>
      </c>
      <c r="AV41" s="87"/>
      <c r="AW41" s="87"/>
      <c r="AX41" s="88"/>
    </row>
    <row r="42" spans="1:51" ht="23.25" customHeight="1" x14ac:dyDescent="0.15">
      <c r="A42" s="187" t="s">
        <v>260</v>
      </c>
      <c r="B42" s="150"/>
      <c r="C42" s="150"/>
      <c r="D42" s="150"/>
      <c r="E42" s="150"/>
      <c r="F42" s="151"/>
      <c r="G42" s="189" t="s">
        <v>619</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573</v>
      </c>
      <c r="B44" s="152" t="s">
        <v>574</v>
      </c>
      <c r="C44" s="153"/>
      <c r="D44" s="153"/>
      <c r="E44" s="153"/>
      <c r="F44" s="154"/>
      <c r="G44" s="197" t="s">
        <v>575</v>
      </c>
      <c r="H44" s="197"/>
      <c r="I44" s="197"/>
      <c r="J44" s="197"/>
      <c r="K44" s="197"/>
      <c r="L44" s="197"/>
      <c r="M44" s="197"/>
      <c r="N44" s="197"/>
      <c r="O44" s="197"/>
      <c r="P44" s="197"/>
      <c r="Q44" s="197"/>
      <c r="R44" s="197"/>
      <c r="S44" s="197"/>
      <c r="T44" s="197"/>
      <c r="U44" s="197"/>
      <c r="V44" s="197"/>
      <c r="W44" s="197"/>
      <c r="X44" s="197"/>
      <c r="Y44" s="197"/>
      <c r="Z44" s="197"/>
      <c r="AA44" s="198"/>
      <c r="AB44" s="199" t="s">
        <v>595</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416</v>
      </c>
      <c r="AF49" s="119"/>
      <c r="AG49" s="119"/>
      <c r="AH49" s="119"/>
      <c r="AI49" s="119" t="s">
        <v>568</v>
      </c>
      <c r="AJ49" s="119"/>
      <c r="AK49" s="119"/>
      <c r="AL49" s="119"/>
      <c r="AM49" s="119" t="s">
        <v>384</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416</v>
      </c>
      <c r="AF54" s="119"/>
      <c r="AG54" s="119"/>
      <c r="AH54" s="119"/>
      <c r="AI54" s="119" t="s">
        <v>568</v>
      </c>
      <c r="AJ54" s="119"/>
      <c r="AK54" s="119"/>
      <c r="AL54" s="119"/>
      <c r="AM54" s="119" t="s">
        <v>384</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416</v>
      </c>
      <c r="AF59" s="119"/>
      <c r="AG59" s="119"/>
      <c r="AH59" s="119"/>
      <c r="AI59" s="119" t="s">
        <v>568</v>
      </c>
      <c r="AJ59" s="119"/>
      <c r="AK59" s="119"/>
      <c r="AL59" s="119"/>
      <c r="AM59" s="119" t="s">
        <v>384</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6" t="s">
        <v>579</v>
      </c>
      <c r="B64" s="727"/>
      <c r="C64" s="727"/>
      <c r="D64" s="727"/>
      <c r="E64" s="727"/>
      <c r="F64" s="728"/>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f>COUNTA($G$64)</f>
        <v>0</v>
      </c>
    </row>
    <row r="65" spans="1:51" ht="31.5" hidden="1" customHeight="1" x14ac:dyDescent="0.15">
      <c r="A65" s="648" t="s">
        <v>580</v>
      </c>
      <c r="B65" s="153"/>
      <c r="C65" s="153"/>
      <c r="D65" s="153"/>
      <c r="E65" s="153"/>
      <c r="F65" s="154"/>
      <c r="G65" s="689" t="s">
        <v>572</v>
      </c>
      <c r="H65" s="690"/>
      <c r="I65" s="690"/>
      <c r="J65" s="690"/>
      <c r="K65" s="690"/>
      <c r="L65" s="690"/>
      <c r="M65" s="690"/>
      <c r="N65" s="690"/>
      <c r="O65" s="690"/>
      <c r="P65" s="691" t="s">
        <v>571</v>
      </c>
      <c r="Q65" s="690"/>
      <c r="R65" s="690"/>
      <c r="S65" s="690"/>
      <c r="T65" s="690"/>
      <c r="U65" s="690"/>
      <c r="V65" s="690"/>
      <c r="W65" s="690"/>
      <c r="X65" s="692"/>
      <c r="Y65" s="693"/>
      <c r="Z65" s="694"/>
      <c r="AA65" s="695"/>
      <c r="AB65" s="626" t="s">
        <v>11</v>
      </c>
      <c r="AC65" s="626"/>
      <c r="AD65" s="626"/>
      <c r="AE65" s="116" t="s">
        <v>416</v>
      </c>
      <c r="AF65" s="696"/>
      <c r="AG65" s="696"/>
      <c r="AH65" s="697"/>
      <c r="AI65" s="116" t="s">
        <v>568</v>
      </c>
      <c r="AJ65" s="696"/>
      <c r="AK65" s="696"/>
      <c r="AL65" s="697"/>
      <c r="AM65" s="116" t="s">
        <v>384</v>
      </c>
      <c r="AN65" s="696"/>
      <c r="AO65" s="696"/>
      <c r="AP65" s="697"/>
      <c r="AQ65" s="623" t="s">
        <v>415</v>
      </c>
      <c r="AR65" s="624"/>
      <c r="AS65" s="624"/>
      <c r="AT65" s="625"/>
      <c r="AU65" s="623" t="s">
        <v>593</v>
      </c>
      <c r="AV65" s="624"/>
      <c r="AW65" s="624"/>
      <c r="AX65" s="633"/>
      <c r="AY65">
        <f>COUNTA($G$66)</f>
        <v>0</v>
      </c>
    </row>
    <row r="66" spans="1:51" ht="23.25" hidden="1" customHeight="1" x14ac:dyDescent="0.15">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15">
      <c r="A68" s="680" t="s">
        <v>581</v>
      </c>
      <c r="B68" s="681"/>
      <c r="C68" s="681"/>
      <c r="D68" s="681"/>
      <c r="E68" s="681"/>
      <c r="F68" s="682"/>
      <c r="G68" s="176" t="s">
        <v>582</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416</v>
      </c>
      <c r="AF68" s="119"/>
      <c r="AG68" s="119"/>
      <c r="AH68" s="119"/>
      <c r="AI68" s="119" t="s">
        <v>568</v>
      </c>
      <c r="AJ68" s="119"/>
      <c r="AK68" s="119"/>
      <c r="AL68" s="119"/>
      <c r="AM68" s="119" t="s">
        <v>384</v>
      </c>
      <c r="AN68" s="119"/>
      <c r="AO68" s="119"/>
      <c r="AP68" s="119"/>
      <c r="AQ68" s="627" t="s">
        <v>594</v>
      </c>
      <c r="AR68" s="628"/>
      <c r="AS68" s="628"/>
      <c r="AT68" s="628"/>
      <c r="AU68" s="628"/>
      <c r="AV68" s="628"/>
      <c r="AW68" s="628"/>
      <c r="AX68" s="629"/>
      <c r="AY68">
        <f>IF(SUBSTITUTE(SUBSTITUTE($G$69,"／",""),"　","")="",0,1)</f>
        <v>0</v>
      </c>
    </row>
    <row r="69" spans="1:51" ht="23.25" hidden="1" customHeight="1" x14ac:dyDescent="0.15">
      <c r="A69" s="683"/>
      <c r="B69" s="684"/>
      <c r="C69" s="684"/>
      <c r="D69" s="684"/>
      <c r="E69" s="684"/>
      <c r="F69" s="685"/>
      <c r="G69" s="652" t="s">
        <v>622</v>
      </c>
      <c r="H69" s="653"/>
      <c r="I69" s="653"/>
      <c r="J69" s="653"/>
      <c r="K69" s="653"/>
      <c r="L69" s="653"/>
      <c r="M69" s="653"/>
      <c r="N69" s="653"/>
      <c r="O69" s="653"/>
      <c r="P69" s="653"/>
      <c r="Q69" s="653"/>
      <c r="R69" s="653"/>
      <c r="S69" s="653"/>
      <c r="T69" s="653"/>
      <c r="U69" s="653"/>
      <c r="V69" s="653"/>
      <c r="W69" s="653"/>
      <c r="X69" s="653"/>
      <c r="Y69" s="656" t="s">
        <v>581</v>
      </c>
      <c r="Z69" s="657"/>
      <c r="AA69" s="658"/>
      <c r="AB69" s="659"/>
      <c r="AC69" s="660"/>
      <c r="AD69" s="661"/>
      <c r="AE69" s="662"/>
      <c r="AF69" s="662"/>
      <c r="AG69" s="662"/>
      <c r="AH69" s="662"/>
      <c r="AI69" s="662"/>
      <c r="AJ69" s="662"/>
      <c r="AK69" s="662"/>
      <c r="AL69" s="662"/>
      <c r="AM69" s="662"/>
      <c r="AN69" s="662"/>
      <c r="AO69" s="662"/>
      <c r="AP69" s="662"/>
      <c r="AQ69" s="93"/>
      <c r="AR69" s="87"/>
      <c r="AS69" s="87"/>
      <c r="AT69" s="87"/>
      <c r="AU69" s="87"/>
      <c r="AV69" s="87"/>
      <c r="AW69" s="87"/>
      <c r="AX69" s="88"/>
      <c r="AY69">
        <f>$AY$68</f>
        <v>0</v>
      </c>
    </row>
    <row r="70" spans="1:51" ht="46.5" hidden="1"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584</v>
      </c>
      <c r="Z70" s="649"/>
      <c r="AA70" s="650"/>
      <c r="AB70" s="612" t="s">
        <v>585</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hidden="1" customHeight="1" x14ac:dyDescent="0.15">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416</v>
      </c>
      <c r="AF71" s="119"/>
      <c r="AG71" s="119"/>
      <c r="AH71" s="119"/>
      <c r="AI71" s="119" t="s">
        <v>568</v>
      </c>
      <c r="AJ71" s="119"/>
      <c r="AK71" s="119"/>
      <c r="AL71" s="119"/>
      <c r="AM71" s="119" t="s">
        <v>384</v>
      </c>
      <c r="AN71" s="119"/>
      <c r="AO71" s="119"/>
      <c r="AP71" s="119"/>
      <c r="AQ71" s="216" t="s">
        <v>174</v>
      </c>
      <c r="AR71" s="217"/>
      <c r="AS71" s="217"/>
      <c r="AT71" s="218"/>
      <c r="AU71" s="197" t="s">
        <v>128</v>
      </c>
      <c r="AV71" s="197"/>
      <c r="AW71" s="197"/>
      <c r="AX71" s="200"/>
      <c r="AY71">
        <f>COUNTA($G$73)</f>
        <v>0</v>
      </c>
    </row>
    <row r="72" spans="1:51" ht="18.75" hidden="1"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175</v>
      </c>
      <c r="AT72" s="128"/>
      <c r="AU72" s="126">
        <v>4</v>
      </c>
      <c r="AV72" s="126"/>
      <c r="AW72" s="108" t="s">
        <v>166</v>
      </c>
      <c r="AX72" s="129"/>
      <c r="AY72">
        <f t="shared" ref="AY72:AY77" si="1">$AY$71</f>
        <v>0</v>
      </c>
    </row>
    <row r="73" spans="1:51" ht="23.25" hidden="1" customHeight="1" x14ac:dyDescent="0.15">
      <c r="A73" s="598"/>
      <c r="B73" s="596"/>
      <c r="C73" s="596"/>
      <c r="D73" s="596"/>
      <c r="E73" s="596"/>
      <c r="F73" s="59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260</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573</v>
      </c>
      <c r="B78" s="152" t="s">
        <v>574</v>
      </c>
      <c r="C78" s="153"/>
      <c r="D78" s="153"/>
      <c r="E78" s="153"/>
      <c r="F78" s="154"/>
      <c r="G78" s="197" t="s">
        <v>575</v>
      </c>
      <c r="H78" s="197"/>
      <c r="I78" s="197"/>
      <c r="J78" s="197"/>
      <c r="K78" s="197"/>
      <c r="L78" s="197"/>
      <c r="M78" s="197"/>
      <c r="N78" s="197"/>
      <c r="O78" s="197"/>
      <c r="P78" s="197"/>
      <c r="Q78" s="197"/>
      <c r="R78" s="197"/>
      <c r="S78" s="197"/>
      <c r="T78" s="197"/>
      <c r="U78" s="197"/>
      <c r="V78" s="197"/>
      <c r="W78" s="197"/>
      <c r="X78" s="197"/>
      <c r="Y78" s="197"/>
      <c r="Z78" s="197"/>
      <c r="AA78" s="198"/>
      <c r="AB78" s="199" t="s">
        <v>595</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416</v>
      </c>
      <c r="AF83" s="119"/>
      <c r="AG83" s="119"/>
      <c r="AH83" s="119"/>
      <c r="AI83" s="119" t="s">
        <v>568</v>
      </c>
      <c r="AJ83" s="119"/>
      <c r="AK83" s="119"/>
      <c r="AL83" s="119"/>
      <c r="AM83" s="119" t="s">
        <v>384</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416</v>
      </c>
      <c r="AF88" s="119"/>
      <c r="AG88" s="119"/>
      <c r="AH88" s="119"/>
      <c r="AI88" s="119" t="s">
        <v>568</v>
      </c>
      <c r="AJ88" s="119"/>
      <c r="AK88" s="119"/>
      <c r="AL88" s="119"/>
      <c r="AM88" s="119" t="s">
        <v>384</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416</v>
      </c>
      <c r="AF93" s="119"/>
      <c r="AG93" s="119"/>
      <c r="AH93" s="119"/>
      <c r="AI93" s="119" t="s">
        <v>568</v>
      </c>
      <c r="AJ93" s="119"/>
      <c r="AK93" s="119"/>
      <c r="AL93" s="119"/>
      <c r="AM93" s="119" t="s">
        <v>384</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2" t="s">
        <v>579</v>
      </c>
      <c r="B98" s="713"/>
      <c r="C98" s="713"/>
      <c r="D98" s="713"/>
      <c r="E98" s="713"/>
      <c r="F98" s="714"/>
      <c r="G98" s="715"/>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6"/>
      <c r="AL98" s="716"/>
      <c r="AM98" s="716"/>
      <c r="AN98" s="716"/>
      <c r="AO98" s="716"/>
      <c r="AP98" s="716"/>
      <c r="AQ98" s="716"/>
      <c r="AR98" s="716"/>
      <c r="AS98" s="716"/>
      <c r="AT98" s="716"/>
      <c r="AU98" s="716"/>
      <c r="AV98" s="716"/>
      <c r="AW98" s="716"/>
      <c r="AX98" s="717"/>
      <c r="AY98">
        <f>COUNTA($G$98)</f>
        <v>0</v>
      </c>
    </row>
    <row r="99" spans="1:60" ht="31.5" hidden="1" customHeight="1" x14ac:dyDescent="0.15">
      <c r="A99" s="648" t="s">
        <v>580</v>
      </c>
      <c r="B99" s="153"/>
      <c r="C99" s="153"/>
      <c r="D99" s="153"/>
      <c r="E99" s="153"/>
      <c r="F99" s="154"/>
      <c r="G99" s="689" t="s">
        <v>572</v>
      </c>
      <c r="H99" s="690"/>
      <c r="I99" s="690"/>
      <c r="J99" s="690"/>
      <c r="K99" s="690"/>
      <c r="L99" s="690"/>
      <c r="M99" s="690"/>
      <c r="N99" s="690"/>
      <c r="O99" s="690"/>
      <c r="P99" s="691" t="s">
        <v>571</v>
      </c>
      <c r="Q99" s="690"/>
      <c r="R99" s="690"/>
      <c r="S99" s="690"/>
      <c r="T99" s="690"/>
      <c r="U99" s="690"/>
      <c r="V99" s="690"/>
      <c r="W99" s="690"/>
      <c r="X99" s="692"/>
      <c r="Y99" s="693"/>
      <c r="Z99" s="694"/>
      <c r="AA99" s="695"/>
      <c r="AB99" s="626" t="s">
        <v>11</v>
      </c>
      <c r="AC99" s="626"/>
      <c r="AD99" s="626"/>
      <c r="AE99" s="119" t="s">
        <v>416</v>
      </c>
      <c r="AF99" s="119"/>
      <c r="AG99" s="119"/>
      <c r="AH99" s="119"/>
      <c r="AI99" s="119" t="s">
        <v>568</v>
      </c>
      <c r="AJ99" s="119"/>
      <c r="AK99" s="119"/>
      <c r="AL99" s="119"/>
      <c r="AM99" s="119" t="s">
        <v>384</v>
      </c>
      <c r="AN99" s="119"/>
      <c r="AO99" s="119"/>
      <c r="AP99" s="119"/>
      <c r="AQ99" s="623" t="s">
        <v>415</v>
      </c>
      <c r="AR99" s="624"/>
      <c r="AS99" s="624"/>
      <c r="AT99" s="625"/>
      <c r="AU99" s="623" t="s">
        <v>593</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581</v>
      </c>
      <c r="B102" s="105"/>
      <c r="C102" s="105"/>
      <c r="D102" s="105"/>
      <c r="E102" s="105"/>
      <c r="F102" s="663"/>
      <c r="G102" s="176" t="s">
        <v>582</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416</v>
      </c>
      <c r="AF102" s="119"/>
      <c r="AG102" s="119"/>
      <c r="AH102" s="119"/>
      <c r="AI102" s="119" t="s">
        <v>568</v>
      </c>
      <c r="AJ102" s="119"/>
      <c r="AK102" s="119"/>
      <c r="AL102" s="119"/>
      <c r="AM102" s="119" t="s">
        <v>384</v>
      </c>
      <c r="AN102" s="119"/>
      <c r="AO102" s="119"/>
      <c r="AP102" s="119"/>
      <c r="AQ102" s="627" t="s">
        <v>594</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583</v>
      </c>
      <c r="H103" s="653"/>
      <c r="I103" s="653"/>
      <c r="J103" s="653"/>
      <c r="K103" s="653"/>
      <c r="L103" s="653"/>
      <c r="M103" s="653"/>
      <c r="N103" s="653"/>
      <c r="O103" s="653"/>
      <c r="P103" s="653"/>
      <c r="Q103" s="653"/>
      <c r="R103" s="653"/>
      <c r="S103" s="653"/>
      <c r="T103" s="653"/>
      <c r="U103" s="653"/>
      <c r="V103" s="653"/>
      <c r="W103" s="653"/>
      <c r="X103" s="653"/>
      <c r="Y103" s="656" t="s">
        <v>581</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584</v>
      </c>
      <c r="Z104" s="649"/>
      <c r="AA104" s="650"/>
      <c r="AB104" s="612" t="s">
        <v>585</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15">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416</v>
      </c>
      <c r="AF105" s="119"/>
      <c r="AG105" s="119"/>
      <c r="AH105" s="119"/>
      <c r="AI105" s="119" t="s">
        <v>568</v>
      </c>
      <c r="AJ105" s="119"/>
      <c r="AK105" s="119"/>
      <c r="AL105" s="119"/>
      <c r="AM105" s="119" t="s">
        <v>384</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v>4</v>
      </c>
      <c r="AV106" s="126"/>
      <c r="AW106" s="108" t="s">
        <v>166</v>
      </c>
      <c r="AX106" s="129"/>
      <c r="AY106">
        <f t="shared" ref="AY106:AY111" si="3">$AY$105</f>
        <v>0</v>
      </c>
    </row>
    <row r="107" spans="1:60" ht="23.25" hidden="1" customHeight="1" x14ac:dyDescent="0.15">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260</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573</v>
      </c>
      <c r="B112" s="152" t="s">
        <v>574</v>
      </c>
      <c r="C112" s="153"/>
      <c r="D112" s="153"/>
      <c r="E112" s="153"/>
      <c r="F112" s="154"/>
      <c r="G112" s="197" t="s">
        <v>575</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595</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416</v>
      </c>
      <c r="AF117" s="119"/>
      <c r="AG117" s="119"/>
      <c r="AH117" s="119"/>
      <c r="AI117" s="119" t="s">
        <v>568</v>
      </c>
      <c r="AJ117" s="119"/>
      <c r="AK117" s="119"/>
      <c r="AL117" s="119"/>
      <c r="AM117" s="119" t="s">
        <v>384</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416</v>
      </c>
      <c r="AF122" s="119"/>
      <c r="AG122" s="119"/>
      <c r="AH122" s="119"/>
      <c r="AI122" s="119" t="s">
        <v>568</v>
      </c>
      <c r="AJ122" s="119"/>
      <c r="AK122" s="119"/>
      <c r="AL122" s="119"/>
      <c r="AM122" s="119" t="s">
        <v>384</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416</v>
      </c>
      <c r="AF127" s="119"/>
      <c r="AG127" s="119"/>
      <c r="AH127" s="119"/>
      <c r="AI127" s="119" t="s">
        <v>568</v>
      </c>
      <c r="AJ127" s="119"/>
      <c r="AK127" s="119"/>
      <c r="AL127" s="119"/>
      <c r="AM127" s="119" t="s">
        <v>384</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2" t="s">
        <v>579</v>
      </c>
      <c r="B132" s="713"/>
      <c r="C132" s="713"/>
      <c r="D132" s="713"/>
      <c r="E132" s="713"/>
      <c r="F132" s="714"/>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f>COUNTA($G$132)</f>
        <v>0</v>
      </c>
    </row>
    <row r="133" spans="1:60" ht="31.5" hidden="1" customHeight="1" x14ac:dyDescent="0.15">
      <c r="A133" s="648" t="s">
        <v>580</v>
      </c>
      <c r="B133" s="153"/>
      <c r="C133" s="153"/>
      <c r="D133" s="153"/>
      <c r="E133" s="153"/>
      <c r="F133" s="154"/>
      <c r="G133" s="689" t="s">
        <v>572</v>
      </c>
      <c r="H133" s="690"/>
      <c r="I133" s="690"/>
      <c r="J133" s="690"/>
      <c r="K133" s="690"/>
      <c r="L133" s="690"/>
      <c r="M133" s="690"/>
      <c r="N133" s="690"/>
      <c r="O133" s="690"/>
      <c r="P133" s="691" t="s">
        <v>571</v>
      </c>
      <c r="Q133" s="690"/>
      <c r="R133" s="690"/>
      <c r="S133" s="690"/>
      <c r="T133" s="690"/>
      <c r="U133" s="690"/>
      <c r="V133" s="690"/>
      <c r="W133" s="690"/>
      <c r="X133" s="692"/>
      <c r="Y133" s="693"/>
      <c r="Z133" s="694"/>
      <c r="AA133" s="695"/>
      <c r="AB133" s="626" t="s">
        <v>11</v>
      </c>
      <c r="AC133" s="626"/>
      <c r="AD133" s="626"/>
      <c r="AE133" s="119" t="s">
        <v>416</v>
      </c>
      <c r="AF133" s="119"/>
      <c r="AG133" s="119"/>
      <c r="AH133" s="119"/>
      <c r="AI133" s="119" t="s">
        <v>568</v>
      </c>
      <c r="AJ133" s="119"/>
      <c r="AK133" s="119"/>
      <c r="AL133" s="119"/>
      <c r="AM133" s="119" t="s">
        <v>384</v>
      </c>
      <c r="AN133" s="119"/>
      <c r="AO133" s="119"/>
      <c r="AP133" s="119"/>
      <c r="AQ133" s="623" t="s">
        <v>415</v>
      </c>
      <c r="AR133" s="624"/>
      <c r="AS133" s="624"/>
      <c r="AT133" s="625"/>
      <c r="AU133" s="623" t="s">
        <v>593</v>
      </c>
      <c r="AV133" s="624"/>
      <c r="AW133" s="624"/>
      <c r="AX133" s="633"/>
      <c r="AY133">
        <f>COUNTA($G$134)</f>
        <v>0</v>
      </c>
    </row>
    <row r="134" spans="1:60" ht="23.25" hidden="1" customHeight="1" x14ac:dyDescent="0.15">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581</v>
      </c>
      <c r="B136" s="105"/>
      <c r="C136" s="105"/>
      <c r="D136" s="105"/>
      <c r="E136" s="105"/>
      <c r="F136" s="663"/>
      <c r="G136" s="176" t="s">
        <v>582</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416</v>
      </c>
      <c r="AF136" s="119"/>
      <c r="AG136" s="119"/>
      <c r="AH136" s="119"/>
      <c r="AI136" s="119" t="s">
        <v>568</v>
      </c>
      <c r="AJ136" s="119"/>
      <c r="AK136" s="119"/>
      <c r="AL136" s="119"/>
      <c r="AM136" s="119" t="s">
        <v>384</v>
      </c>
      <c r="AN136" s="119"/>
      <c r="AO136" s="119"/>
      <c r="AP136" s="119"/>
      <c r="AQ136" s="627" t="s">
        <v>594</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t="s">
        <v>583</v>
      </c>
      <c r="H137" s="653"/>
      <c r="I137" s="653"/>
      <c r="J137" s="653"/>
      <c r="K137" s="653"/>
      <c r="L137" s="653"/>
      <c r="M137" s="653"/>
      <c r="N137" s="653"/>
      <c r="O137" s="653"/>
      <c r="P137" s="653"/>
      <c r="Q137" s="653"/>
      <c r="R137" s="653"/>
      <c r="S137" s="653"/>
      <c r="T137" s="653"/>
      <c r="U137" s="653"/>
      <c r="V137" s="653"/>
      <c r="W137" s="653"/>
      <c r="X137" s="653"/>
      <c r="Y137" s="656" t="s">
        <v>581</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584</v>
      </c>
      <c r="Z138" s="649"/>
      <c r="AA138" s="650"/>
      <c r="AB138" s="612" t="s">
        <v>585</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416</v>
      </c>
      <c r="AF139" s="119"/>
      <c r="AG139" s="119"/>
      <c r="AH139" s="119"/>
      <c r="AI139" s="119" t="s">
        <v>568</v>
      </c>
      <c r="AJ139" s="119"/>
      <c r="AK139" s="119"/>
      <c r="AL139" s="119"/>
      <c r="AM139" s="119" t="s">
        <v>384</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v>4</v>
      </c>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260</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573</v>
      </c>
      <c r="B146" s="152" t="s">
        <v>574</v>
      </c>
      <c r="C146" s="153"/>
      <c r="D146" s="153"/>
      <c r="E146" s="153"/>
      <c r="F146" s="154"/>
      <c r="G146" s="197" t="s">
        <v>575</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595</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416</v>
      </c>
      <c r="AF151" s="119"/>
      <c r="AG151" s="119"/>
      <c r="AH151" s="119"/>
      <c r="AI151" s="119" t="s">
        <v>568</v>
      </c>
      <c r="AJ151" s="119"/>
      <c r="AK151" s="119"/>
      <c r="AL151" s="119"/>
      <c r="AM151" s="119" t="s">
        <v>384</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416</v>
      </c>
      <c r="AF156" s="119"/>
      <c r="AG156" s="119"/>
      <c r="AH156" s="119"/>
      <c r="AI156" s="119" t="s">
        <v>568</v>
      </c>
      <c r="AJ156" s="119"/>
      <c r="AK156" s="119"/>
      <c r="AL156" s="119"/>
      <c r="AM156" s="119" t="s">
        <v>384</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416</v>
      </c>
      <c r="AF161" s="119"/>
      <c r="AG161" s="119"/>
      <c r="AH161" s="119"/>
      <c r="AI161" s="119" t="s">
        <v>568</v>
      </c>
      <c r="AJ161" s="119"/>
      <c r="AK161" s="119"/>
      <c r="AL161" s="119"/>
      <c r="AM161" s="119" t="s">
        <v>384</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2" t="s">
        <v>579</v>
      </c>
      <c r="B166" s="713"/>
      <c r="C166" s="713"/>
      <c r="D166" s="713"/>
      <c r="E166" s="713"/>
      <c r="F166" s="714"/>
      <c r="G166" s="715"/>
      <c r="H166" s="716"/>
      <c r="I166" s="716"/>
      <c r="J166" s="716"/>
      <c r="K166" s="716"/>
      <c r="L166" s="716"/>
      <c r="M166" s="716"/>
      <c r="N166" s="716"/>
      <c r="O166" s="716"/>
      <c r="P166" s="716"/>
      <c r="Q166" s="716"/>
      <c r="R166" s="716"/>
      <c r="S166" s="716"/>
      <c r="T166" s="716"/>
      <c r="U166" s="716"/>
      <c r="V166" s="716"/>
      <c r="W166" s="716"/>
      <c r="X166" s="716"/>
      <c r="Y166" s="716"/>
      <c r="Z166" s="716"/>
      <c r="AA166" s="716"/>
      <c r="AB166" s="716"/>
      <c r="AC166" s="716"/>
      <c r="AD166" s="716"/>
      <c r="AE166" s="716"/>
      <c r="AF166" s="716"/>
      <c r="AG166" s="716"/>
      <c r="AH166" s="716"/>
      <c r="AI166" s="716"/>
      <c r="AJ166" s="716"/>
      <c r="AK166" s="716"/>
      <c r="AL166" s="716"/>
      <c r="AM166" s="716"/>
      <c r="AN166" s="716"/>
      <c r="AO166" s="716"/>
      <c r="AP166" s="716"/>
      <c r="AQ166" s="716"/>
      <c r="AR166" s="716"/>
      <c r="AS166" s="716"/>
      <c r="AT166" s="716"/>
      <c r="AU166" s="716"/>
      <c r="AV166" s="716"/>
      <c r="AW166" s="716"/>
      <c r="AX166" s="717"/>
      <c r="AY166">
        <f>COUNTA($G$166)</f>
        <v>0</v>
      </c>
    </row>
    <row r="167" spans="1:60" ht="31.5" hidden="1" customHeight="1" x14ac:dyDescent="0.15">
      <c r="A167" s="648" t="s">
        <v>580</v>
      </c>
      <c r="B167" s="153"/>
      <c r="C167" s="153"/>
      <c r="D167" s="153"/>
      <c r="E167" s="153"/>
      <c r="F167" s="154"/>
      <c r="G167" s="689" t="s">
        <v>572</v>
      </c>
      <c r="H167" s="690"/>
      <c r="I167" s="690"/>
      <c r="J167" s="690"/>
      <c r="K167" s="690"/>
      <c r="L167" s="690"/>
      <c r="M167" s="690"/>
      <c r="N167" s="690"/>
      <c r="O167" s="690"/>
      <c r="P167" s="691" t="s">
        <v>571</v>
      </c>
      <c r="Q167" s="690"/>
      <c r="R167" s="690"/>
      <c r="S167" s="690"/>
      <c r="T167" s="690"/>
      <c r="U167" s="690"/>
      <c r="V167" s="690"/>
      <c r="W167" s="690"/>
      <c r="X167" s="692"/>
      <c r="Y167" s="693"/>
      <c r="Z167" s="694"/>
      <c r="AA167" s="695"/>
      <c r="AB167" s="626" t="s">
        <v>11</v>
      </c>
      <c r="AC167" s="626"/>
      <c r="AD167" s="626"/>
      <c r="AE167" s="119" t="s">
        <v>416</v>
      </c>
      <c r="AF167" s="119"/>
      <c r="AG167" s="119"/>
      <c r="AH167" s="119"/>
      <c r="AI167" s="119" t="s">
        <v>568</v>
      </c>
      <c r="AJ167" s="119"/>
      <c r="AK167" s="119"/>
      <c r="AL167" s="119"/>
      <c r="AM167" s="119" t="s">
        <v>384</v>
      </c>
      <c r="AN167" s="119"/>
      <c r="AO167" s="119"/>
      <c r="AP167" s="119"/>
      <c r="AQ167" s="623" t="s">
        <v>415</v>
      </c>
      <c r="AR167" s="624"/>
      <c r="AS167" s="624"/>
      <c r="AT167" s="625"/>
      <c r="AU167" s="623" t="s">
        <v>593</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581</v>
      </c>
      <c r="B170" s="105"/>
      <c r="C170" s="105"/>
      <c r="D170" s="105"/>
      <c r="E170" s="105"/>
      <c r="F170" s="663"/>
      <c r="G170" s="176" t="s">
        <v>582</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416</v>
      </c>
      <c r="AF170" s="119"/>
      <c r="AG170" s="119"/>
      <c r="AH170" s="119"/>
      <c r="AI170" s="119" t="s">
        <v>568</v>
      </c>
      <c r="AJ170" s="119"/>
      <c r="AK170" s="119"/>
      <c r="AL170" s="119"/>
      <c r="AM170" s="119" t="s">
        <v>384</v>
      </c>
      <c r="AN170" s="119"/>
      <c r="AO170" s="119"/>
      <c r="AP170" s="119"/>
      <c r="AQ170" s="627" t="s">
        <v>594</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t="s">
        <v>583</v>
      </c>
      <c r="H171" s="653"/>
      <c r="I171" s="653"/>
      <c r="J171" s="653"/>
      <c r="K171" s="653"/>
      <c r="L171" s="653"/>
      <c r="M171" s="653"/>
      <c r="N171" s="653"/>
      <c r="O171" s="653"/>
      <c r="P171" s="653"/>
      <c r="Q171" s="653"/>
      <c r="R171" s="653"/>
      <c r="S171" s="653"/>
      <c r="T171" s="653"/>
      <c r="U171" s="653"/>
      <c r="V171" s="653"/>
      <c r="W171" s="653"/>
      <c r="X171" s="653"/>
      <c r="Y171" s="656" t="s">
        <v>581</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584</v>
      </c>
      <c r="Z172" s="649"/>
      <c r="AA172" s="650"/>
      <c r="AB172" s="612" t="s">
        <v>585</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416</v>
      </c>
      <c r="AF173" s="119"/>
      <c r="AG173" s="119"/>
      <c r="AH173" s="119"/>
      <c r="AI173" s="119" t="s">
        <v>568</v>
      </c>
      <c r="AJ173" s="119"/>
      <c r="AK173" s="119"/>
      <c r="AL173" s="119"/>
      <c r="AM173" s="119" t="s">
        <v>384</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v>4</v>
      </c>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260</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573</v>
      </c>
      <c r="B180" s="152" t="s">
        <v>574</v>
      </c>
      <c r="C180" s="153"/>
      <c r="D180" s="153"/>
      <c r="E180" s="153"/>
      <c r="F180" s="154"/>
      <c r="G180" s="197" t="s">
        <v>575</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595</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416</v>
      </c>
      <c r="AF185" s="119"/>
      <c r="AG185" s="119"/>
      <c r="AH185" s="119"/>
      <c r="AI185" s="119" t="s">
        <v>568</v>
      </c>
      <c r="AJ185" s="119"/>
      <c r="AK185" s="119"/>
      <c r="AL185" s="119"/>
      <c r="AM185" s="119" t="s">
        <v>384</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416</v>
      </c>
      <c r="AF190" s="119"/>
      <c r="AG190" s="119"/>
      <c r="AH190" s="119"/>
      <c r="AI190" s="119" t="s">
        <v>568</v>
      </c>
      <c r="AJ190" s="119"/>
      <c r="AK190" s="119"/>
      <c r="AL190" s="119"/>
      <c r="AM190" s="119" t="s">
        <v>384</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416</v>
      </c>
      <c r="AF195" s="119"/>
      <c r="AG195" s="119"/>
      <c r="AH195" s="119"/>
      <c r="AI195" s="119" t="s">
        <v>568</v>
      </c>
      <c r="AJ195" s="119"/>
      <c r="AK195" s="119"/>
      <c r="AL195" s="119"/>
      <c r="AM195" s="119" t="s">
        <v>384</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416</v>
      </c>
      <c r="AF200" s="119"/>
      <c r="AG200" s="119"/>
      <c r="AH200" s="119"/>
      <c r="AI200" s="119" t="s">
        <v>568</v>
      </c>
      <c r="AJ200" s="119"/>
      <c r="AK200" s="119"/>
      <c r="AL200" s="119"/>
      <c r="AM200" s="119" t="s">
        <v>384</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250</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250</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251</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249</v>
      </c>
      <c r="X205" s="543"/>
      <c r="Y205" s="548" t="s">
        <v>12</v>
      </c>
      <c r="Z205" s="548"/>
      <c r="AA205" s="549"/>
      <c r="AB205" s="558" t="s">
        <v>250</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250</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251</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416</v>
      </c>
      <c r="AF208" s="256"/>
      <c r="AG208" s="256"/>
      <c r="AH208" s="256"/>
      <c r="AI208" s="119" t="s">
        <v>568</v>
      </c>
      <c r="AJ208" s="119"/>
      <c r="AK208" s="119"/>
      <c r="AL208" s="119"/>
      <c r="AM208" s="119" t="s">
        <v>384</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263</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
      <c r="A214" s="417" t="s">
        <v>576</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t="s">
        <v>231</v>
      </c>
      <c r="AS214" s="419"/>
      <c r="AT214" s="420"/>
      <c r="AU214" s="420"/>
      <c r="AV214" s="420"/>
      <c r="AW214" s="420"/>
      <c r="AX214" s="421"/>
      <c r="AY214">
        <f>COUNTIF($AR$214,"☑")</f>
        <v>0</v>
      </c>
    </row>
    <row r="215" spans="1:51" ht="45" customHeight="1" x14ac:dyDescent="0.15">
      <c r="A215" s="406" t="s">
        <v>283</v>
      </c>
      <c r="B215" s="407"/>
      <c r="C215" s="410" t="s">
        <v>178</v>
      </c>
      <c r="D215" s="407"/>
      <c r="E215" s="412" t="s">
        <v>194</v>
      </c>
      <c r="F215" s="413"/>
      <c r="G215" s="414" t="s">
        <v>636</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634</v>
      </c>
      <c r="H216" s="131"/>
      <c r="I216" s="131"/>
      <c r="J216" s="131"/>
      <c r="K216" s="131"/>
      <c r="L216" s="131"/>
      <c r="M216" s="131"/>
      <c r="N216" s="131"/>
      <c r="O216" s="131"/>
      <c r="P216" s="131"/>
      <c r="Q216" s="131"/>
      <c r="R216" s="131"/>
      <c r="S216" s="131"/>
      <c r="T216" s="131"/>
      <c r="U216" s="131"/>
      <c r="V216" s="132"/>
      <c r="W216" s="482" t="s">
        <v>586</v>
      </c>
      <c r="X216" s="483"/>
      <c r="Y216" s="483"/>
      <c r="Z216" s="483"/>
      <c r="AA216" s="484"/>
      <c r="AB216" s="485" t="s">
        <v>638</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587</v>
      </c>
      <c r="X217" s="489"/>
      <c r="Y217" s="489"/>
      <c r="Z217" s="489"/>
      <c r="AA217" s="490"/>
      <c r="AB217" s="485" t="s">
        <v>635</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15">
      <c r="A218" s="408"/>
      <c r="B218" s="409"/>
      <c r="C218" s="491" t="s">
        <v>599</v>
      </c>
      <c r="D218" s="492"/>
      <c r="E218" s="149" t="s">
        <v>279</v>
      </c>
      <c r="F218" s="151"/>
      <c r="G218" s="472" t="s">
        <v>181</v>
      </c>
      <c r="H218" s="473"/>
      <c r="I218" s="473"/>
      <c r="J218" s="493" t="s">
        <v>614</v>
      </c>
      <c r="K218" s="494"/>
      <c r="L218" s="494"/>
      <c r="M218" s="494"/>
      <c r="N218" s="494"/>
      <c r="O218" s="494"/>
      <c r="P218" s="494"/>
      <c r="Q218" s="494"/>
      <c r="R218" s="494"/>
      <c r="S218" s="494"/>
      <c r="T218" s="495"/>
      <c r="U218" s="470" t="s">
        <v>614</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8"/>
      <c r="B219" s="409"/>
      <c r="C219" s="411"/>
      <c r="D219" s="409"/>
      <c r="E219" s="152"/>
      <c r="F219" s="154"/>
      <c r="G219" s="472" t="s">
        <v>600</v>
      </c>
      <c r="H219" s="473"/>
      <c r="I219" s="473"/>
      <c r="J219" s="473"/>
      <c r="K219" s="473"/>
      <c r="L219" s="473"/>
      <c r="M219" s="473"/>
      <c r="N219" s="473"/>
      <c r="O219" s="473"/>
      <c r="P219" s="473"/>
      <c r="Q219" s="473"/>
      <c r="R219" s="473"/>
      <c r="S219" s="473"/>
      <c r="T219" s="473"/>
      <c r="U219" s="469" t="s">
        <v>614</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
      <c r="A220" s="408"/>
      <c r="B220" s="409"/>
      <c r="C220" s="411"/>
      <c r="D220" s="409"/>
      <c r="E220" s="157"/>
      <c r="F220" s="159"/>
      <c r="G220" s="472" t="s">
        <v>587</v>
      </c>
      <c r="H220" s="473"/>
      <c r="I220" s="473"/>
      <c r="J220" s="473"/>
      <c r="K220" s="473"/>
      <c r="L220" s="473"/>
      <c r="M220" s="473"/>
      <c r="N220" s="473"/>
      <c r="O220" s="473"/>
      <c r="P220" s="473"/>
      <c r="Q220" s="473"/>
      <c r="R220" s="473"/>
      <c r="S220" s="473"/>
      <c r="T220" s="473"/>
      <c r="U220" s="809" t="s">
        <v>614</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68.25"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630</v>
      </c>
      <c r="AE223" s="452"/>
      <c r="AF223" s="452"/>
      <c r="AG223" s="453" t="s">
        <v>647</v>
      </c>
      <c r="AH223" s="454"/>
      <c r="AI223" s="454"/>
      <c r="AJ223" s="454"/>
      <c r="AK223" s="454"/>
      <c r="AL223" s="454"/>
      <c r="AM223" s="454"/>
      <c r="AN223" s="454"/>
      <c r="AO223" s="454"/>
      <c r="AP223" s="454"/>
      <c r="AQ223" s="454"/>
      <c r="AR223" s="454"/>
      <c r="AS223" s="454"/>
      <c r="AT223" s="454"/>
      <c r="AU223" s="454"/>
      <c r="AV223" s="454"/>
      <c r="AW223" s="454"/>
      <c r="AX223" s="455"/>
    </row>
    <row r="224" spans="1:51" ht="68.099999999999994"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630</v>
      </c>
      <c r="AE224" s="365"/>
      <c r="AF224" s="365"/>
      <c r="AG224" s="359" t="s">
        <v>648</v>
      </c>
      <c r="AH224" s="360"/>
      <c r="AI224" s="360"/>
      <c r="AJ224" s="360"/>
      <c r="AK224" s="360"/>
      <c r="AL224" s="360"/>
      <c r="AM224" s="360"/>
      <c r="AN224" s="360"/>
      <c r="AO224" s="360"/>
      <c r="AP224" s="360"/>
      <c r="AQ224" s="360"/>
      <c r="AR224" s="360"/>
      <c r="AS224" s="360"/>
      <c r="AT224" s="360"/>
      <c r="AU224" s="360"/>
      <c r="AV224" s="360"/>
      <c r="AW224" s="360"/>
      <c r="AX224" s="361"/>
    </row>
    <row r="225" spans="1:50" ht="30"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630</v>
      </c>
      <c r="AE225" s="402"/>
      <c r="AF225" s="402"/>
      <c r="AG225" s="387" t="s">
        <v>649</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646</v>
      </c>
      <c r="AE226" s="383"/>
      <c r="AF226" s="383"/>
      <c r="AG226" s="385" t="s">
        <v>651</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261</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650</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650</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54.7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630</v>
      </c>
      <c r="AE229" s="349"/>
      <c r="AF229" s="349"/>
      <c r="AG229" s="351" t="s">
        <v>652</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646</v>
      </c>
      <c r="AE230" s="365"/>
      <c r="AF230" s="365"/>
      <c r="AG230" s="359" t="s">
        <v>651</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646</v>
      </c>
      <c r="AE231" s="365"/>
      <c r="AF231" s="365"/>
      <c r="AG231" s="359" t="s">
        <v>651</v>
      </c>
      <c r="AH231" s="360"/>
      <c r="AI231" s="360"/>
      <c r="AJ231" s="360"/>
      <c r="AK231" s="360"/>
      <c r="AL231" s="360"/>
      <c r="AM231" s="360"/>
      <c r="AN231" s="360"/>
      <c r="AO231" s="360"/>
      <c r="AP231" s="360"/>
      <c r="AQ231" s="360"/>
      <c r="AR231" s="360"/>
      <c r="AS231" s="360"/>
      <c r="AT231" s="360"/>
      <c r="AU231" s="360"/>
      <c r="AV231" s="360"/>
      <c r="AW231" s="360"/>
      <c r="AX231" s="361"/>
    </row>
    <row r="232" spans="1:50" ht="30.7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630</v>
      </c>
      <c r="AE232" s="365"/>
      <c r="AF232" s="365"/>
      <c r="AG232" s="359" t="s">
        <v>653</v>
      </c>
      <c r="AH232" s="360"/>
      <c r="AI232" s="360"/>
      <c r="AJ232" s="360"/>
      <c r="AK232" s="360"/>
      <c r="AL232" s="360"/>
      <c r="AM232" s="360"/>
      <c r="AN232" s="360"/>
      <c r="AO232" s="360"/>
      <c r="AP232" s="360"/>
      <c r="AQ232" s="360"/>
      <c r="AR232" s="360"/>
      <c r="AS232" s="360"/>
      <c r="AT232" s="360"/>
      <c r="AU232" s="360"/>
      <c r="AV232" s="360"/>
      <c r="AW232" s="360"/>
      <c r="AX232" s="361"/>
    </row>
    <row r="233" spans="1:50" ht="51.7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630</v>
      </c>
      <c r="AE233" s="402"/>
      <c r="AF233" s="402"/>
      <c r="AG233" s="403" t="s">
        <v>661</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646</v>
      </c>
      <c r="AE234" s="365"/>
      <c r="AF234" s="434"/>
      <c r="AG234" s="359" t="s">
        <v>651</v>
      </c>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646</v>
      </c>
      <c r="AE235" s="395"/>
      <c r="AF235" s="396"/>
      <c r="AG235" s="397" t="s">
        <v>651</v>
      </c>
      <c r="AH235" s="398"/>
      <c r="AI235" s="398"/>
      <c r="AJ235" s="398"/>
      <c r="AK235" s="398"/>
      <c r="AL235" s="398"/>
      <c r="AM235" s="398"/>
      <c r="AN235" s="398"/>
      <c r="AO235" s="398"/>
      <c r="AP235" s="398"/>
      <c r="AQ235" s="398"/>
      <c r="AR235" s="398"/>
      <c r="AS235" s="398"/>
      <c r="AT235" s="398"/>
      <c r="AU235" s="398"/>
      <c r="AV235" s="398"/>
      <c r="AW235" s="398"/>
      <c r="AX235" s="399"/>
    </row>
    <row r="236" spans="1:50" ht="35.25"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655</v>
      </c>
      <c r="AE236" s="349"/>
      <c r="AF236" s="350"/>
      <c r="AG236" s="351" t="s">
        <v>662</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646</v>
      </c>
      <c r="AE237" s="358"/>
      <c r="AF237" s="358"/>
      <c r="AG237" s="359" t="s">
        <v>651</v>
      </c>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655</v>
      </c>
      <c r="AE238" s="365"/>
      <c r="AF238" s="365"/>
      <c r="AG238" s="359" t="s">
        <v>656</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646</v>
      </c>
      <c r="AE239" s="365"/>
      <c r="AF239" s="365"/>
      <c r="AG239" s="389" t="s">
        <v>651</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646</v>
      </c>
      <c r="AE240" s="383"/>
      <c r="AF240" s="384"/>
      <c r="AG240" s="385" t="s">
        <v>640</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8" t="s">
        <v>0</v>
      </c>
      <c r="D241" s="889"/>
      <c r="E241" s="889"/>
      <c r="F241" s="889"/>
      <c r="G241" s="889"/>
      <c r="H241" s="889"/>
      <c r="I241" s="889"/>
      <c r="J241" s="889"/>
      <c r="K241" s="889"/>
      <c r="L241" s="889"/>
      <c r="M241" s="889"/>
      <c r="N241" s="889"/>
      <c r="O241" s="885" t="s">
        <v>605</v>
      </c>
      <c r="P241" s="886"/>
      <c r="Q241" s="886"/>
      <c r="R241" s="886"/>
      <c r="S241" s="886"/>
      <c r="T241" s="886"/>
      <c r="U241" s="886"/>
      <c r="V241" s="886"/>
      <c r="W241" s="886"/>
      <c r="X241" s="886"/>
      <c r="Y241" s="886"/>
      <c r="Z241" s="886"/>
      <c r="AA241" s="886"/>
      <c r="AB241" s="886"/>
      <c r="AC241" s="886"/>
      <c r="AD241" s="886"/>
      <c r="AE241" s="886"/>
      <c r="AF241" s="887"/>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2"/>
      <c r="D242" s="873"/>
      <c r="E242" s="368"/>
      <c r="F242" s="368"/>
      <c r="G242" s="368"/>
      <c r="H242" s="369"/>
      <c r="I242" s="369"/>
      <c r="J242" s="874"/>
      <c r="K242" s="874"/>
      <c r="L242" s="874"/>
      <c r="M242" s="369"/>
      <c r="N242" s="875"/>
      <c r="O242" s="876" t="s">
        <v>614</v>
      </c>
      <c r="P242" s="877"/>
      <c r="Q242" s="877"/>
      <c r="R242" s="877"/>
      <c r="S242" s="877"/>
      <c r="T242" s="877"/>
      <c r="U242" s="877"/>
      <c r="V242" s="877"/>
      <c r="W242" s="877"/>
      <c r="X242" s="877"/>
      <c r="Y242" s="877"/>
      <c r="Z242" s="877"/>
      <c r="AA242" s="877"/>
      <c r="AB242" s="877"/>
      <c r="AC242" s="877"/>
      <c r="AD242" s="877"/>
      <c r="AE242" s="877"/>
      <c r="AF242" s="878"/>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hidden="1" customHeight="1" x14ac:dyDescent="0.15">
      <c r="A243" s="375"/>
      <c r="B243" s="376"/>
      <c r="C243" s="366"/>
      <c r="D243" s="367"/>
      <c r="E243" s="368"/>
      <c r="F243" s="368"/>
      <c r="G243" s="368"/>
      <c r="H243" s="369"/>
      <c r="I243" s="369"/>
      <c r="J243" s="370"/>
      <c r="K243" s="370"/>
      <c r="L243" s="370"/>
      <c r="M243" s="371"/>
      <c r="N243" s="372"/>
      <c r="O243" s="879"/>
      <c r="P243" s="880"/>
      <c r="Q243" s="880"/>
      <c r="R243" s="880"/>
      <c r="S243" s="880"/>
      <c r="T243" s="880"/>
      <c r="U243" s="880"/>
      <c r="V243" s="880"/>
      <c r="W243" s="880"/>
      <c r="X243" s="880"/>
      <c r="Y243" s="880"/>
      <c r="Z243" s="880"/>
      <c r="AA243" s="880"/>
      <c r="AB243" s="880"/>
      <c r="AC243" s="880"/>
      <c r="AD243" s="880"/>
      <c r="AE243" s="880"/>
      <c r="AF243" s="881"/>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hidden="1" customHeight="1" x14ac:dyDescent="0.15">
      <c r="A244" s="375"/>
      <c r="B244" s="376"/>
      <c r="C244" s="366"/>
      <c r="D244" s="367"/>
      <c r="E244" s="368"/>
      <c r="F244" s="368"/>
      <c r="G244" s="368"/>
      <c r="H244" s="369"/>
      <c r="I244" s="369"/>
      <c r="J244" s="370"/>
      <c r="K244" s="370"/>
      <c r="L244" s="370"/>
      <c r="M244" s="371"/>
      <c r="N244" s="372"/>
      <c r="O244" s="879"/>
      <c r="P244" s="880"/>
      <c r="Q244" s="880"/>
      <c r="R244" s="880"/>
      <c r="S244" s="880"/>
      <c r="T244" s="880"/>
      <c r="U244" s="880"/>
      <c r="V244" s="880"/>
      <c r="W244" s="880"/>
      <c r="X244" s="880"/>
      <c r="Y244" s="880"/>
      <c r="Z244" s="880"/>
      <c r="AA244" s="880"/>
      <c r="AB244" s="880"/>
      <c r="AC244" s="880"/>
      <c r="AD244" s="880"/>
      <c r="AE244" s="880"/>
      <c r="AF244" s="881"/>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hidden="1" customHeight="1" x14ac:dyDescent="0.15">
      <c r="A245" s="375"/>
      <c r="B245" s="376"/>
      <c r="C245" s="366"/>
      <c r="D245" s="367"/>
      <c r="E245" s="368"/>
      <c r="F245" s="368"/>
      <c r="G245" s="368"/>
      <c r="H245" s="369"/>
      <c r="I245" s="369"/>
      <c r="J245" s="370"/>
      <c r="K245" s="370"/>
      <c r="L245" s="370"/>
      <c r="M245" s="371"/>
      <c r="N245" s="372"/>
      <c r="O245" s="879"/>
      <c r="P245" s="880"/>
      <c r="Q245" s="880"/>
      <c r="R245" s="880"/>
      <c r="S245" s="880"/>
      <c r="T245" s="880"/>
      <c r="U245" s="880"/>
      <c r="V245" s="880"/>
      <c r="W245" s="880"/>
      <c r="X245" s="880"/>
      <c r="Y245" s="880"/>
      <c r="Z245" s="880"/>
      <c r="AA245" s="880"/>
      <c r="AB245" s="880"/>
      <c r="AC245" s="880"/>
      <c r="AD245" s="880"/>
      <c r="AE245" s="880"/>
      <c r="AF245" s="881"/>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hidden="1" customHeight="1" x14ac:dyDescent="0.15">
      <c r="A246" s="377"/>
      <c r="B246" s="378"/>
      <c r="C246" s="391"/>
      <c r="D246" s="392"/>
      <c r="E246" s="368"/>
      <c r="F246" s="368"/>
      <c r="G246" s="368"/>
      <c r="H246" s="369"/>
      <c r="I246" s="369"/>
      <c r="J246" s="393"/>
      <c r="K246" s="393"/>
      <c r="L246" s="393"/>
      <c r="M246" s="870"/>
      <c r="N246" s="871"/>
      <c r="O246" s="882"/>
      <c r="P246" s="883"/>
      <c r="Q246" s="883"/>
      <c r="R246" s="883"/>
      <c r="S246" s="883"/>
      <c r="T246" s="883"/>
      <c r="U246" s="883"/>
      <c r="V246" s="883"/>
      <c r="W246" s="883"/>
      <c r="X246" s="883"/>
      <c r="Y246" s="883"/>
      <c r="Z246" s="883"/>
      <c r="AA246" s="883"/>
      <c r="AB246" s="883"/>
      <c r="AC246" s="883"/>
      <c r="AD246" s="883"/>
      <c r="AE246" s="883"/>
      <c r="AF246" s="884"/>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15">
      <c r="A247" s="339" t="s">
        <v>45</v>
      </c>
      <c r="B247" s="900"/>
      <c r="C247" s="298" t="s">
        <v>49</v>
      </c>
      <c r="D247" s="718"/>
      <c r="E247" s="718"/>
      <c r="F247" s="719"/>
      <c r="G247" s="903" t="s">
        <v>663</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67.5" customHeight="1" thickBot="1" x14ac:dyDescent="0.2">
      <c r="A248" s="901"/>
      <c r="B248" s="902"/>
      <c r="C248" s="905" t="s">
        <v>53</v>
      </c>
      <c r="D248" s="906"/>
      <c r="E248" s="906"/>
      <c r="F248" s="907"/>
      <c r="G248" s="908" t="s">
        <v>654</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15">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48" customHeight="1" thickBot="1" x14ac:dyDescent="0.2">
      <c r="A250" s="893" t="s">
        <v>666</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x14ac:dyDescent="0.15">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60" customHeight="1" thickBot="1" x14ac:dyDescent="0.2">
      <c r="A252" s="323" t="s">
        <v>132</v>
      </c>
      <c r="B252" s="324"/>
      <c r="C252" s="324"/>
      <c r="D252" s="324"/>
      <c r="E252" s="325"/>
      <c r="F252" s="899" t="s">
        <v>664</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x14ac:dyDescent="0.15">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73.5" customHeight="1" thickBot="1" x14ac:dyDescent="0.2">
      <c r="A254" s="323" t="s">
        <v>132</v>
      </c>
      <c r="B254" s="324"/>
      <c r="C254" s="324"/>
      <c r="D254" s="324"/>
      <c r="E254" s="325"/>
      <c r="F254" s="326" t="s">
        <v>667</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50.45" customHeight="1" thickBot="1" x14ac:dyDescent="0.2">
      <c r="A256" s="332" t="s">
        <v>614</v>
      </c>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277</v>
      </c>
      <c r="B258" s="90"/>
      <c r="C258" s="90"/>
      <c r="D258" s="91"/>
      <c r="E258" s="319" t="s">
        <v>623</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276</v>
      </c>
      <c r="B259" s="256"/>
      <c r="C259" s="256"/>
      <c r="D259" s="256"/>
      <c r="E259" s="319" t="s">
        <v>624</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275</v>
      </c>
      <c r="B260" s="256"/>
      <c r="C260" s="256"/>
      <c r="D260" s="256"/>
      <c r="E260" s="319" t="s">
        <v>625</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274</v>
      </c>
      <c r="B261" s="256"/>
      <c r="C261" s="256"/>
      <c r="D261" s="256"/>
      <c r="E261" s="319" t="s">
        <v>626</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273</v>
      </c>
      <c r="B262" s="256"/>
      <c r="C262" s="256"/>
      <c r="D262" s="256"/>
      <c r="E262" s="319" t="s">
        <v>627</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272</v>
      </c>
      <c r="B263" s="256"/>
      <c r="C263" s="256"/>
      <c r="D263" s="256"/>
      <c r="E263" s="319" t="s">
        <v>628</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271</v>
      </c>
      <c r="B264" s="256"/>
      <c r="C264" s="256"/>
      <c r="D264" s="256"/>
      <c r="E264" s="319" t="s">
        <v>629</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270</v>
      </c>
      <c r="B265" s="256"/>
      <c r="C265" s="256"/>
      <c r="D265" s="256"/>
      <c r="E265" s="319" t="s">
        <v>629</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416</v>
      </c>
      <c r="B266" s="256"/>
      <c r="C266" s="256"/>
      <c r="D266" s="256"/>
      <c r="E266" s="100" t="s">
        <v>607</v>
      </c>
      <c r="F266" s="86"/>
      <c r="G266" s="86"/>
      <c r="H266" s="77" t="str">
        <f>IF(E266="","","-")</f>
        <v>-</v>
      </c>
      <c r="I266" s="86"/>
      <c r="J266" s="86"/>
      <c r="K266" s="77" t="str">
        <f>IF(I266="","","-")</f>
        <v/>
      </c>
      <c r="L266" s="101">
        <v>454</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596</v>
      </c>
      <c r="B267" s="256"/>
      <c r="C267" s="256"/>
      <c r="D267" s="256"/>
      <c r="E267" s="100" t="s">
        <v>607</v>
      </c>
      <c r="F267" s="86"/>
      <c r="G267" s="86"/>
      <c r="H267" s="77"/>
      <c r="I267" s="86"/>
      <c r="J267" s="86"/>
      <c r="K267" s="77"/>
      <c r="L267" s="101">
        <v>456</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384</v>
      </c>
      <c r="B268" s="256"/>
      <c r="C268" s="256"/>
      <c r="D268" s="256"/>
      <c r="E268" s="84" t="s">
        <v>632</v>
      </c>
      <c r="F268" s="85"/>
      <c r="G268" s="86" t="s">
        <v>631</v>
      </c>
      <c r="H268" s="86"/>
      <c r="I268" s="86"/>
      <c r="J268" s="85" t="s">
        <v>633</v>
      </c>
      <c r="K268" s="85"/>
      <c r="L268" s="101">
        <v>513</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264</v>
      </c>
      <c r="B269" s="308"/>
      <c r="C269" s="308"/>
      <c r="D269" s="308"/>
      <c r="E269" s="308"/>
      <c r="F269" s="309"/>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thickBot="1" x14ac:dyDescent="0.2">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7.75" customHeight="1" x14ac:dyDescent="0.15">
      <c r="A308" s="313" t="s">
        <v>266</v>
      </c>
      <c r="B308" s="314"/>
      <c r="C308" s="314"/>
      <c r="D308" s="314"/>
      <c r="E308" s="314"/>
      <c r="F308" s="315"/>
      <c r="G308" s="294" t="s">
        <v>641</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284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7.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7.75" customHeight="1" x14ac:dyDescent="0.15">
      <c r="A310" s="316"/>
      <c r="B310" s="317"/>
      <c r="C310" s="317"/>
      <c r="D310" s="317"/>
      <c r="E310" s="317"/>
      <c r="F310" s="318"/>
      <c r="G310" s="284" t="s">
        <v>642</v>
      </c>
      <c r="H310" s="285"/>
      <c r="I310" s="285"/>
      <c r="J310" s="285"/>
      <c r="K310" s="286"/>
      <c r="L310" s="287" t="s">
        <v>643</v>
      </c>
      <c r="M310" s="288"/>
      <c r="N310" s="288"/>
      <c r="O310" s="288"/>
      <c r="P310" s="288"/>
      <c r="Q310" s="288"/>
      <c r="R310" s="288"/>
      <c r="S310" s="288"/>
      <c r="T310" s="288"/>
      <c r="U310" s="288"/>
      <c r="V310" s="288"/>
      <c r="W310" s="288"/>
      <c r="X310" s="289"/>
      <c r="Y310" s="290">
        <v>88794</v>
      </c>
      <c r="Z310" s="291"/>
      <c r="AA310" s="291"/>
      <c r="AB310" s="292"/>
      <c r="AC310" s="284" t="s">
        <v>640</v>
      </c>
      <c r="AD310" s="285"/>
      <c r="AE310" s="285"/>
      <c r="AF310" s="285"/>
      <c r="AG310" s="286"/>
      <c r="AH310" s="287" t="s">
        <v>640</v>
      </c>
      <c r="AI310" s="288"/>
      <c r="AJ310" s="288"/>
      <c r="AK310" s="288"/>
      <c r="AL310" s="288"/>
      <c r="AM310" s="288"/>
      <c r="AN310" s="288"/>
      <c r="AO310" s="288"/>
      <c r="AP310" s="288"/>
      <c r="AQ310" s="288"/>
      <c r="AR310" s="288"/>
      <c r="AS310" s="288"/>
      <c r="AT310" s="289"/>
      <c r="AU310" s="290" t="s">
        <v>640</v>
      </c>
      <c r="AV310" s="291"/>
      <c r="AW310" s="291"/>
      <c r="AX310" s="293"/>
    </row>
    <row r="311" spans="1:50" ht="27.75" customHeight="1" x14ac:dyDescent="0.15">
      <c r="A311" s="316"/>
      <c r="B311" s="317"/>
      <c r="C311" s="317"/>
      <c r="D311" s="317"/>
      <c r="E311" s="317"/>
      <c r="F311" s="318"/>
      <c r="G311" s="274" t="s">
        <v>640</v>
      </c>
      <c r="H311" s="275"/>
      <c r="I311" s="275"/>
      <c r="J311" s="275"/>
      <c r="K311" s="276"/>
      <c r="L311" s="277" t="s">
        <v>640</v>
      </c>
      <c r="M311" s="278"/>
      <c r="N311" s="278"/>
      <c r="O311" s="278"/>
      <c r="P311" s="278"/>
      <c r="Q311" s="278"/>
      <c r="R311" s="278"/>
      <c r="S311" s="278"/>
      <c r="T311" s="278"/>
      <c r="U311" s="278"/>
      <c r="V311" s="278"/>
      <c r="W311" s="278"/>
      <c r="X311" s="279"/>
      <c r="Y311" s="280"/>
      <c r="Z311" s="281"/>
      <c r="AA311" s="281"/>
      <c r="AB311" s="282"/>
      <c r="AC311" s="274" t="s">
        <v>640</v>
      </c>
      <c r="AD311" s="275"/>
      <c r="AE311" s="275"/>
      <c r="AF311" s="275"/>
      <c r="AG311" s="276"/>
      <c r="AH311" s="277" t="s">
        <v>640</v>
      </c>
      <c r="AI311" s="278"/>
      <c r="AJ311" s="278"/>
      <c r="AK311" s="278"/>
      <c r="AL311" s="278"/>
      <c r="AM311" s="278"/>
      <c r="AN311" s="278"/>
      <c r="AO311" s="278"/>
      <c r="AP311" s="278"/>
      <c r="AQ311" s="278"/>
      <c r="AR311" s="278"/>
      <c r="AS311" s="278"/>
      <c r="AT311" s="279"/>
      <c r="AU311" s="280" t="s">
        <v>640</v>
      </c>
      <c r="AV311" s="281"/>
      <c r="AW311" s="281"/>
      <c r="AX311" s="283"/>
    </row>
    <row r="312" spans="1:50" ht="24.75" hidden="1"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7.7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88794</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577</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248</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1" t="s">
        <v>644</v>
      </c>
      <c r="D366" s="250"/>
      <c r="E366" s="250"/>
      <c r="F366" s="250"/>
      <c r="G366" s="250"/>
      <c r="H366" s="250"/>
      <c r="I366" s="250"/>
      <c r="J366" s="233" t="s">
        <v>640</v>
      </c>
      <c r="K366" s="234"/>
      <c r="L366" s="234"/>
      <c r="M366" s="234"/>
      <c r="N366" s="234"/>
      <c r="O366" s="234"/>
      <c r="P366" s="252" t="s">
        <v>645</v>
      </c>
      <c r="Q366" s="235"/>
      <c r="R366" s="235"/>
      <c r="S366" s="235"/>
      <c r="T366" s="235"/>
      <c r="U366" s="235"/>
      <c r="V366" s="235"/>
      <c r="W366" s="235"/>
      <c r="X366" s="235"/>
      <c r="Y366" s="236">
        <v>88794</v>
      </c>
      <c r="Z366" s="237"/>
      <c r="AA366" s="237"/>
      <c r="AB366" s="238"/>
      <c r="AC366" s="222" t="s">
        <v>75</v>
      </c>
      <c r="AD366" s="223"/>
      <c r="AE366" s="223"/>
      <c r="AF366" s="223"/>
      <c r="AG366" s="223"/>
      <c r="AH366" s="253" t="s">
        <v>640</v>
      </c>
      <c r="AI366" s="254"/>
      <c r="AJ366" s="254"/>
      <c r="AK366" s="254"/>
      <c r="AL366" s="226" t="s">
        <v>640</v>
      </c>
      <c r="AM366" s="227"/>
      <c r="AN366" s="227"/>
      <c r="AO366" s="228"/>
      <c r="AP366" s="229" t="s">
        <v>640</v>
      </c>
      <c r="AQ366" s="229"/>
      <c r="AR366" s="229"/>
      <c r="AS366" s="229"/>
      <c r="AT366" s="229"/>
      <c r="AU366" s="229"/>
      <c r="AV366" s="229"/>
      <c r="AW366" s="229"/>
      <c r="AX366" s="229"/>
    </row>
    <row r="367" spans="1:51" ht="30" hidden="1" customHeight="1" x14ac:dyDescent="0.15">
      <c r="A367" s="230">
        <v>2</v>
      </c>
      <c r="B367" s="230">
        <v>1</v>
      </c>
      <c r="C367" s="251"/>
      <c r="D367" s="250"/>
      <c r="E367" s="250"/>
      <c r="F367" s="250"/>
      <c r="G367" s="250"/>
      <c r="H367" s="250"/>
      <c r="I367" s="250"/>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1"/>
      <c r="D368" s="250"/>
      <c r="E368" s="250"/>
      <c r="F368" s="250"/>
      <c r="G368" s="250"/>
      <c r="H368" s="250"/>
      <c r="I368" s="250"/>
      <c r="J368" s="233"/>
      <c r="K368" s="234"/>
      <c r="L368" s="234"/>
      <c r="M368" s="234"/>
      <c r="N368" s="234"/>
      <c r="O368" s="234"/>
      <c r="P368" s="252"/>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1"/>
      <c r="D369" s="250"/>
      <c r="E369" s="250"/>
      <c r="F369" s="250"/>
      <c r="G369" s="250"/>
      <c r="H369" s="250"/>
      <c r="I369" s="250"/>
      <c r="J369" s="233"/>
      <c r="K369" s="234"/>
      <c r="L369" s="234"/>
      <c r="M369" s="234"/>
      <c r="N369" s="234"/>
      <c r="O369" s="234"/>
      <c r="P369" s="252"/>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1"/>
      <c r="D370" s="250"/>
      <c r="E370" s="250"/>
      <c r="F370" s="250"/>
      <c r="G370" s="250"/>
      <c r="H370" s="250"/>
      <c r="I370" s="250"/>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1"/>
      <c r="D371" s="250"/>
      <c r="E371" s="250"/>
      <c r="F371" s="250"/>
      <c r="G371" s="250"/>
      <c r="H371" s="250"/>
      <c r="I371" s="250"/>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1"/>
      <c r="D372" s="250"/>
      <c r="E372" s="250"/>
      <c r="F372" s="250"/>
      <c r="G372" s="250"/>
      <c r="H372" s="250"/>
      <c r="I372" s="250"/>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0"/>
      <c r="D373" s="250"/>
      <c r="E373" s="250"/>
      <c r="F373" s="250"/>
      <c r="G373" s="250"/>
      <c r="H373" s="250"/>
      <c r="I373" s="250"/>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0"/>
      <c r="D374" s="250"/>
      <c r="E374" s="250"/>
      <c r="F374" s="250"/>
      <c r="G374" s="250"/>
      <c r="H374" s="250"/>
      <c r="I374" s="250"/>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0"/>
      <c r="D375" s="250"/>
      <c r="E375" s="250"/>
      <c r="F375" s="250"/>
      <c r="G375" s="250"/>
      <c r="H375" s="250"/>
      <c r="I375" s="250"/>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0"/>
      <c r="D376" s="250"/>
      <c r="E376" s="250"/>
      <c r="F376" s="250"/>
      <c r="G376" s="250"/>
      <c r="H376" s="250"/>
      <c r="I376" s="250"/>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0"/>
      <c r="D377" s="250"/>
      <c r="E377" s="250"/>
      <c r="F377" s="250"/>
      <c r="G377" s="250"/>
      <c r="H377" s="250"/>
      <c r="I377" s="250"/>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0"/>
      <c r="D378" s="250"/>
      <c r="E378" s="250"/>
      <c r="F378" s="250"/>
      <c r="G378" s="250"/>
      <c r="H378" s="250"/>
      <c r="I378" s="250"/>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0"/>
      <c r="D379" s="250"/>
      <c r="E379" s="250"/>
      <c r="F379" s="250"/>
      <c r="G379" s="250"/>
      <c r="H379" s="250"/>
      <c r="I379" s="250"/>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0"/>
      <c r="D380" s="250"/>
      <c r="E380" s="250"/>
      <c r="F380" s="250"/>
      <c r="G380" s="250"/>
      <c r="H380" s="250"/>
      <c r="I380" s="250"/>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0"/>
      <c r="D381" s="250"/>
      <c r="E381" s="250"/>
      <c r="F381" s="250"/>
      <c r="G381" s="250"/>
      <c r="H381" s="250"/>
      <c r="I381" s="250"/>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0"/>
      <c r="D382" s="250"/>
      <c r="E382" s="250"/>
      <c r="F382" s="250"/>
      <c r="G382" s="250"/>
      <c r="H382" s="250"/>
      <c r="I382" s="250"/>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0"/>
      <c r="D383" s="250"/>
      <c r="E383" s="250"/>
      <c r="F383" s="250"/>
      <c r="G383" s="250"/>
      <c r="H383" s="250"/>
      <c r="I383" s="250"/>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0"/>
      <c r="D384" s="250"/>
      <c r="E384" s="250"/>
      <c r="F384" s="250"/>
      <c r="G384" s="250"/>
      <c r="H384" s="250"/>
      <c r="I384" s="250"/>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0"/>
      <c r="D385" s="250"/>
      <c r="E385" s="250"/>
      <c r="F385" s="250"/>
      <c r="G385" s="250"/>
      <c r="H385" s="250"/>
      <c r="I385" s="250"/>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0"/>
      <c r="D386" s="250"/>
      <c r="E386" s="250"/>
      <c r="F386" s="250"/>
      <c r="G386" s="250"/>
      <c r="H386" s="250"/>
      <c r="I386" s="250"/>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0"/>
      <c r="D387" s="250"/>
      <c r="E387" s="250"/>
      <c r="F387" s="250"/>
      <c r="G387" s="250"/>
      <c r="H387" s="250"/>
      <c r="I387" s="250"/>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0"/>
      <c r="D388" s="250"/>
      <c r="E388" s="250"/>
      <c r="F388" s="250"/>
      <c r="G388" s="250"/>
      <c r="H388" s="250"/>
      <c r="I388" s="250"/>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0"/>
      <c r="D389" s="250"/>
      <c r="E389" s="250"/>
      <c r="F389" s="250"/>
      <c r="G389" s="250"/>
      <c r="H389" s="250"/>
      <c r="I389" s="250"/>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0"/>
      <c r="D390" s="250"/>
      <c r="E390" s="250"/>
      <c r="F390" s="250"/>
      <c r="G390" s="250"/>
      <c r="H390" s="250"/>
      <c r="I390" s="250"/>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0"/>
      <c r="D391" s="250"/>
      <c r="E391" s="250"/>
      <c r="F391" s="250"/>
      <c r="G391" s="250"/>
      <c r="H391" s="250"/>
      <c r="I391" s="250"/>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0"/>
      <c r="D392" s="250"/>
      <c r="E392" s="250"/>
      <c r="F392" s="250"/>
      <c r="G392" s="250"/>
      <c r="H392" s="250"/>
      <c r="I392" s="250"/>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0"/>
      <c r="D393" s="250"/>
      <c r="E393" s="250"/>
      <c r="F393" s="250"/>
      <c r="G393" s="250"/>
      <c r="H393" s="250"/>
      <c r="I393" s="250"/>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0"/>
      <c r="D394" s="250"/>
      <c r="E394" s="250"/>
      <c r="F394" s="250"/>
      <c r="G394" s="250"/>
      <c r="H394" s="250"/>
      <c r="I394" s="250"/>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0"/>
      <c r="D395" s="250"/>
      <c r="E395" s="250"/>
      <c r="F395" s="250"/>
      <c r="G395" s="250"/>
      <c r="H395" s="250"/>
      <c r="I395" s="250"/>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248</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0"/>
      <c r="D399" s="250"/>
      <c r="E399" s="250"/>
      <c r="F399" s="250"/>
      <c r="G399" s="250"/>
      <c r="H399" s="250"/>
      <c r="I399" s="250"/>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1"/>
      <c r="D400" s="250"/>
      <c r="E400" s="250"/>
      <c r="F400" s="250"/>
      <c r="G400" s="250"/>
      <c r="H400" s="250"/>
      <c r="I400" s="250"/>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1"/>
      <c r="D401" s="250"/>
      <c r="E401" s="250"/>
      <c r="F401" s="250"/>
      <c r="G401" s="250"/>
      <c r="H401" s="250"/>
      <c r="I401" s="250"/>
      <c r="J401" s="233"/>
      <c r="K401" s="234"/>
      <c r="L401" s="234"/>
      <c r="M401" s="234"/>
      <c r="N401" s="234"/>
      <c r="O401" s="234"/>
      <c r="P401" s="252"/>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1"/>
      <c r="D402" s="250"/>
      <c r="E402" s="250"/>
      <c r="F402" s="250"/>
      <c r="G402" s="250"/>
      <c r="H402" s="250"/>
      <c r="I402" s="250"/>
      <c r="J402" s="233"/>
      <c r="K402" s="234"/>
      <c r="L402" s="234"/>
      <c r="M402" s="234"/>
      <c r="N402" s="234"/>
      <c r="O402" s="234"/>
      <c r="P402" s="252"/>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0"/>
      <c r="D403" s="250"/>
      <c r="E403" s="250"/>
      <c r="F403" s="250"/>
      <c r="G403" s="250"/>
      <c r="H403" s="250"/>
      <c r="I403" s="250"/>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0"/>
      <c r="D404" s="250"/>
      <c r="E404" s="250"/>
      <c r="F404" s="250"/>
      <c r="G404" s="250"/>
      <c r="H404" s="250"/>
      <c r="I404" s="250"/>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0"/>
      <c r="D405" s="250"/>
      <c r="E405" s="250"/>
      <c r="F405" s="250"/>
      <c r="G405" s="250"/>
      <c r="H405" s="250"/>
      <c r="I405" s="250"/>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0"/>
      <c r="D406" s="250"/>
      <c r="E406" s="250"/>
      <c r="F406" s="250"/>
      <c r="G406" s="250"/>
      <c r="H406" s="250"/>
      <c r="I406" s="250"/>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0"/>
      <c r="D407" s="250"/>
      <c r="E407" s="250"/>
      <c r="F407" s="250"/>
      <c r="G407" s="250"/>
      <c r="H407" s="250"/>
      <c r="I407" s="250"/>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0"/>
      <c r="D408" s="250"/>
      <c r="E408" s="250"/>
      <c r="F408" s="250"/>
      <c r="G408" s="250"/>
      <c r="H408" s="250"/>
      <c r="I408" s="250"/>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0"/>
      <c r="D409" s="250"/>
      <c r="E409" s="250"/>
      <c r="F409" s="250"/>
      <c r="G409" s="250"/>
      <c r="H409" s="250"/>
      <c r="I409" s="250"/>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0"/>
      <c r="D410" s="250"/>
      <c r="E410" s="250"/>
      <c r="F410" s="250"/>
      <c r="G410" s="250"/>
      <c r="H410" s="250"/>
      <c r="I410" s="250"/>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0"/>
      <c r="D411" s="250"/>
      <c r="E411" s="250"/>
      <c r="F411" s="250"/>
      <c r="G411" s="250"/>
      <c r="H411" s="250"/>
      <c r="I411" s="250"/>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0"/>
      <c r="D412" s="250"/>
      <c r="E412" s="250"/>
      <c r="F412" s="250"/>
      <c r="G412" s="250"/>
      <c r="H412" s="250"/>
      <c r="I412" s="250"/>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0"/>
      <c r="D413" s="250"/>
      <c r="E413" s="250"/>
      <c r="F413" s="250"/>
      <c r="G413" s="250"/>
      <c r="H413" s="250"/>
      <c r="I413" s="250"/>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0"/>
      <c r="D414" s="250"/>
      <c r="E414" s="250"/>
      <c r="F414" s="250"/>
      <c r="G414" s="250"/>
      <c r="H414" s="250"/>
      <c r="I414" s="250"/>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0"/>
      <c r="D415" s="250"/>
      <c r="E415" s="250"/>
      <c r="F415" s="250"/>
      <c r="G415" s="250"/>
      <c r="H415" s="250"/>
      <c r="I415" s="250"/>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0"/>
      <c r="D416" s="250"/>
      <c r="E416" s="250"/>
      <c r="F416" s="250"/>
      <c r="G416" s="250"/>
      <c r="H416" s="250"/>
      <c r="I416" s="250"/>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0"/>
      <c r="D417" s="250"/>
      <c r="E417" s="250"/>
      <c r="F417" s="250"/>
      <c r="G417" s="250"/>
      <c r="H417" s="250"/>
      <c r="I417" s="250"/>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0"/>
      <c r="D418" s="250"/>
      <c r="E418" s="250"/>
      <c r="F418" s="250"/>
      <c r="G418" s="250"/>
      <c r="H418" s="250"/>
      <c r="I418" s="250"/>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0"/>
      <c r="D419" s="250"/>
      <c r="E419" s="250"/>
      <c r="F419" s="250"/>
      <c r="G419" s="250"/>
      <c r="H419" s="250"/>
      <c r="I419" s="250"/>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0"/>
      <c r="D420" s="250"/>
      <c r="E420" s="250"/>
      <c r="F420" s="250"/>
      <c r="G420" s="250"/>
      <c r="H420" s="250"/>
      <c r="I420" s="250"/>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0"/>
      <c r="D421" s="250"/>
      <c r="E421" s="250"/>
      <c r="F421" s="250"/>
      <c r="G421" s="250"/>
      <c r="H421" s="250"/>
      <c r="I421" s="250"/>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0"/>
      <c r="D422" s="250"/>
      <c r="E422" s="250"/>
      <c r="F422" s="250"/>
      <c r="G422" s="250"/>
      <c r="H422" s="250"/>
      <c r="I422" s="250"/>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0"/>
      <c r="D423" s="250"/>
      <c r="E423" s="250"/>
      <c r="F423" s="250"/>
      <c r="G423" s="250"/>
      <c r="H423" s="250"/>
      <c r="I423" s="250"/>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0"/>
      <c r="D424" s="250"/>
      <c r="E424" s="250"/>
      <c r="F424" s="250"/>
      <c r="G424" s="250"/>
      <c r="H424" s="250"/>
      <c r="I424" s="250"/>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0"/>
      <c r="D425" s="250"/>
      <c r="E425" s="250"/>
      <c r="F425" s="250"/>
      <c r="G425" s="250"/>
      <c r="H425" s="250"/>
      <c r="I425" s="250"/>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0"/>
      <c r="D426" s="250"/>
      <c r="E426" s="250"/>
      <c r="F426" s="250"/>
      <c r="G426" s="250"/>
      <c r="H426" s="250"/>
      <c r="I426" s="250"/>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0"/>
      <c r="D427" s="250"/>
      <c r="E427" s="250"/>
      <c r="F427" s="250"/>
      <c r="G427" s="250"/>
      <c r="H427" s="250"/>
      <c r="I427" s="250"/>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0"/>
      <c r="D428" s="250"/>
      <c r="E428" s="250"/>
      <c r="F428" s="250"/>
      <c r="G428" s="250"/>
      <c r="H428" s="250"/>
      <c r="I428" s="250"/>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248</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0"/>
      <c r="D432" s="250"/>
      <c r="E432" s="250"/>
      <c r="F432" s="250"/>
      <c r="G432" s="250"/>
      <c r="H432" s="250"/>
      <c r="I432" s="250"/>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0"/>
      <c r="D433" s="250"/>
      <c r="E433" s="250"/>
      <c r="F433" s="250"/>
      <c r="G433" s="250"/>
      <c r="H433" s="250"/>
      <c r="I433" s="250"/>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1"/>
      <c r="D434" s="250"/>
      <c r="E434" s="250"/>
      <c r="F434" s="250"/>
      <c r="G434" s="250"/>
      <c r="H434" s="250"/>
      <c r="I434" s="250"/>
      <c r="J434" s="233"/>
      <c r="K434" s="234"/>
      <c r="L434" s="234"/>
      <c r="M434" s="234"/>
      <c r="N434" s="234"/>
      <c r="O434" s="234"/>
      <c r="P434" s="252"/>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1"/>
      <c r="D435" s="250"/>
      <c r="E435" s="250"/>
      <c r="F435" s="250"/>
      <c r="G435" s="250"/>
      <c r="H435" s="250"/>
      <c r="I435" s="250"/>
      <c r="J435" s="233"/>
      <c r="K435" s="234"/>
      <c r="L435" s="234"/>
      <c r="M435" s="234"/>
      <c r="N435" s="234"/>
      <c r="O435" s="234"/>
      <c r="P435" s="252"/>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0"/>
      <c r="D436" s="250"/>
      <c r="E436" s="250"/>
      <c r="F436" s="250"/>
      <c r="G436" s="250"/>
      <c r="H436" s="250"/>
      <c r="I436" s="250"/>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0"/>
      <c r="D437" s="250"/>
      <c r="E437" s="250"/>
      <c r="F437" s="250"/>
      <c r="G437" s="250"/>
      <c r="H437" s="250"/>
      <c r="I437" s="250"/>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0"/>
      <c r="D438" s="250"/>
      <c r="E438" s="250"/>
      <c r="F438" s="250"/>
      <c r="G438" s="250"/>
      <c r="H438" s="250"/>
      <c r="I438" s="250"/>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0"/>
      <c r="D439" s="250"/>
      <c r="E439" s="250"/>
      <c r="F439" s="250"/>
      <c r="G439" s="250"/>
      <c r="H439" s="250"/>
      <c r="I439" s="250"/>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0"/>
      <c r="D440" s="250"/>
      <c r="E440" s="250"/>
      <c r="F440" s="250"/>
      <c r="G440" s="250"/>
      <c r="H440" s="250"/>
      <c r="I440" s="250"/>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0"/>
      <c r="D441" s="250"/>
      <c r="E441" s="250"/>
      <c r="F441" s="250"/>
      <c r="G441" s="250"/>
      <c r="H441" s="250"/>
      <c r="I441" s="250"/>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0"/>
      <c r="D442" s="250"/>
      <c r="E442" s="250"/>
      <c r="F442" s="250"/>
      <c r="G442" s="250"/>
      <c r="H442" s="250"/>
      <c r="I442" s="250"/>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0"/>
      <c r="D443" s="250"/>
      <c r="E443" s="250"/>
      <c r="F443" s="250"/>
      <c r="G443" s="250"/>
      <c r="H443" s="250"/>
      <c r="I443" s="250"/>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0"/>
      <c r="D444" s="250"/>
      <c r="E444" s="250"/>
      <c r="F444" s="250"/>
      <c r="G444" s="250"/>
      <c r="H444" s="250"/>
      <c r="I444" s="250"/>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0"/>
      <c r="D445" s="250"/>
      <c r="E445" s="250"/>
      <c r="F445" s="250"/>
      <c r="G445" s="250"/>
      <c r="H445" s="250"/>
      <c r="I445" s="250"/>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0"/>
      <c r="D446" s="250"/>
      <c r="E446" s="250"/>
      <c r="F446" s="250"/>
      <c r="G446" s="250"/>
      <c r="H446" s="250"/>
      <c r="I446" s="250"/>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0"/>
      <c r="D447" s="250"/>
      <c r="E447" s="250"/>
      <c r="F447" s="250"/>
      <c r="G447" s="250"/>
      <c r="H447" s="250"/>
      <c r="I447" s="250"/>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0"/>
      <c r="D448" s="250"/>
      <c r="E448" s="250"/>
      <c r="F448" s="250"/>
      <c r="G448" s="250"/>
      <c r="H448" s="250"/>
      <c r="I448" s="250"/>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0"/>
      <c r="D449" s="250"/>
      <c r="E449" s="250"/>
      <c r="F449" s="250"/>
      <c r="G449" s="250"/>
      <c r="H449" s="250"/>
      <c r="I449" s="250"/>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0"/>
      <c r="D450" s="250"/>
      <c r="E450" s="250"/>
      <c r="F450" s="250"/>
      <c r="G450" s="250"/>
      <c r="H450" s="250"/>
      <c r="I450" s="250"/>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0"/>
      <c r="D451" s="250"/>
      <c r="E451" s="250"/>
      <c r="F451" s="250"/>
      <c r="G451" s="250"/>
      <c r="H451" s="250"/>
      <c r="I451" s="250"/>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0"/>
      <c r="D452" s="250"/>
      <c r="E452" s="250"/>
      <c r="F452" s="250"/>
      <c r="G452" s="250"/>
      <c r="H452" s="250"/>
      <c r="I452" s="250"/>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0"/>
      <c r="D453" s="250"/>
      <c r="E453" s="250"/>
      <c r="F453" s="250"/>
      <c r="G453" s="250"/>
      <c r="H453" s="250"/>
      <c r="I453" s="250"/>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0"/>
      <c r="D454" s="250"/>
      <c r="E454" s="250"/>
      <c r="F454" s="250"/>
      <c r="G454" s="250"/>
      <c r="H454" s="250"/>
      <c r="I454" s="250"/>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0"/>
      <c r="D455" s="250"/>
      <c r="E455" s="250"/>
      <c r="F455" s="250"/>
      <c r="G455" s="250"/>
      <c r="H455" s="250"/>
      <c r="I455" s="250"/>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0"/>
      <c r="D456" s="250"/>
      <c r="E456" s="250"/>
      <c r="F456" s="250"/>
      <c r="G456" s="250"/>
      <c r="H456" s="250"/>
      <c r="I456" s="250"/>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0"/>
      <c r="D457" s="250"/>
      <c r="E457" s="250"/>
      <c r="F457" s="250"/>
      <c r="G457" s="250"/>
      <c r="H457" s="250"/>
      <c r="I457" s="250"/>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0"/>
      <c r="D458" s="250"/>
      <c r="E458" s="250"/>
      <c r="F458" s="250"/>
      <c r="G458" s="250"/>
      <c r="H458" s="250"/>
      <c r="I458" s="250"/>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0"/>
      <c r="D459" s="250"/>
      <c r="E459" s="250"/>
      <c r="F459" s="250"/>
      <c r="G459" s="250"/>
      <c r="H459" s="250"/>
      <c r="I459" s="250"/>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0"/>
      <c r="D460" s="250"/>
      <c r="E460" s="250"/>
      <c r="F460" s="250"/>
      <c r="G460" s="250"/>
      <c r="H460" s="250"/>
      <c r="I460" s="250"/>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0"/>
      <c r="D461" s="250"/>
      <c r="E461" s="250"/>
      <c r="F461" s="250"/>
      <c r="G461" s="250"/>
      <c r="H461" s="250"/>
      <c r="I461" s="250"/>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248</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0"/>
      <c r="D465" s="250"/>
      <c r="E465" s="250"/>
      <c r="F465" s="250"/>
      <c r="G465" s="250"/>
      <c r="H465" s="250"/>
      <c r="I465" s="250"/>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0"/>
      <c r="D466" s="250"/>
      <c r="E466" s="250"/>
      <c r="F466" s="250"/>
      <c r="G466" s="250"/>
      <c r="H466" s="250"/>
      <c r="I466" s="250"/>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1"/>
      <c r="D467" s="250"/>
      <c r="E467" s="250"/>
      <c r="F467" s="250"/>
      <c r="G467" s="250"/>
      <c r="H467" s="250"/>
      <c r="I467" s="250"/>
      <c r="J467" s="233"/>
      <c r="K467" s="234"/>
      <c r="L467" s="234"/>
      <c r="M467" s="234"/>
      <c r="N467" s="234"/>
      <c r="O467" s="234"/>
      <c r="P467" s="252"/>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1"/>
      <c r="D468" s="250"/>
      <c r="E468" s="250"/>
      <c r="F468" s="250"/>
      <c r="G468" s="250"/>
      <c r="H468" s="250"/>
      <c r="I468" s="250"/>
      <c r="J468" s="233"/>
      <c r="K468" s="234"/>
      <c r="L468" s="234"/>
      <c r="M468" s="234"/>
      <c r="N468" s="234"/>
      <c r="O468" s="234"/>
      <c r="P468" s="252"/>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0"/>
      <c r="D469" s="250"/>
      <c r="E469" s="250"/>
      <c r="F469" s="250"/>
      <c r="G469" s="250"/>
      <c r="H469" s="250"/>
      <c r="I469" s="250"/>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0"/>
      <c r="D470" s="250"/>
      <c r="E470" s="250"/>
      <c r="F470" s="250"/>
      <c r="G470" s="250"/>
      <c r="H470" s="250"/>
      <c r="I470" s="250"/>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0"/>
      <c r="D471" s="250"/>
      <c r="E471" s="250"/>
      <c r="F471" s="250"/>
      <c r="G471" s="250"/>
      <c r="H471" s="250"/>
      <c r="I471" s="250"/>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0"/>
      <c r="D472" s="250"/>
      <c r="E472" s="250"/>
      <c r="F472" s="250"/>
      <c r="G472" s="250"/>
      <c r="H472" s="250"/>
      <c r="I472" s="250"/>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0"/>
      <c r="D473" s="250"/>
      <c r="E473" s="250"/>
      <c r="F473" s="250"/>
      <c r="G473" s="250"/>
      <c r="H473" s="250"/>
      <c r="I473" s="250"/>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0"/>
      <c r="D474" s="250"/>
      <c r="E474" s="250"/>
      <c r="F474" s="250"/>
      <c r="G474" s="250"/>
      <c r="H474" s="250"/>
      <c r="I474" s="250"/>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0"/>
      <c r="D475" s="250"/>
      <c r="E475" s="250"/>
      <c r="F475" s="250"/>
      <c r="G475" s="250"/>
      <c r="H475" s="250"/>
      <c r="I475" s="250"/>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0"/>
      <c r="D476" s="250"/>
      <c r="E476" s="250"/>
      <c r="F476" s="250"/>
      <c r="G476" s="250"/>
      <c r="H476" s="250"/>
      <c r="I476" s="250"/>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0"/>
      <c r="D477" s="250"/>
      <c r="E477" s="250"/>
      <c r="F477" s="250"/>
      <c r="G477" s="250"/>
      <c r="H477" s="250"/>
      <c r="I477" s="250"/>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0"/>
      <c r="D478" s="250"/>
      <c r="E478" s="250"/>
      <c r="F478" s="250"/>
      <c r="G478" s="250"/>
      <c r="H478" s="250"/>
      <c r="I478" s="250"/>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0"/>
      <c r="D479" s="250"/>
      <c r="E479" s="250"/>
      <c r="F479" s="250"/>
      <c r="G479" s="250"/>
      <c r="H479" s="250"/>
      <c r="I479" s="250"/>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0"/>
      <c r="D480" s="250"/>
      <c r="E480" s="250"/>
      <c r="F480" s="250"/>
      <c r="G480" s="250"/>
      <c r="H480" s="250"/>
      <c r="I480" s="250"/>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0"/>
      <c r="D481" s="250"/>
      <c r="E481" s="250"/>
      <c r="F481" s="250"/>
      <c r="G481" s="250"/>
      <c r="H481" s="250"/>
      <c r="I481" s="250"/>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0"/>
      <c r="D482" s="250"/>
      <c r="E482" s="250"/>
      <c r="F482" s="250"/>
      <c r="G482" s="250"/>
      <c r="H482" s="250"/>
      <c r="I482" s="250"/>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0"/>
      <c r="D483" s="250"/>
      <c r="E483" s="250"/>
      <c r="F483" s="250"/>
      <c r="G483" s="250"/>
      <c r="H483" s="250"/>
      <c r="I483" s="250"/>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0"/>
      <c r="D484" s="250"/>
      <c r="E484" s="250"/>
      <c r="F484" s="250"/>
      <c r="G484" s="250"/>
      <c r="H484" s="250"/>
      <c r="I484" s="250"/>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0"/>
      <c r="D485" s="250"/>
      <c r="E485" s="250"/>
      <c r="F485" s="250"/>
      <c r="G485" s="250"/>
      <c r="H485" s="250"/>
      <c r="I485" s="250"/>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0"/>
      <c r="D486" s="250"/>
      <c r="E486" s="250"/>
      <c r="F486" s="250"/>
      <c r="G486" s="250"/>
      <c r="H486" s="250"/>
      <c r="I486" s="250"/>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0"/>
      <c r="D487" s="250"/>
      <c r="E487" s="250"/>
      <c r="F487" s="250"/>
      <c r="G487" s="250"/>
      <c r="H487" s="250"/>
      <c r="I487" s="250"/>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0"/>
      <c r="D488" s="250"/>
      <c r="E488" s="250"/>
      <c r="F488" s="250"/>
      <c r="G488" s="250"/>
      <c r="H488" s="250"/>
      <c r="I488" s="250"/>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0"/>
      <c r="D489" s="250"/>
      <c r="E489" s="250"/>
      <c r="F489" s="250"/>
      <c r="G489" s="250"/>
      <c r="H489" s="250"/>
      <c r="I489" s="250"/>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0"/>
      <c r="D490" s="250"/>
      <c r="E490" s="250"/>
      <c r="F490" s="250"/>
      <c r="G490" s="250"/>
      <c r="H490" s="250"/>
      <c r="I490" s="250"/>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0"/>
      <c r="D491" s="250"/>
      <c r="E491" s="250"/>
      <c r="F491" s="250"/>
      <c r="G491" s="250"/>
      <c r="H491" s="250"/>
      <c r="I491" s="250"/>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0"/>
      <c r="D492" s="250"/>
      <c r="E492" s="250"/>
      <c r="F492" s="250"/>
      <c r="G492" s="250"/>
      <c r="H492" s="250"/>
      <c r="I492" s="250"/>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0"/>
      <c r="D493" s="250"/>
      <c r="E493" s="250"/>
      <c r="F493" s="250"/>
      <c r="G493" s="250"/>
      <c r="H493" s="250"/>
      <c r="I493" s="250"/>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0"/>
      <c r="D494" s="250"/>
      <c r="E494" s="250"/>
      <c r="F494" s="250"/>
      <c r="G494" s="250"/>
      <c r="H494" s="250"/>
      <c r="I494" s="250"/>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248</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0"/>
      <c r="D498" s="250"/>
      <c r="E498" s="250"/>
      <c r="F498" s="250"/>
      <c r="G498" s="250"/>
      <c r="H498" s="250"/>
      <c r="I498" s="250"/>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0"/>
      <c r="D499" s="250"/>
      <c r="E499" s="250"/>
      <c r="F499" s="250"/>
      <c r="G499" s="250"/>
      <c r="H499" s="250"/>
      <c r="I499" s="250"/>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1"/>
      <c r="D500" s="250"/>
      <c r="E500" s="250"/>
      <c r="F500" s="250"/>
      <c r="G500" s="250"/>
      <c r="H500" s="250"/>
      <c r="I500" s="250"/>
      <c r="J500" s="233"/>
      <c r="K500" s="234"/>
      <c r="L500" s="234"/>
      <c r="M500" s="234"/>
      <c r="N500" s="234"/>
      <c r="O500" s="234"/>
      <c r="P500" s="252"/>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1"/>
      <c r="D501" s="250"/>
      <c r="E501" s="250"/>
      <c r="F501" s="250"/>
      <c r="G501" s="250"/>
      <c r="H501" s="250"/>
      <c r="I501" s="250"/>
      <c r="J501" s="233"/>
      <c r="K501" s="234"/>
      <c r="L501" s="234"/>
      <c r="M501" s="234"/>
      <c r="N501" s="234"/>
      <c r="O501" s="234"/>
      <c r="P501" s="252"/>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0"/>
      <c r="D502" s="250"/>
      <c r="E502" s="250"/>
      <c r="F502" s="250"/>
      <c r="G502" s="250"/>
      <c r="H502" s="250"/>
      <c r="I502" s="250"/>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0"/>
      <c r="D503" s="250"/>
      <c r="E503" s="250"/>
      <c r="F503" s="250"/>
      <c r="G503" s="250"/>
      <c r="H503" s="250"/>
      <c r="I503" s="250"/>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0"/>
      <c r="D504" s="250"/>
      <c r="E504" s="250"/>
      <c r="F504" s="250"/>
      <c r="G504" s="250"/>
      <c r="H504" s="250"/>
      <c r="I504" s="250"/>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0"/>
      <c r="D505" s="250"/>
      <c r="E505" s="250"/>
      <c r="F505" s="250"/>
      <c r="G505" s="250"/>
      <c r="H505" s="250"/>
      <c r="I505" s="250"/>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0"/>
      <c r="D506" s="250"/>
      <c r="E506" s="250"/>
      <c r="F506" s="250"/>
      <c r="G506" s="250"/>
      <c r="H506" s="250"/>
      <c r="I506" s="250"/>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0"/>
      <c r="D507" s="250"/>
      <c r="E507" s="250"/>
      <c r="F507" s="250"/>
      <c r="G507" s="250"/>
      <c r="H507" s="250"/>
      <c r="I507" s="250"/>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0"/>
      <c r="D508" s="250"/>
      <c r="E508" s="250"/>
      <c r="F508" s="250"/>
      <c r="G508" s="250"/>
      <c r="H508" s="250"/>
      <c r="I508" s="250"/>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0"/>
      <c r="D509" s="250"/>
      <c r="E509" s="250"/>
      <c r="F509" s="250"/>
      <c r="G509" s="250"/>
      <c r="H509" s="250"/>
      <c r="I509" s="250"/>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0"/>
      <c r="D510" s="250"/>
      <c r="E510" s="250"/>
      <c r="F510" s="250"/>
      <c r="G510" s="250"/>
      <c r="H510" s="250"/>
      <c r="I510" s="250"/>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0"/>
      <c r="D511" s="250"/>
      <c r="E511" s="250"/>
      <c r="F511" s="250"/>
      <c r="G511" s="250"/>
      <c r="H511" s="250"/>
      <c r="I511" s="250"/>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0"/>
      <c r="D512" s="250"/>
      <c r="E512" s="250"/>
      <c r="F512" s="250"/>
      <c r="G512" s="250"/>
      <c r="H512" s="250"/>
      <c r="I512" s="250"/>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0"/>
      <c r="D513" s="250"/>
      <c r="E513" s="250"/>
      <c r="F513" s="250"/>
      <c r="G513" s="250"/>
      <c r="H513" s="250"/>
      <c r="I513" s="250"/>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0"/>
      <c r="D514" s="250"/>
      <c r="E514" s="250"/>
      <c r="F514" s="250"/>
      <c r="G514" s="250"/>
      <c r="H514" s="250"/>
      <c r="I514" s="250"/>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0"/>
      <c r="D515" s="250"/>
      <c r="E515" s="250"/>
      <c r="F515" s="250"/>
      <c r="G515" s="250"/>
      <c r="H515" s="250"/>
      <c r="I515" s="250"/>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0"/>
      <c r="D516" s="250"/>
      <c r="E516" s="250"/>
      <c r="F516" s="250"/>
      <c r="G516" s="250"/>
      <c r="H516" s="250"/>
      <c r="I516" s="250"/>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0"/>
      <c r="D517" s="250"/>
      <c r="E517" s="250"/>
      <c r="F517" s="250"/>
      <c r="G517" s="250"/>
      <c r="H517" s="250"/>
      <c r="I517" s="250"/>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0"/>
      <c r="D518" s="250"/>
      <c r="E518" s="250"/>
      <c r="F518" s="250"/>
      <c r="G518" s="250"/>
      <c r="H518" s="250"/>
      <c r="I518" s="250"/>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0"/>
      <c r="D519" s="250"/>
      <c r="E519" s="250"/>
      <c r="F519" s="250"/>
      <c r="G519" s="250"/>
      <c r="H519" s="250"/>
      <c r="I519" s="250"/>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0"/>
      <c r="D520" s="250"/>
      <c r="E520" s="250"/>
      <c r="F520" s="250"/>
      <c r="G520" s="250"/>
      <c r="H520" s="250"/>
      <c r="I520" s="250"/>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0"/>
      <c r="D521" s="250"/>
      <c r="E521" s="250"/>
      <c r="F521" s="250"/>
      <c r="G521" s="250"/>
      <c r="H521" s="250"/>
      <c r="I521" s="250"/>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0"/>
      <c r="D522" s="250"/>
      <c r="E522" s="250"/>
      <c r="F522" s="250"/>
      <c r="G522" s="250"/>
      <c r="H522" s="250"/>
      <c r="I522" s="250"/>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0"/>
      <c r="D523" s="250"/>
      <c r="E523" s="250"/>
      <c r="F523" s="250"/>
      <c r="G523" s="250"/>
      <c r="H523" s="250"/>
      <c r="I523" s="250"/>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0"/>
      <c r="D524" s="250"/>
      <c r="E524" s="250"/>
      <c r="F524" s="250"/>
      <c r="G524" s="250"/>
      <c r="H524" s="250"/>
      <c r="I524" s="250"/>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0"/>
      <c r="D525" s="250"/>
      <c r="E525" s="250"/>
      <c r="F525" s="250"/>
      <c r="G525" s="250"/>
      <c r="H525" s="250"/>
      <c r="I525" s="250"/>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0"/>
      <c r="D526" s="250"/>
      <c r="E526" s="250"/>
      <c r="F526" s="250"/>
      <c r="G526" s="250"/>
      <c r="H526" s="250"/>
      <c r="I526" s="250"/>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0"/>
      <c r="D527" s="250"/>
      <c r="E527" s="250"/>
      <c r="F527" s="250"/>
      <c r="G527" s="250"/>
      <c r="H527" s="250"/>
      <c r="I527" s="250"/>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248</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0"/>
      <c r="D531" s="250"/>
      <c r="E531" s="250"/>
      <c r="F531" s="250"/>
      <c r="G531" s="250"/>
      <c r="H531" s="250"/>
      <c r="I531" s="250"/>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0"/>
      <c r="D532" s="250"/>
      <c r="E532" s="250"/>
      <c r="F532" s="250"/>
      <c r="G532" s="250"/>
      <c r="H532" s="250"/>
      <c r="I532" s="250"/>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1"/>
      <c r="D533" s="250"/>
      <c r="E533" s="250"/>
      <c r="F533" s="250"/>
      <c r="G533" s="250"/>
      <c r="H533" s="250"/>
      <c r="I533" s="250"/>
      <c r="J533" s="233"/>
      <c r="K533" s="234"/>
      <c r="L533" s="234"/>
      <c r="M533" s="234"/>
      <c r="N533" s="234"/>
      <c r="O533" s="234"/>
      <c r="P533" s="252"/>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1"/>
      <c r="D534" s="250"/>
      <c r="E534" s="250"/>
      <c r="F534" s="250"/>
      <c r="G534" s="250"/>
      <c r="H534" s="250"/>
      <c r="I534" s="250"/>
      <c r="J534" s="233"/>
      <c r="K534" s="234"/>
      <c r="L534" s="234"/>
      <c r="M534" s="234"/>
      <c r="N534" s="234"/>
      <c r="O534" s="234"/>
      <c r="P534" s="252"/>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0"/>
      <c r="D535" s="250"/>
      <c r="E535" s="250"/>
      <c r="F535" s="250"/>
      <c r="G535" s="250"/>
      <c r="H535" s="250"/>
      <c r="I535" s="250"/>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0"/>
      <c r="D536" s="250"/>
      <c r="E536" s="250"/>
      <c r="F536" s="250"/>
      <c r="G536" s="250"/>
      <c r="H536" s="250"/>
      <c r="I536" s="250"/>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0"/>
      <c r="D537" s="250"/>
      <c r="E537" s="250"/>
      <c r="F537" s="250"/>
      <c r="G537" s="250"/>
      <c r="H537" s="250"/>
      <c r="I537" s="250"/>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0"/>
      <c r="D538" s="250"/>
      <c r="E538" s="250"/>
      <c r="F538" s="250"/>
      <c r="G538" s="250"/>
      <c r="H538" s="250"/>
      <c r="I538" s="250"/>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0"/>
      <c r="D539" s="250"/>
      <c r="E539" s="250"/>
      <c r="F539" s="250"/>
      <c r="G539" s="250"/>
      <c r="H539" s="250"/>
      <c r="I539" s="250"/>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0"/>
      <c r="D540" s="250"/>
      <c r="E540" s="250"/>
      <c r="F540" s="250"/>
      <c r="G540" s="250"/>
      <c r="H540" s="250"/>
      <c r="I540" s="250"/>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0"/>
      <c r="D541" s="250"/>
      <c r="E541" s="250"/>
      <c r="F541" s="250"/>
      <c r="G541" s="250"/>
      <c r="H541" s="250"/>
      <c r="I541" s="250"/>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0"/>
      <c r="D542" s="250"/>
      <c r="E542" s="250"/>
      <c r="F542" s="250"/>
      <c r="G542" s="250"/>
      <c r="H542" s="250"/>
      <c r="I542" s="250"/>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0"/>
      <c r="D543" s="250"/>
      <c r="E543" s="250"/>
      <c r="F543" s="250"/>
      <c r="G543" s="250"/>
      <c r="H543" s="250"/>
      <c r="I543" s="250"/>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0"/>
      <c r="D544" s="250"/>
      <c r="E544" s="250"/>
      <c r="F544" s="250"/>
      <c r="G544" s="250"/>
      <c r="H544" s="250"/>
      <c r="I544" s="250"/>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0"/>
      <c r="D545" s="250"/>
      <c r="E545" s="250"/>
      <c r="F545" s="250"/>
      <c r="G545" s="250"/>
      <c r="H545" s="250"/>
      <c r="I545" s="250"/>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0"/>
      <c r="D546" s="250"/>
      <c r="E546" s="250"/>
      <c r="F546" s="250"/>
      <c r="G546" s="250"/>
      <c r="H546" s="250"/>
      <c r="I546" s="250"/>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0"/>
      <c r="D547" s="250"/>
      <c r="E547" s="250"/>
      <c r="F547" s="250"/>
      <c r="G547" s="250"/>
      <c r="H547" s="250"/>
      <c r="I547" s="250"/>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0"/>
      <c r="D548" s="250"/>
      <c r="E548" s="250"/>
      <c r="F548" s="250"/>
      <c r="G548" s="250"/>
      <c r="H548" s="250"/>
      <c r="I548" s="250"/>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0"/>
      <c r="D549" s="250"/>
      <c r="E549" s="250"/>
      <c r="F549" s="250"/>
      <c r="G549" s="250"/>
      <c r="H549" s="250"/>
      <c r="I549" s="250"/>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0"/>
      <c r="D550" s="250"/>
      <c r="E550" s="250"/>
      <c r="F550" s="250"/>
      <c r="G550" s="250"/>
      <c r="H550" s="250"/>
      <c r="I550" s="250"/>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0"/>
      <c r="D551" s="250"/>
      <c r="E551" s="250"/>
      <c r="F551" s="250"/>
      <c r="G551" s="250"/>
      <c r="H551" s="250"/>
      <c r="I551" s="250"/>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0"/>
      <c r="D552" s="250"/>
      <c r="E552" s="250"/>
      <c r="F552" s="250"/>
      <c r="G552" s="250"/>
      <c r="H552" s="250"/>
      <c r="I552" s="250"/>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0"/>
      <c r="D553" s="250"/>
      <c r="E553" s="250"/>
      <c r="F553" s="250"/>
      <c r="G553" s="250"/>
      <c r="H553" s="250"/>
      <c r="I553" s="250"/>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0"/>
      <c r="D554" s="250"/>
      <c r="E554" s="250"/>
      <c r="F554" s="250"/>
      <c r="G554" s="250"/>
      <c r="H554" s="250"/>
      <c r="I554" s="250"/>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0"/>
      <c r="D555" s="250"/>
      <c r="E555" s="250"/>
      <c r="F555" s="250"/>
      <c r="G555" s="250"/>
      <c r="H555" s="250"/>
      <c r="I555" s="250"/>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0"/>
      <c r="D556" s="250"/>
      <c r="E556" s="250"/>
      <c r="F556" s="250"/>
      <c r="G556" s="250"/>
      <c r="H556" s="250"/>
      <c r="I556" s="250"/>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0"/>
      <c r="D557" s="250"/>
      <c r="E557" s="250"/>
      <c r="F557" s="250"/>
      <c r="G557" s="250"/>
      <c r="H557" s="250"/>
      <c r="I557" s="250"/>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0"/>
      <c r="D558" s="250"/>
      <c r="E558" s="250"/>
      <c r="F558" s="250"/>
      <c r="G558" s="250"/>
      <c r="H558" s="250"/>
      <c r="I558" s="250"/>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0"/>
      <c r="D559" s="250"/>
      <c r="E559" s="250"/>
      <c r="F559" s="250"/>
      <c r="G559" s="250"/>
      <c r="H559" s="250"/>
      <c r="I559" s="250"/>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0"/>
      <c r="D560" s="250"/>
      <c r="E560" s="250"/>
      <c r="F560" s="250"/>
      <c r="G560" s="250"/>
      <c r="H560" s="250"/>
      <c r="I560" s="250"/>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248</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0"/>
      <c r="D564" s="250"/>
      <c r="E564" s="250"/>
      <c r="F564" s="250"/>
      <c r="G564" s="250"/>
      <c r="H564" s="250"/>
      <c r="I564" s="250"/>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0"/>
      <c r="D565" s="250"/>
      <c r="E565" s="250"/>
      <c r="F565" s="250"/>
      <c r="G565" s="250"/>
      <c r="H565" s="250"/>
      <c r="I565" s="250"/>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1"/>
      <c r="D566" s="250"/>
      <c r="E566" s="250"/>
      <c r="F566" s="250"/>
      <c r="G566" s="250"/>
      <c r="H566" s="250"/>
      <c r="I566" s="250"/>
      <c r="J566" s="233"/>
      <c r="K566" s="234"/>
      <c r="L566" s="234"/>
      <c r="M566" s="234"/>
      <c r="N566" s="234"/>
      <c r="O566" s="234"/>
      <c r="P566" s="252"/>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1"/>
      <c r="D567" s="250"/>
      <c r="E567" s="250"/>
      <c r="F567" s="250"/>
      <c r="G567" s="250"/>
      <c r="H567" s="250"/>
      <c r="I567" s="250"/>
      <c r="J567" s="233"/>
      <c r="K567" s="234"/>
      <c r="L567" s="234"/>
      <c r="M567" s="234"/>
      <c r="N567" s="234"/>
      <c r="O567" s="234"/>
      <c r="P567" s="252"/>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0"/>
      <c r="D568" s="250"/>
      <c r="E568" s="250"/>
      <c r="F568" s="250"/>
      <c r="G568" s="250"/>
      <c r="H568" s="250"/>
      <c r="I568" s="250"/>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0"/>
      <c r="D569" s="250"/>
      <c r="E569" s="250"/>
      <c r="F569" s="250"/>
      <c r="G569" s="250"/>
      <c r="H569" s="250"/>
      <c r="I569" s="250"/>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0"/>
      <c r="D570" s="250"/>
      <c r="E570" s="250"/>
      <c r="F570" s="250"/>
      <c r="G570" s="250"/>
      <c r="H570" s="250"/>
      <c r="I570" s="250"/>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0"/>
      <c r="D571" s="250"/>
      <c r="E571" s="250"/>
      <c r="F571" s="250"/>
      <c r="G571" s="250"/>
      <c r="H571" s="250"/>
      <c r="I571" s="250"/>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0"/>
      <c r="D572" s="250"/>
      <c r="E572" s="250"/>
      <c r="F572" s="250"/>
      <c r="G572" s="250"/>
      <c r="H572" s="250"/>
      <c r="I572" s="250"/>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0"/>
      <c r="D573" s="250"/>
      <c r="E573" s="250"/>
      <c r="F573" s="250"/>
      <c r="G573" s="250"/>
      <c r="H573" s="250"/>
      <c r="I573" s="250"/>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0"/>
      <c r="D574" s="250"/>
      <c r="E574" s="250"/>
      <c r="F574" s="250"/>
      <c r="G574" s="250"/>
      <c r="H574" s="250"/>
      <c r="I574" s="250"/>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0"/>
      <c r="D575" s="250"/>
      <c r="E575" s="250"/>
      <c r="F575" s="250"/>
      <c r="G575" s="250"/>
      <c r="H575" s="250"/>
      <c r="I575" s="250"/>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0"/>
      <c r="D576" s="250"/>
      <c r="E576" s="250"/>
      <c r="F576" s="250"/>
      <c r="G576" s="250"/>
      <c r="H576" s="250"/>
      <c r="I576" s="250"/>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0"/>
      <c r="D577" s="250"/>
      <c r="E577" s="250"/>
      <c r="F577" s="250"/>
      <c r="G577" s="250"/>
      <c r="H577" s="250"/>
      <c r="I577" s="250"/>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0"/>
      <c r="D578" s="250"/>
      <c r="E578" s="250"/>
      <c r="F578" s="250"/>
      <c r="G578" s="250"/>
      <c r="H578" s="250"/>
      <c r="I578" s="250"/>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0"/>
      <c r="D579" s="250"/>
      <c r="E579" s="250"/>
      <c r="F579" s="250"/>
      <c r="G579" s="250"/>
      <c r="H579" s="250"/>
      <c r="I579" s="250"/>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0"/>
      <c r="D580" s="250"/>
      <c r="E580" s="250"/>
      <c r="F580" s="250"/>
      <c r="G580" s="250"/>
      <c r="H580" s="250"/>
      <c r="I580" s="250"/>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0"/>
      <c r="D581" s="250"/>
      <c r="E581" s="250"/>
      <c r="F581" s="250"/>
      <c r="G581" s="250"/>
      <c r="H581" s="250"/>
      <c r="I581" s="250"/>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0"/>
      <c r="D582" s="250"/>
      <c r="E582" s="250"/>
      <c r="F582" s="250"/>
      <c r="G582" s="250"/>
      <c r="H582" s="250"/>
      <c r="I582" s="250"/>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0"/>
      <c r="D583" s="250"/>
      <c r="E583" s="250"/>
      <c r="F583" s="250"/>
      <c r="G583" s="250"/>
      <c r="H583" s="250"/>
      <c r="I583" s="250"/>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0"/>
      <c r="D584" s="250"/>
      <c r="E584" s="250"/>
      <c r="F584" s="250"/>
      <c r="G584" s="250"/>
      <c r="H584" s="250"/>
      <c r="I584" s="250"/>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0"/>
      <c r="D585" s="250"/>
      <c r="E585" s="250"/>
      <c r="F585" s="250"/>
      <c r="G585" s="250"/>
      <c r="H585" s="250"/>
      <c r="I585" s="250"/>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0"/>
      <c r="D586" s="250"/>
      <c r="E586" s="250"/>
      <c r="F586" s="250"/>
      <c r="G586" s="250"/>
      <c r="H586" s="250"/>
      <c r="I586" s="250"/>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0"/>
      <c r="D587" s="250"/>
      <c r="E587" s="250"/>
      <c r="F587" s="250"/>
      <c r="G587" s="250"/>
      <c r="H587" s="250"/>
      <c r="I587" s="250"/>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0"/>
      <c r="D588" s="250"/>
      <c r="E588" s="250"/>
      <c r="F588" s="250"/>
      <c r="G588" s="250"/>
      <c r="H588" s="250"/>
      <c r="I588" s="250"/>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0"/>
      <c r="D589" s="250"/>
      <c r="E589" s="250"/>
      <c r="F589" s="250"/>
      <c r="G589" s="250"/>
      <c r="H589" s="250"/>
      <c r="I589" s="250"/>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0"/>
      <c r="D590" s="250"/>
      <c r="E590" s="250"/>
      <c r="F590" s="250"/>
      <c r="G590" s="250"/>
      <c r="H590" s="250"/>
      <c r="I590" s="250"/>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0"/>
      <c r="D591" s="250"/>
      <c r="E591" s="250"/>
      <c r="F591" s="250"/>
      <c r="G591" s="250"/>
      <c r="H591" s="250"/>
      <c r="I591" s="250"/>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0"/>
      <c r="D592" s="250"/>
      <c r="E592" s="250"/>
      <c r="F592" s="250"/>
      <c r="G592" s="250"/>
      <c r="H592" s="250"/>
      <c r="I592" s="250"/>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0"/>
      <c r="D593" s="250"/>
      <c r="E593" s="250"/>
      <c r="F593" s="250"/>
      <c r="G593" s="250"/>
      <c r="H593" s="250"/>
      <c r="I593" s="250"/>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248</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0"/>
      <c r="D597" s="250"/>
      <c r="E597" s="250"/>
      <c r="F597" s="250"/>
      <c r="G597" s="250"/>
      <c r="H597" s="250"/>
      <c r="I597" s="250"/>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0"/>
      <c r="D598" s="250"/>
      <c r="E598" s="250"/>
      <c r="F598" s="250"/>
      <c r="G598" s="250"/>
      <c r="H598" s="250"/>
      <c r="I598" s="250"/>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1"/>
      <c r="D599" s="250"/>
      <c r="E599" s="250"/>
      <c r="F599" s="250"/>
      <c r="G599" s="250"/>
      <c r="H599" s="250"/>
      <c r="I599" s="250"/>
      <c r="J599" s="233"/>
      <c r="K599" s="234"/>
      <c r="L599" s="234"/>
      <c r="M599" s="234"/>
      <c r="N599" s="234"/>
      <c r="O599" s="234"/>
      <c r="P599" s="252"/>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1"/>
      <c r="D600" s="250"/>
      <c r="E600" s="250"/>
      <c r="F600" s="250"/>
      <c r="G600" s="250"/>
      <c r="H600" s="250"/>
      <c r="I600" s="250"/>
      <c r="J600" s="233"/>
      <c r="K600" s="234"/>
      <c r="L600" s="234"/>
      <c r="M600" s="234"/>
      <c r="N600" s="234"/>
      <c r="O600" s="234"/>
      <c r="P600" s="252"/>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0"/>
      <c r="D601" s="250"/>
      <c r="E601" s="250"/>
      <c r="F601" s="250"/>
      <c r="G601" s="250"/>
      <c r="H601" s="250"/>
      <c r="I601" s="250"/>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0"/>
      <c r="D602" s="250"/>
      <c r="E602" s="250"/>
      <c r="F602" s="250"/>
      <c r="G602" s="250"/>
      <c r="H602" s="250"/>
      <c r="I602" s="250"/>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0"/>
      <c r="D603" s="250"/>
      <c r="E603" s="250"/>
      <c r="F603" s="250"/>
      <c r="G603" s="250"/>
      <c r="H603" s="250"/>
      <c r="I603" s="250"/>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0"/>
      <c r="D604" s="250"/>
      <c r="E604" s="250"/>
      <c r="F604" s="250"/>
      <c r="G604" s="250"/>
      <c r="H604" s="250"/>
      <c r="I604" s="250"/>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0"/>
      <c r="D605" s="250"/>
      <c r="E605" s="250"/>
      <c r="F605" s="250"/>
      <c r="G605" s="250"/>
      <c r="H605" s="250"/>
      <c r="I605" s="250"/>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0"/>
      <c r="D606" s="250"/>
      <c r="E606" s="250"/>
      <c r="F606" s="250"/>
      <c r="G606" s="250"/>
      <c r="H606" s="250"/>
      <c r="I606" s="250"/>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0"/>
      <c r="D607" s="250"/>
      <c r="E607" s="250"/>
      <c r="F607" s="250"/>
      <c r="G607" s="250"/>
      <c r="H607" s="250"/>
      <c r="I607" s="250"/>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0"/>
      <c r="D608" s="250"/>
      <c r="E608" s="250"/>
      <c r="F608" s="250"/>
      <c r="G608" s="250"/>
      <c r="H608" s="250"/>
      <c r="I608" s="250"/>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0"/>
      <c r="D609" s="250"/>
      <c r="E609" s="250"/>
      <c r="F609" s="250"/>
      <c r="G609" s="250"/>
      <c r="H609" s="250"/>
      <c r="I609" s="250"/>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0"/>
      <c r="D610" s="250"/>
      <c r="E610" s="250"/>
      <c r="F610" s="250"/>
      <c r="G610" s="250"/>
      <c r="H610" s="250"/>
      <c r="I610" s="250"/>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0"/>
      <c r="D611" s="250"/>
      <c r="E611" s="250"/>
      <c r="F611" s="250"/>
      <c r="G611" s="250"/>
      <c r="H611" s="250"/>
      <c r="I611" s="250"/>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0"/>
      <c r="D612" s="250"/>
      <c r="E612" s="250"/>
      <c r="F612" s="250"/>
      <c r="G612" s="250"/>
      <c r="H612" s="250"/>
      <c r="I612" s="250"/>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0"/>
      <c r="D613" s="250"/>
      <c r="E613" s="250"/>
      <c r="F613" s="250"/>
      <c r="G613" s="250"/>
      <c r="H613" s="250"/>
      <c r="I613" s="250"/>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0"/>
      <c r="D614" s="250"/>
      <c r="E614" s="250"/>
      <c r="F614" s="250"/>
      <c r="G614" s="250"/>
      <c r="H614" s="250"/>
      <c r="I614" s="250"/>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0"/>
      <c r="D615" s="250"/>
      <c r="E615" s="250"/>
      <c r="F615" s="250"/>
      <c r="G615" s="250"/>
      <c r="H615" s="250"/>
      <c r="I615" s="250"/>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0"/>
      <c r="D616" s="250"/>
      <c r="E616" s="250"/>
      <c r="F616" s="250"/>
      <c r="G616" s="250"/>
      <c r="H616" s="250"/>
      <c r="I616" s="250"/>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0"/>
      <c r="D617" s="250"/>
      <c r="E617" s="250"/>
      <c r="F617" s="250"/>
      <c r="G617" s="250"/>
      <c r="H617" s="250"/>
      <c r="I617" s="250"/>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0"/>
      <c r="D618" s="250"/>
      <c r="E618" s="250"/>
      <c r="F618" s="250"/>
      <c r="G618" s="250"/>
      <c r="H618" s="250"/>
      <c r="I618" s="250"/>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0"/>
      <c r="D619" s="250"/>
      <c r="E619" s="250"/>
      <c r="F619" s="250"/>
      <c r="G619" s="250"/>
      <c r="H619" s="250"/>
      <c r="I619" s="250"/>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0"/>
      <c r="D620" s="250"/>
      <c r="E620" s="250"/>
      <c r="F620" s="250"/>
      <c r="G620" s="250"/>
      <c r="H620" s="250"/>
      <c r="I620" s="250"/>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0"/>
      <c r="D621" s="250"/>
      <c r="E621" s="250"/>
      <c r="F621" s="250"/>
      <c r="G621" s="250"/>
      <c r="H621" s="250"/>
      <c r="I621" s="250"/>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0"/>
      <c r="D622" s="250"/>
      <c r="E622" s="250"/>
      <c r="F622" s="250"/>
      <c r="G622" s="250"/>
      <c r="H622" s="250"/>
      <c r="I622" s="250"/>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0"/>
      <c r="D623" s="250"/>
      <c r="E623" s="250"/>
      <c r="F623" s="250"/>
      <c r="G623" s="250"/>
      <c r="H623" s="250"/>
      <c r="I623" s="250"/>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0"/>
      <c r="D624" s="250"/>
      <c r="E624" s="250"/>
      <c r="F624" s="250"/>
      <c r="G624" s="250"/>
      <c r="H624" s="250"/>
      <c r="I624" s="250"/>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0"/>
      <c r="D625" s="250"/>
      <c r="E625" s="250"/>
      <c r="F625" s="250"/>
      <c r="G625" s="250"/>
      <c r="H625" s="250"/>
      <c r="I625" s="250"/>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0"/>
      <c r="D626" s="250"/>
      <c r="E626" s="250"/>
      <c r="F626" s="250"/>
      <c r="G626" s="250"/>
      <c r="H626" s="250"/>
      <c r="I626" s="250"/>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5" t="s">
        <v>578</v>
      </c>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c r="AA627" s="246"/>
      <c r="AB627" s="246"/>
      <c r="AC627" s="246"/>
      <c r="AD627" s="246"/>
      <c r="AE627" s="246"/>
      <c r="AF627" s="246"/>
      <c r="AG627" s="246"/>
      <c r="AH627" s="246"/>
      <c r="AI627" s="246"/>
      <c r="AJ627" s="246"/>
      <c r="AK627" s="247"/>
      <c r="AL627" s="248" t="s">
        <v>232</v>
      </c>
      <c r="AM627" s="249"/>
      <c r="AN627" s="249"/>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32" t="s">
        <v>614</v>
      </c>
      <c r="F631" s="232"/>
      <c r="G631" s="232"/>
      <c r="H631" s="232"/>
      <c r="I631" s="232"/>
      <c r="J631" s="233" t="s">
        <v>614</v>
      </c>
      <c r="K631" s="234"/>
      <c r="L631" s="234"/>
      <c r="M631" s="234"/>
      <c r="N631" s="234"/>
      <c r="O631" s="234"/>
      <c r="P631" s="235" t="s">
        <v>614</v>
      </c>
      <c r="Q631" s="235"/>
      <c r="R631" s="235"/>
      <c r="S631" s="235"/>
      <c r="T631" s="235"/>
      <c r="U631" s="235"/>
      <c r="V631" s="235"/>
      <c r="W631" s="235"/>
      <c r="X631" s="235"/>
      <c r="Y631" s="236" t="s">
        <v>614</v>
      </c>
      <c r="Z631" s="237"/>
      <c r="AA631" s="237"/>
      <c r="AB631" s="238"/>
      <c r="AC631" s="222"/>
      <c r="AD631" s="223"/>
      <c r="AE631" s="223"/>
      <c r="AF631" s="223"/>
      <c r="AG631" s="223"/>
      <c r="AH631" s="224" t="s">
        <v>614</v>
      </c>
      <c r="AI631" s="225"/>
      <c r="AJ631" s="225"/>
      <c r="AK631" s="225"/>
      <c r="AL631" s="226" t="s">
        <v>614</v>
      </c>
      <c r="AM631" s="227"/>
      <c r="AN631" s="227"/>
      <c r="AO631" s="228"/>
      <c r="AP631" s="229" t="s">
        <v>614</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214" max="49" man="1"/>
    <brk id="248"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22" sqref="F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630</v>
      </c>
      <c r="M2" s="13" t="str">
        <f>IF(L2="","",K2)</f>
        <v>社会保障</v>
      </c>
      <c r="N2" s="13" t="str">
        <f>IF(M2="","",IF(N1&lt;&gt;"",CONCATENATE(N1,"、",M2),M2))</f>
        <v>社会保障</v>
      </c>
      <c r="O2" s="13"/>
      <c r="P2" s="12" t="s">
        <v>69</v>
      </c>
      <c r="Q2" s="17" t="s">
        <v>630</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直接実施</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t="s">
        <v>630</v>
      </c>
      <c r="H13" s="13" t="str">
        <f t="shared" si="1"/>
        <v>労働保険特別会計労災勘定</v>
      </c>
      <c r="I13" s="13" t="str">
        <f t="shared" si="5"/>
        <v>労働保険特別会計労災勘定</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労働保険特別会計労災勘定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労働保険特別会計労災勘定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労働保険特別会計労災勘定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労働保険特別会計労災勘定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労働保険特別会計労災勘定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労働保険特別会計労災勘定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労働保険特別会計労災勘定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労働保険特別会計労災勘定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労働保険特別会計労災勘定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労働保険特別会計労災勘定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労働保険特別会計労災勘定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労働保険特別会計労災勘定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労働保険特別会計労災勘定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労働保険特別会計労災勘定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労働保険特別会計労災勘定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労働保険特別会計労災勘定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労働保険特別会計労災勘定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労働保険特別会計労災勘定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労働保険特別会計労災勘定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労働保険特別会計労災勘定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労働保険特別会計労災勘定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労働保険特別会計労災勘定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労働保険特別会計労災勘定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労働保険特別会計労災勘定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内野 和馬(uchino-kazuma)</cp:lastModifiedBy>
  <cp:lastPrinted>2022-08-22T01:17:30Z</cp:lastPrinted>
  <dcterms:created xsi:type="dcterms:W3CDTF">2012-03-13T00:50:25Z</dcterms:created>
  <dcterms:modified xsi:type="dcterms:W3CDTF">2022-08-25T05:21:03Z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