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0" i="11"/>
  <c r="AY208" i="11"/>
  <c r="AY211" i="11" s="1"/>
  <c r="AY206" i="11"/>
  <c r="AY202" i="11"/>
  <c r="AY200" i="11"/>
  <c r="AY207" i="11" s="1"/>
  <c r="AY195" i="11"/>
  <c r="AY196" i="11" s="1"/>
  <c r="AY190" i="11"/>
  <c r="AY192" i="11" s="1"/>
  <c r="AY180" i="11"/>
  <c r="AY187" i="11" s="1"/>
  <c r="AY179" i="11"/>
  <c r="AY175" i="11"/>
  <c r="AY173" i="11"/>
  <c r="AY176" i="11" s="1"/>
  <c r="AY170" i="11"/>
  <c r="AY171" i="11" s="1"/>
  <c r="AY167" i="11"/>
  <c r="AY169" i="11" s="1"/>
  <c r="AY136" i="11"/>
  <c r="AY138" i="11" s="1"/>
  <c r="AY133" i="11"/>
  <c r="AY135" i="11" s="1"/>
  <c r="AY132" i="11"/>
  <c r="AY139" i="11"/>
  <c r="AY140" i="11" s="1"/>
  <c r="AY166" i="11"/>
  <c r="AY161" i="11"/>
  <c r="AY162" i="11" s="1"/>
  <c r="AY156" i="11"/>
  <c r="AY158" i="11" s="1"/>
  <c r="AY153" i="11"/>
  <c r="AY152" i="11"/>
  <c r="AY146" i="11"/>
  <c r="AY150" i="11" s="1"/>
  <c r="AY127" i="11"/>
  <c r="AY131" i="11" s="1"/>
  <c r="AY123" i="11"/>
  <c r="AY122" i="11"/>
  <c r="AY126" i="11" s="1"/>
  <c r="AY119" i="11"/>
  <c r="AY118" i="11"/>
  <c r="AY115" i="11"/>
  <c r="AY114" i="11"/>
  <c r="AY112" i="11"/>
  <c r="AY121" i="11" s="1"/>
  <c r="AY99" i="11"/>
  <c r="AY101" i="11" s="1"/>
  <c r="AY98" i="11"/>
  <c r="AY102" i="11"/>
  <c r="AY104" i="11" s="1"/>
  <c r="AY100" i="11" l="1"/>
  <c r="AY116" i="11"/>
  <c r="AY120" i="11"/>
  <c r="AY124" i="11"/>
  <c r="AY128" i="11"/>
  <c r="AY154" i="11"/>
  <c r="AY163" i="11"/>
  <c r="AY144" i="11"/>
  <c r="AY134" i="11"/>
  <c r="AY113" i="11"/>
  <c r="AY117" i="11"/>
  <c r="AY125" i="11"/>
  <c r="AY129" i="11"/>
  <c r="AY151" i="11"/>
  <c r="AY155" i="11"/>
  <c r="AY164" i="11"/>
  <c r="AY141" i="11"/>
  <c r="AY145" i="11"/>
  <c r="AY177" i="11"/>
  <c r="AY204" i="11"/>
  <c r="AY212" i="11"/>
  <c r="AY130" i="11"/>
  <c r="AY142" i="11"/>
  <c r="AY174" i="11"/>
  <c r="AY178" i="11"/>
  <c r="AY193" i="11"/>
  <c r="AY201" i="11"/>
  <c r="AY205" i="11"/>
  <c r="AY209" i="11"/>
  <c r="AY213" i="11"/>
  <c r="AY143" i="11"/>
  <c r="AY198" i="11"/>
  <c r="AY203"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91" i="11"/>
  <c r="AY90" i="11"/>
  <c r="AY89" i="11"/>
  <c r="AY88" i="11"/>
  <c r="AY92" i="11" s="1"/>
  <c r="AY78" i="11"/>
  <c r="AY87" i="11" s="1"/>
  <c r="AY44" i="11"/>
  <c r="AY52" i="11" s="1"/>
  <c r="AY85" i="11" l="1"/>
  <c r="AY82" i="11"/>
  <c r="AY83" i="11"/>
  <c r="AY80" i="11"/>
  <c r="AY84" i="11"/>
  <c r="AY96" i="11"/>
  <c r="AY55" i="11"/>
  <c r="AY97" i="11"/>
  <c r="AY94" i="11"/>
  <c r="AY81" i="11"/>
  <c r="AY86" i="11"/>
  <c r="AY79"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<sst xmlns="http://schemas.openxmlformats.org/spreadsheetml/2006/main" count="1318" uniqueCount="668">
  <si>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</si>
  <si>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</si>
  <si>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</si>
  <si>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</si>
  <si>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</si>
  <si>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</si>
  <si>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</si>
  <si>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</si>
  <si>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</si>
  <si>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</si>
  <si>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</si>
  <si>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</si>
  <si>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</si>
  <si>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</si>
  <si>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</si>
  <si>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</si>
  <si>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</si>
  <si>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</si>
  <si>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</si>
  <si>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</si>
  <si>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</si>
  <si>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</si>
  <si>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</si>
  <si>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</si>
  <si>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</si>
  <si>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</si>
  <si>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</si>
  <si>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</si>
  <si>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</si>
  <si>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</si>
  <si>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</si>
  <si>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</si>
  <si>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</si>
  <si>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</si>
  <si>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</si>
  <si>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</si>
  <si>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</si>
  <si>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</si>
  <si>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</si>
  <si>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</si>
  <si>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</si>
  <si>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</si>
  <si>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</si>
  <si>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</si>
  <si>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</si>
  <si>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</si>
  <si>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</si>
  <si>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</si>
  <si>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</si>
  <si>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</si>
  <si>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</si>
  <si>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</si>
  <si>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</si>
  <si>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</si>
  <si>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</si>
  <si>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</si>
  <si>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</si>
  <si>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</si>
  <si>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</si>
  <si>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</si>
  <si>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</si>
  <si>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</si>
  <si>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</si>
  <si>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</si>
  <si>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</si>
  <si>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</si>
  <si>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</si>
  <si>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</si>
  <si>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</si>
  <si>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</si>
  <si>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</si>
  <si>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</si>
  <si>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</si>
  <si>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</si>
  <si>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</si>
  <si>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</si>
  <si>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</si>
  <si>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</si>
  <si>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</si>
  <si>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</si>
  <si>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</si>
  <si>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</si>
  <si>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</si>
  <si>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</si>
  <si>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</si>
  <si>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</si>
  <si>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</si>
  <si>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</si>
  <si>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</si>
  <si>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</si>
  <si>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</si>
  <si>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</si>
  <si>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</si>
  <si>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</si>
  <si>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</si>
  <si>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</si>
  <si>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</si>
  <si>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</si>
  <si>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</si>
  <si>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</si>
  <si>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</si>
  <si>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</si>
  <si>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</si>
  <si>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</si>
  <si>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</si>
  <si>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</si>
  <si>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</si>
  <si>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</si>
  <si>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</si>
  <si>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</si>
  <si>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</si>
  <si>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</si>
  <si>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</si>
  <si>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</si>
  <si>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</si>
  <si>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</si>
  <si>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</si>
  <si>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</si>
  <si>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</si>
  <si>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</si>
  <si>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</si>
  <si>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</si>
  <si>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</si>
  <si>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</si>
  <si>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</si>
  <si>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</si>
  <si>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</si>
  <si>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</si>
  <si>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</si>
  <si>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</si>
  <si>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</si>
  <si>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</si>
  <si>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</si>
  <si>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</si>
  <si>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</si>
  <si>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</si>
  <si>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</si>
  <si>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</si>
  <si>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</si>
  <si>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</si>
  <si>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</si>
  <si>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</si>
  <si>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</si>
  <si>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</si>
  <si>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</si>
  <si>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</si>
  <si>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</si>
  <si>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</si>
  <si>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</si>
  <si>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</si>
  <si>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</si>
  <si>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</si>
  <si>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</si>
  <si>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</si>
  <si>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</si>
  <si>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</si>
  <si>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</si>
  <si>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</si>
  <si>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</si>
  <si>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</si>
  <si>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</si>
  <si>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</si>
  <si>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</si>
  <si>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</si>
  <si>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</si>
  <si>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</si>
  <si>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</si>
  <si>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</si>
  <si>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</si>
  <si>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</si>
  <si>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</si>
  <si>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</si>
  <si>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</si>
  <si>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</si>
  <si>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</si>
  <si>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</si>
  <si>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</si>
  <si>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</si>
  <si>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</si>
  <si>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</si>
  <si>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</si>
  <si>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</si>
  <si>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</si>
  <si>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</si>
  <si>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</si>
  <si>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</si>
  <si>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</si>
  <si>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</si>
  <si>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</si>
  <si>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</si>
  <si>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</si>
  <si>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</si>
  <si>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</si>
  <si>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</si>
  <si>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</si>
  <si>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</si>
  <si>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</si>
  <si>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</si>
  <si>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</si>
  <si>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</si>
  <si>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</si>
  <si>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</si>
  <si>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</si>
  <si>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</si>
  <si>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</si>
  <si>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</si>
  <si>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</si>
  <si>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</si>
  <si>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</si>
  <si>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</si>
  <si>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</si>
  <si>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</si>
  <si>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</si>
  <si>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</si>
  <si>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</si>
  <si>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</si>
  <si>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</si>
  <si>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</si>
  <si>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</si>
  <si>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</si>
  <si>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</si>
  <si>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</si>
  <si>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</si>
  <si>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</si>
  <si>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</si>
  <si>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</si>
  <si>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</si>
  <si>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</si>
  <si>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</si>
  <si>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</si>
  <si>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</si>
  <si>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</si>
  <si>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</si>
  <si>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</si>
  <si>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</si>
  <si>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</si>
  <si>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</si>
  <si>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</si>
  <si>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</si>
  <si>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</si>
  <si>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</si>
  <si>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</si>
  <si>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</si>
  <si>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</si>
  <si>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</si>
  <si>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</si>
  <si>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</si>
  <si>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</si>
  <si>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</si>
  <si>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</si>
  <si>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</si>
  <si>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</si>
  <si>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</si>
  <si>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</si>
  <si>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</si>
  <si>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</si>
  <si>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</si>
  <si>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</si>
  <si>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</si>
  <si>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</si>
  <si>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</si>
  <si>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</si>
  <si>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</si>
  <si>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</si>
  <si>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</si>
  <si>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</si>
  <si>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</si>
  <si>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</si>
  <si>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</si>
  <si>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</si>
  <si>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</si>
  <si>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</si>
  <si>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</si>
  <si>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</si>
  <si>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</si>
  <si>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</si>
  <si>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</si>
  <si>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</si>
  <si>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</si>
  <si>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</si>
  <si>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</si>
  <si>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</si>
  <si>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</si>
  <si>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</si>
  <si>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</si>
  <si>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</si>
  <si>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</si>
  <si>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</si>
  <si>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</si>
  <si>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</si>
  <si>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</si>
  <si>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</si>
  <si>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</si>
  <si>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</si>
  <si>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</si>
  <si>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</si>
  <si>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</si>
  <si>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</si>
  <si>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</si>
  <si>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</si>
  <si>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</si>
  <si>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</si>
  <si>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</si>
  <si>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</si>
  <si>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</si>
  <si>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</si>
  <si>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</si>
  <si>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</si>
  <si>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</si>
  <si>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</si>
  <si>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</si>
  <si>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</si>
  <si>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</si>
  <si>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</si>
  <si>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</si>
  <si>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</si>
  <si>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</si>
  <si>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</si>
  <si>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</si>
  <si>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</si>
  <si>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</si>
  <si>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</si>
  <si>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</si>
  <si>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</si>
  <si>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</si>
  <si>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</si>
  <si>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</si>
  <si>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</si>
  <si>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</si>
  <si>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</si>
  <si>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</si>
  <si>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</si>
  <si>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</si>
  <si>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</si>
  <si>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</si>
  <si>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</si>
  <si>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</si>
  <si>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</si>
  <si>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</si>
  <si>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</si>
  <si>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</si>
  <si>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</si>
  <si>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</si>
  <si>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</si>
  <si>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</si>
  <si>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</si>
  <si>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</si>
  <si>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</si>
  <si>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</si>
  <si>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</si>
  <si>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</si>
  <si>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</si>
  <si>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</si>
  <si>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</si>
  <si>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</si>
  <si>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</si>
  <si>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</si>
  <si>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</si>
  <si>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</si>
  <si>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</si>
  <si>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</si>
  <si>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</si>
  <si>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</si>
  <si>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</si>
  <si>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</si>
  <si>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</si>
  <si>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</si>
  <si>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</si>
  <si>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</si>
  <si>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</si>
  <si>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</si>
  <si>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</si>
  <si>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</si>
  <si>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</si>
  <si>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</si>
  <si>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</si>
  <si>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</si>
  <si>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</si>
  <si>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</si>
  <si>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</si>
  <si>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</si>
  <si>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</si>
  <si>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</si>
  <si>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</si>
  <si>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</si>
  <si>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</si>
  <si>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</si>
  <si>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</si>
  <si>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</si>
  <si>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</si>
  <si>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</si>
  <si>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</si>
  <si>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</si>
  <si>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</si>
  <si>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</si>
  <si>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</si>
  <si>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</si>
  <si>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</si>
  <si>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</si>
  <si>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</si>
  <si>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</si>
  <si>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</si>
  <si>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</si>
  <si>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</si>
  <si>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</si>
  <si>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</si>
  <si>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</si>
  <si>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</si>
  <si>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</si>
  <si>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</si>
  <si>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</si>
  <si>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</si>
  <si>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</si>
  <si>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</si>
  <si>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</si>
  <si>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</si>
  <si>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</si>
  <si>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</si>
  <si>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</si>
  <si>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</si>
  <si>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</si>
  <si>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</si>
  <si>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</si>
  <si>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</si>
  <si>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</si>
  <si>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</si>
  <si>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</si>
  <si>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</si>
  <si>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</si>
  <si>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</si>
  <si>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</si>
  <si>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</si>
  <si>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</si>
  <si>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</si>
  <si>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</si>
  <si>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</si>
  <si>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</si>
  <si>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</si>
  <si>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</si>
  <si>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</si>
  <si>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</si>
  <si>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</si>
  <si>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</si>
  <si>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</si>
  <si>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</si>
  <si>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</si>
  <si>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</si>
  <si>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</si>
  <si>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</si>
  <si>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</si>
  <si>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</si>
  <si>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</si>
  <si>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</si>
  <si>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</si>
  <si>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</si>
  <si>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</si>
  <si>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</si>
  <si>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</si>
  <si>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</si>
  <si>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</si>
  <si>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</si>
  <si>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</si>
  <si>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</si>
  <si>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</si>
  <si>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</si>
  <si>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</si>
  <si>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</si>
  <si>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</si>
  <si>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</si>
  <si>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</si>
  <si>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</si>
  <si>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</si>
  <si>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</si>
  <si>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</si>
  <si>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</si>
  <si>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</si>
  <si>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</si>
  <si>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</si>
  <si>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</si>
  <si>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</si>
  <si>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</si>
  <si>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</si>
  <si>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</si>
  <si>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</si>
  <si>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</si>
  <si>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</si>
  <si>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</si>
  <si>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</si>
  <si>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</si>
  <si>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</si>
  <si>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</si>
  <si>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</si>
  <si>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</si>
  <si>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</si>
  <si>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</si>
  <si>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</si>
  <si>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</si>
  <si>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</si>
  <si>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</si>
  <si>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</si>
  <si>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</si>
  <si>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</si>
  <si>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</si>
  <si>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</si>
  <si>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</si>
  <si>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</si>
  <si>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</si>
  <si>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</si>
  <si>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</si>
  <si>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</si>
  <si>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</si>
  <si>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</si>
  <si>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</si>
  <si>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</si>
  <si>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</si>
  <si>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</si>
  <si>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</si>
  <si>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</si>
  <si>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</si>
  <si>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</si>
  <si>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</si>
  <si>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</si>
  <si>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</si>
  <si>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</si>
  <si>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</si>
  <si>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</si>
  <si>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</si>
  <si>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</si>
  <si>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</si>
  <si>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</si>
  <si>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</si>
  <si>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</si>
  <si>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</si>
  <si>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</si>
  <si>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</si>
  <si>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</si>
  <si>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</si>
  <si>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</si>
  <si>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</si>
  <si>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</si>
  <si>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</si>
  <si>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</si>
  <si>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</si>
  <si>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</si>
  <si>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</si>
  <si>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</si>
  <si>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</si>
  <si>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</si>
  <si>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</si>
  <si>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</si>
  <si>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</si>
  <si>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</si>
  <si>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</si>
  <si>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</si>
  <si>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</si>
  <si>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</si>
  <si>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</si>
  <si>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</si>
  <si>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</si>
  <si>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</si>
  <si>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</si>
  <si>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</si>
  <si>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</si>
  <si>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</si>
  <si>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</si>
  <si>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</si>
  <si>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</si>
  <si>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</si>
  <si>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</si>
  <si>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</si>
  <si>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</si>
  <si>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</si>
  <si>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</si>
  <si>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</si>
  <si>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</si>
  <si>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</si>
  <si>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</si>
  <si>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</si>
  <si>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</si>
  <si>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</si>
  <si>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</si>
  <si>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</si>
  <si>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</si>
  <si>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</si>
  <si>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</si>
  <si>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</si>
  <si>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</si>
  <si>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</si>
  <si>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</si>
  <si>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</si>
  <si>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</si>
  <si>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</si>
  <si>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</si>
  <si>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</si>
  <si>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</si>
  <si>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</si>
  <si>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</si>
  <si>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</si>
  <si>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</si>
  <si>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</si>
  <si>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</si>
  <si>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</si>
  <si>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</si>
  <si>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</si>
  <si>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</si>
  <si>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</si>
  <si>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</si>
  <si>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</si>
  <si>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特別支給金</t>
  </si>
  <si>
    <t>労働基準局</t>
  </si>
  <si>
    <t>昭和４９年度</t>
  </si>
  <si>
    <t>終了予定なし</t>
  </si>
  <si>
    <t>労災管理課</t>
  </si>
  <si>
    <t>労働者災害補償保険法第29条第１項第２号
労働者災害補償保険特別支給金支給規則</t>
  </si>
  <si>
    <t>-</t>
  </si>
  <si>
    <t>労災援護給付金</t>
  </si>
  <si>
    <t>被災労働者等からの申請
に基づき、適切な給付を
行い執行実績を適切に
予算に反映させる。</t>
  </si>
  <si>
    <t>成果目標を予算額、成果実績を実績額として設定
する。</t>
  </si>
  <si>
    <t>百万円</t>
  </si>
  <si>
    <t>労働保険特別会計労災勘定　歳入歳出概算要求書</t>
  </si>
  <si>
    <t>件</t>
  </si>
  <si>
    <t>被災労働者等の申請に基づき支給する特別支給金
であり、単位当たりコストの算出にはなじまない。</t>
    <phoneticPr fontId="5"/>
  </si>
  <si>
    <t>／　</t>
    <phoneticPr fontId="5"/>
  </si>
  <si>
    <t>978</t>
  </si>
  <si>
    <t>821</t>
  </si>
  <si>
    <t>416</t>
  </si>
  <si>
    <t>427</t>
  </si>
  <si>
    <t>439</t>
  </si>
  <si>
    <t>437</t>
  </si>
  <si>
    <t>443</t>
  </si>
  <si>
    <t>○</t>
  </si>
  <si>
    <t>厚労</t>
    <rPh sb="0" eb="2">
      <t>コウロウ</t>
    </rPh>
    <phoneticPr fontId="5"/>
  </si>
  <si>
    <t>2021</t>
  </si>
  <si>
    <t>20</t>
  </si>
  <si>
    <t>施策目標Ⅲ－３－２　被災労働者等の社会復帰促進・援護等を図ること</t>
  </si>
  <si>
    <t>１ページ</t>
  </si>
  <si>
    <t>施策大目標３　労働災害に被災した労働者等に対し必要な保険給付を行うとともに、その社会復帰の促進等を図ること</t>
    <phoneticPr fontId="5"/>
  </si>
  <si>
    <t>　特別支給金は、災害補償たる保険給付への上積補償として、被災労働者等に対して以下のとおりの支給を行っている。
　○休業特別支給金 ： 休業４日目から、休業１日につき給付基礎日額の20％相当額
　○障害特別支給金 ： 障害（補償）等年金に付随するもの　 …障害の程度に応じ、342万円から159万円までの一時金
　　　　　　　　　　　　   ： 障害（補償）等一時金に付随するもの…障害の程度に応じ、65万円から８万円までの一時金
　○障害特別年金　  ： 障害の程度に応じ、算定基礎日額の313日分から131日分の年金
　○障害特別一時金 ： 障害の程度に応じ、算定基礎日額の503日分から56日分の一時金
　○遺族特別支給金 ： 遺族の数にかかわらず、一律300万円
　○遺族特別年金　　： 遺族の数等に応じ、算定基礎日額の245日分から153日分の年金
　○遺族特別一時金 ： 算定基礎日額の1,000日分の一時金
　○傷病特別支給金 ： 障害の程度により114万円から100万円までの一時金
　○傷病特別年金　  ： 障害の程度により算定基礎日額の313日分から245日分の年金</t>
    <phoneticPr fontId="5"/>
  </si>
  <si>
    <t>https://www.mhlw.go.jp/wp/seisaku/hyouka/dl/r03_jizenbunseki/III-3-2.pdf</t>
    <phoneticPr fontId="5"/>
  </si>
  <si>
    <t xml:space="preserve">平嶋　壮州 </t>
    <phoneticPr fontId="5"/>
  </si>
  <si>
    <t>-</t>
    <phoneticPr fontId="5"/>
  </si>
  <si>
    <t>A.被災労働者等</t>
    <phoneticPr fontId="5"/>
  </si>
  <si>
    <t>特別支給金</t>
    <phoneticPr fontId="5"/>
  </si>
  <si>
    <t>休業特別支給金等</t>
    <phoneticPr fontId="5"/>
  </si>
  <si>
    <t>被災労働者等</t>
    <phoneticPr fontId="5"/>
  </si>
  <si>
    <t>被災労働者等に必要な
特別支給金の給付</t>
    <phoneticPr fontId="5"/>
  </si>
  <si>
    <t>‐</t>
  </si>
  <si>
    <t>被災労働者等への保険給付は広く国民のニーズがあり、また、本事業はその保険給付と不可分である上積補償であるため、国費を投入する必要があり、国民や社会のニーズを的確に反映している。</t>
    <phoneticPr fontId="5"/>
  </si>
  <si>
    <t>強制加入保険である労災保険の給付については、労災保険を管掌する国が直接実施すべき事業であり、本事業はその保険給付と不可分である上積補償である。</t>
    <phoneticPr fontId="5"/>
  </si>
  <si>
    <t>被災労働者等への保険給付の上積補償であり、優先度の高い事業である。</t>
    <phoneticPr fontId="5"/>
  </si>
  <si>
    <t>無</t>
  </si>
  <si>
    <t>-</t>
    <phoneticPr fontId="5"/>
  </si>
  <si>
    <t>労働基準法上の事業主の災害補償責任を担保するための制度である労災保険の保険給付と不可分である上積補償であり、事業主負担で実施することが妥当である。</t>
    <phoneticPr fontId="5"/>
  </si>
  <si>
    <t>労災の被災労働者等への特別支給金の支給に限定されている。</t>
    <phoneticPr fontId="5"/>
  </si>
  <si>
    <t>執行実績を踏まえ、所要額を精査の上、概算要求を行うこととする。</t>
    <phoneticPr fontId="5"/>
  </si>
  <si>
    <t>△</t>
  </si>
  <si>
    <t>概ね見込みに見合った活動実績となっている。</t>
    <rPh sb="0" eb="1">
      <t>オオム</t>
    </rPh>
    <rPh sb="2" eb="4">
      <t>ミコ</t>
    </rPh>
    <rPh sb="6" eb="8">
      <t>ミア</t>
    </rPh>
    <rPh sb="10" eb="12">
      <t>カツドウ</t>
    </rPh>
    <rPh sb="12" eb="14">
      <t>ジッセキ</t>
    </rPh>
    <phoneticPr fontId="5"/>
  </si>
  <si>
    <t>　災害補償たる保険給付への上積補償として、休業特別支給金や障害特別支給金等の支給を行い、被災労働者とその遺族の援護を図る。</t>
    <phoneticPr fontId="5"/>
  </si>
  <si>
    <t>災害補償たる保険給付への上積補償として、被災労働者とその遺族へ、休業特別支給金や障害特別支給金等の支給を行う。</t>
    <phoneticPr fontId="5"/>
  </si>
  <si>
    <t>被災労働者とその遺族の援護を図る。</t>
    <phoneticPr fontId="5"/>
  </si>
  <si>
    <t>給付支払件数</t>
    <phoneticPr fontId="5"/>
  </si>
  <si>
    <t>本事業は、過去の給付件数及び給付額により積算しているところ、令和３年度の支給実績が予算成立時に想定した予定額を下回ったため、執行率が89％となったものである。</t>
    <rPh sb="0" eb="1">
      <t>ホン</t>
    </rPh>
    <rPh sb="1" eb="3">
      <t>ジギョウ</t>
    </rPh>
    <rPh sb="5" eb="7">
      <t>カコ</t>
    </rPh>
    <rPh sb="8" eb="10">
      <t>キュウフ</t>
    </rPh>
    <rPh sb="10" eb="12">
      <t>ケンスウ</t>
    </rPh>
    <rPh sb="12" eb="13">
      <t>オヨ</t>
    </rPh>
    <rPh sb="14" eb="17">
      <t>キュウフガク</t>
    </rPh>
    <rPh sb="20" eb="22">
      <t>セキサン</t>
    </rPh>
    <rPh sb="30" eb="32">
      <t>レイワ</t>
    </rPh>
    <rPh sb="33" eb="35">
      <t>ネンド</t>
    </rPh>
    <rPh sb="36" eb="38">
      <t>シキュウ</t>
    </rPh>
    <rPh sb="38" eb="40">
      <t>ジッセキ</t>
    </rPh>
    <rPh sb="41" eb="43">
      <t>ヨサン</t>
    </rPh>
    <rPh sb="43" eb="46">
      <t>セイリツジ</t>
    </rPh>
    <rPh sb="47" eb="49">
      <t>ソウテイ</t>
    </rPh>
    <rPh sb="51" eb="54">
      <t>ヨテイガク</t>
    </rPh>
    <rPh sb="55" eb="57">
      <t>シタマワ</t>
    </rPh>
    <rPh sb="62" eb="65">
      <t>シッコウリツ</t>
    </rPh>
    <phoneticPr fontId="5"/>
  </si>
  <si>
    <t>概ね見込みに見合った成果実績となっている。</t>
    <rPh sb="0" eb="1">
      <t>オオム</t>
    </rPh>
    <rPh sb="2" eb="4">
      <t>ミコ</t>
    </rPh>
    <rPh sb="6" eb="8">
      <t>ミア</t>
    </rPh>
    <rPh sb="10" eb="12">
      <t>セイカ</t>
    </rPh>
    <rPh sb="12" eb="14">
      <t>ジッセキ</t>
    </rPh>
    <phoneticPr fontId="5"/>
  </si>
  <si>
    <t>特別支給金については、被災労働者への療養生活の援護、並びに被災労働者及びその遺族の生活転換の援護等を目的として支給を行うものであり、また、本体給付である保険給付と不可分である上積補償であり、保険給付と相まってこれを補う所得的効果を備えているものであることから、引き続き所要額を確保する必要がある。
令和３年度の執行実績は例年並の水準であり、概ね計画通りに事業を実施できている。</t>
    <rPh sb="160" eb="162">
      <t>レイネン</t>
    </rPh>
    <rPh sb="162" eb="163">
      <t>ナミ</t>
    </rPh>
    <rPh sb="164" eb="166">
      <t>スイジュン</t>
    </rPh>
    <phoneticPr fontId="5"/>
  </si>
  <si>
    <t>引き続き、必要な予算額を確保し、適正な執行に努めること。</t>
    <phoneticPr fontId="5"/>
  </si>
  <si>
    <t>給付見込の減による減</t>
    <rPh sb="0" eb="2">
      <t>キュウフ</t>
    </rPh>
    <rPh sb="2" eb="4">
      <t>ミコ</t>
    </rPh>
    <rPh sb="5" eb="6">
      <t>ゲン</t>
    </rPh>
    <rPh sb="9" eb="10">
      <t>ゲン</t>
    </rPh>
    <phoneticPr fontId="5"/>
  </si>
  <si>
    <t>定常的業務のため、アウトカム指標が給付額だけでは改善足りない。被災労働者とその遺族の不便を軽減できるよう、被災から申請までの日数や申請から支給までの日数を付加するなどして、手続きの簡略化や迅速化を図るなどして利便性の向上に努めることが期待される。（元吉　由紀子）</t>
    <phoneticPr fontId="5"/>
  </si>
  <si>
    <t>本事業は労災保険給付と一体となって実施されるものであるところ、労災保険及び特別支給金の給付業務をより円滑に行うための経費については、510「労災保険給付業務に必要な経費」のシートで分析しているため、手続きの迅速化等の利便性の向上は本事業ではなく、510「労災保険給付業務に必要な経費」の事業において取り組んでいきたいと考えているが、いただいたご意見をふまえ、各労働局の事務処理の効率化を検討する等改善を図ってまいりたい。</t>
    <rPh sb="0" eb="3">
      <t>ホンジギョウ</t>
    </rPh>
    <rPh sb="4" eb="6">
      <t>ロウサイ</t>
    </rPh>
    <rPh sb="6" eb="8">
      <t>ホケン</t>
    </rPh>
    <rPh sb="8" eb="10">
      <t>キュウフ</t>
    </rPh>
    <rPh sb="11" eb="13">
      <t>イッタイ</t>
    </rPh>
    <rPh sb="17" eb="19">
      <t>ジッシ</t>
    </rPh>
    <rPh sb="31" eb="33">
      <t>ロウサイ</t>
    </rPh>
    <rPh sb="33" eb="35">
      <t>ホケン</t>
    </rPh>
    <rPh sb="35" eb="36">
      <t>オヨ</t>
    </rPh>
    <rPh sb="37" eb="39">
      <t>トクベツ</t>
    </rPh>
    <rPh sb="39" eb="42">
      <t>シキュウキン</t>
    </rPh>
    <rPh sb="43" eb="45">
      <t>キュウフ</t>
    </rPh>
    <rPh sb="45" eb="47">
      <t>ギョウム</t>
    </rPh>
    <rPh sb="50" eb="52">
      <t>エンカツ</t>
    </rPh>
    <rPh sb="53" eb="54">
      <t>オコナ</t>
    </rPh>
    <rPh sb="58" eb="60">
      <t>ケイヒ</t>
    </rPh>
    <rPh sb="70" eb="72">
      <t>ロウサイ</t>
    </rPh>
    <rPh sb="72" eb="74">
      <t>ホケン</t>
    </rPh>
    <rPh sb="74" eb="76">
      <t>キュウフ</t>
    </rPh>
    <rPh sb="76" eb="78">
      <t>ギョウム</t>
    </rPh>
    <rPh sb="79" eb="81">
      <t>ヒツヨウ</t>
    </rPh>
    <rPh sb="82" eb="84">
      <t>ケイヒ</t>
    </rPh>
    <rPh sb="90" eb="92">
      <t>ブンセキ</t>
    </rPh>
    <rPh sb="99" eb="101">
      <t>テツヅ</t>
    </rPh>
    <rPh sb="106" eb="107">
      <t>ナド</t>
    </rPh>
    <rPh sb="108" eb="111">
      <t>リベンセイ</t>
    </rPh>
    <rPh sb="112" eb="114">
      <t>コウジョウ</t>
    </rPh>
    <rPh sb="115" eb="118">
      <t>ホンジギョウ</t>
    </rPh>
    <rPh sb="143" eb="145">
      <t>ジギョウ</t>
    </rPh>
    <rPh sb="149" eb="150">
      <t>ト</t>
    </rPh>
    <rPh sb="151" eb="152">
      <t>ク</t>
    </rPh>
    <rPh sb="159" eb="160">
      <t>カンガ</t>
    </rPh>
    <rPh sb="172" eb="174">
      <t>イケン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</si>
</sst>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149678</xdr:colOff>
      <xdr:row>269</xdr:row>
      <xdr:rowOff>122465</xdr:rowOff>
    </xdr:from>
    <xdr:to>
      <xdr:col>36</xdr:col>
      <xdr:colOff>127761</xdr:colOff>
      <xdr:row>279</xdr:row>
      <xdr:rowOff>183876</xdr:rowOff>
    </xdr:to>
    <xdr:grpSp>
      <xdr:nvGrpSpPr>
        <xdr:cNvPr id="2" name="グループ化 1"/>
        <xdr:cNvGrpSpPr>
          <a:grpSpLocks/>
        </xdr:cNvGrpSpPr>
      </xdr:nvGrpSpPr>
      <xdr:grpSpPr bwMode="auto">
        <a:xfrm>
          <a:off x="4150178" y="37603340"/>
          <a:ext cx="3178483" cy="3585661"/>
          <a:chOff x="4134101" y="32026841"/>
          <a:chExt cx="3338948" cy="3532767"/>
        </a:xfrm>
      </xdr:grpSpPr>
      <xdr:grpSp>
        <xdr:nvGrpSpPr>
          <xdr:cNvPr id="3" name="グループ化 14"/>
          <xdr:cNvGrpSpPr>
            <a:grpSpLocks/>
          </xdr:cNvGrpSpPr>
        </xdr:nvGrpSpPr>
        <xdr:grpSpPr bwMode="auto">
          <a:xfrm>
            <a:off x="4134101" y="32026841"/>
            <a:ext cx="3338948" cy="3532767"/>
            <a:chOff x="3673967" y="28558677"/>
            <a:chExt cx="3460686" cy="3541580"/>
          </a:xfrm>
        </xdr:grpSpPr>
        <xdr:sp macro="" textlink="">
          <xdr:nvSpPr>
            <xdr:cNvPr id="5" name="テキスト ボックス 4"/>
            <xdr:cNvSpPr txBox="1"/>
          </xdr:nvSpPr>
          <xdr:spPr bwMode="auto">
            <a:xfrm>
              <a:off x="3673967" y="28558677"/>
              <a:ext cx="2960617" cy="70028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ja-JP" altLang="en-US" sz="1400">
                  <a:solidFill>
                    <a:sysClr val="windowText" lastClr="000000"/>
                  </a:solidFill>
                </a:rPr>
                <a:t>厚生労働省</a:t>
              </a:r>
              <a:endParaRPr kumimoji="1" lang="en-US" altLang="ja-JP" sz="1400">
                <a:solidFill>
                  <a:sysClr val="windowText" lastClr="000000"/>
                </a:solidFill>
              </a:endParaRPr>
            </a:p>
            <a:p>
              <a:pPr algn="ctr">
                <a:lnSpc>
                  <a:spcPts val="1300"/>
                </a:lnSpc>
              </a:pPr>
              <a:r>
                <a:rPr kumimoji="1" lang="en-US" altLang="ja-JP" sz="1400">
                  <a:solidFill>
                    <a:sysClr val="windowText" lastClr="000000"/>
                  </a:solidFill>
                  <a:latin typeface="+mn-ea"/>
                  <a:ea typeface="+mn-ea"/>
                </a:rPr>
                <a:t>88,794</a:t>
              </a:r>
              <a:r>
                <a:rPr kumimoji="1" lang="ja-JP" altLang="en-US" sz="1400">
                  <a:solidFill>
                    <a:sysClr val="windowText" lastClr="000000"/>
                  </a:solidFill>
                </a:rPr>
                <a:t>百万円</a:t>
              </a:r>
              <a:endParaRPr kumimoji="1" lang="en-US" altLang="ja-JP" sz="1400">
                <a:solidFill>
                  <a:sysClr val="windowText" lastClr="000000"/>
                </a:solidFill>
              </a:endParaRPr>
            </a:p>
          </xdr:txBody>
        </xdr:sp>
        <xdr:sp macro="" textlink="">
          <xdr:nvSpPr>
            <xdr:cNvPr id="6" name="大かっこ 5"/>
            <xdr:cNvSpPr/>
          </xdr:nvSpPr>
          <xdr:spPr bwMode="auto">
            <a:xfrm>
              <a:off x="3855848" y="29359874"/>
              <a:ext cx="2758524" cy="73173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テキスト ボックス 6"/>
            <xdr:cNvSpPr txBox="1"/>
          </xdr:nvSpPr>
          <xdr:spPr bwMode="auto">
            <a:xfrm>
              <a:off x="4789566" y="30590804"/>
              <a:ext cx="2345087" cy="3262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t>【</a:t>
              </a:r>
              <a:r>
                <a:rPr kumimoji="1" lang="ja-JP" altLang="en-US" sz="1100"/>
                <a:t>申請に基づき支給</a:t>
              </a:r>
              <a:r>
                <a:rPr kumimoji="1" lang="en-US" altLang="ja-JP" sz="1100"/>
                <a:t>】</a:t>
              </a:r>
              <a:endParaRPr kumimoji="1" lang="ja-JP" altLang="en-US" sz="1100"/>
            </a:p>
          </xdr:txBody>
        </xdr:sp>
        <xdr:sp macro="" textlink="">
          <xdr:nvSpPr>
            <xdr:cNvPr id="8" name="テキスト ボックス 7"/>
            <xdr:cNvSpPr txBox="1"/>
          </xdr:nvSpPr>
          <xdr:spPr bwMode="auto">
            <a:xfrm>
              <a:off x="3673967" y="30907968"/>
              <a:ext cx="2960617" cy="735681"/>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400">
                  <a:solidFill>
                    <a:sysClr val="windowText" lastClr="000000"/>
                  </a:solidFill>
                  <a:latin typeface="+mn-ea"/>
                  <a:ea typeface="+mn-ea"/>
                </a:rPr>
                <a:t>Ａ．被災労働者等</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88,794</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xnSp macro="">
          <xdr:nvCxnSpPr>
            <xdr:cNvPr id="9" name="直線矢印コネクタ 8"/>
            <xdr:cNvCxnSpPr/>
          </xdr:nvCxnSpPr>
          <xdr:spPr bwMode="auto">
            <a:xfrm>
              <a:off x="5139915" y="30148385"/>
              <a:ext cx="0" cy="672045"/>
            </a:xfrm>
            <a:prstGeom prst="straightConnector1">
              <a:avLst/>
            </a:prstGeom>
            <a:no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bwMode="auto">
            <a:xfrm>
              <a:off x="3857050" y="31726051"/>
              <a:ext cx="2605652" cy="374206"/>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特別支給金の申請</a:t>
              </a:r>
              <a:endParaRPr kumimoji="1" lang="en-US" sz="1100">
                <a:solidFill>
                  <a:schemeClr val="tx1"/>
                </a:solidFill>
                <a:latin typeface="+mn-lt"/>
                <a:ea typeface="+mn-ea"/>
                <a:cs typeface="+mn-cs"/>
              </a:endParaRPr>
            </a:p>
          </xdr:txBody>
        </xdr:sp>
      </xdr:grpSp>
      <xdr:sp macro="" textlink="">
        <xdr:nvSpPr>
          <xdr:cNvPr id="4" name="テキスト ボックス 3"/>
          <xdr:cNvSpPr txBox="1"/>
        </xdr:nvSpPr>
        <xdr:spPr bwMode="auto">
          <a:xfrm>
            <a:off x="4378746" y="32778790"/>
            <a:ext cx="2524081" cy="833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kumimoji="1" lang="ja-JP" altLang="en-US" sz="1100"/>
              <a:t>被災労働者等への療養生活の</a:t>
            </a:r>
            <a:endParaRPr kumimoji="1" lang="en-US" altLang="ja-JP" sz="1100"/>
          </a:p>
          <a:p>
            <a:pPr algn="ctr">
              <a:lnSpc>
                <a:spcPts val="1300"/>
              </a:lnSpc>
            </a:pPr>
            <a:r>
              <a:rPr kumimoji="1" lang="ja-JP" altLang="en-US" sz="1100"/>
              <a:t>援護、並びに被災労働者等</a:t>
            </a:r>
            <a:endParaRPr kumimoji="1" lang="en-US" altLang="ja-JP" sz="1100"/>
          </a:p>
          <a:p>
            <a:pPr algn="ctr">
              <a:lnSpc>
                <a:spcPts val="1300"/>
              </a:lnSpc>
            </a:pPr>
            <a:r>
              <a:rPr kumimoji="1" lang="ja-JP" altLang="en-US" sz="1100"/>
              <a:t>及びその遺族の生活転換の</a:t>
            </a:r>
            <a:endParaRPr kumimoji="1" lang="en-US" altLang="ja-JP" sz="1100"/>
          </a:p>
          <a:p>
            <a:pPr algn="ctr">
              <a:lnSpc>
                <a:spcPts val="1300"/>
              </a:lnSpc>
            </a:pPr>
            <a:r>
              <a:rPr kumimoji="1" lang="ja-JP" altLang="en-US" sz="1100"/>
              <a:t>援護等に必要な経費</a:t>
            </a: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F252" sqref="F252:AX2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284</v>
      </c>
      <c r="AJ2" s="835" t="s">
        <v>631</v>
      </c>
      <c r="AK2" s="835"/>
      <c r="AL2" s="835"/>
      <c r="AM2" s="835"/>
      <c r="AN2" s="75" t="s">
        <v>284</v>
      </c>
      <c r="AO2" s="835">
        <v>21</v>
      </c>
      <c r="AP2" s="835"/>
      <c r="AQ2" s="835"/>
      <c r="AR2" s="76" t="s">
        <v>284</v>
      </c>
      <c r="AS2" s="836">
        <v>521</v>
      </c>
      <c r="AT2" s="836"/>
      <c r="AU2" s="836"/>
      <c r="AV2" s="75" t="str">
        <f>IF(AW2="","","-")</f>
        <v/>
      </c>
      <c r="AW2" s="837"/>
      <c r="AX2" s="837"/>
    </row>
    <row r="3" spans="1:50" ht="21" customHeight="1" thickBot="1" x14ac:dyDescent="0.2">
      <c r="A3" s="838" t="s">
        <v>597</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607</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608</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609</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610</v>
      </c>
      <c r="H5" s="826"/>
      <c r="I5" s="826"/>
      <c r="J5" s="826"/>
      <c r="K5" s="826"/>
      <c r="L5" s="826"/>
      <c r="M5" s="827" t="s">
        <v>61</v>
      </c>
      <c r="N5" s="828"/>
      <c r="O5" s="828"/>
      <c r="P5" s="828"/>
      <c r="Q5" s="828"/>
      <c r="R5" s="829"/>
      <c r="S5" s="830" t="s">
        <v>611</v>
      </c>
      <c r="T5" s="826"/>
      <c r="U5" s="826"/>
      <c r="V5" s="826"/>
      <c r="W5" s="826"/>
      <c r="X5" s="831"/>
      <c r="Y5" s="832" t="s">
        <v>3</v>
      </c>
      <c r="Z5" s="833"/>
      <c r="AA5" s="833"/>
      <c r="AB5" s="833"/>
      <c r="AC5" s="833"/>
      <c r="AD5" s="834"/>
      <c r="AE5" s="855" t="s">
        <v>612</v>
      </c>
      <c r="AF5" s="855"/>
      <c r="AG5" s="855"/>
      <c r="AH5" s="855"/>
      <c r="AI5" s="855"/>
      <c r="AJ5" s="855"/>
      <c r="AK5" s="855"/>
      <c r="AL5" s="855"/>
      <c r="AM5" s="855"/>
      <c r="AN5" s="855"/>
      <c r="AO5" s="855"/>
      <c r="AP5" s="856"/>
      <c r="AQ5" s="857" t="s">
        <v>639</v>
      </c>
      <c r="AR5" s="858"/>
      <c r="AS5" s="858"/>
      <c r="AT5" s="858"/>
      <c r="AU5" s="858"/>
      <c r="AV5" s="858"/>
      <c r="AW5" s="858"/>
      <c r="AX5" s="859"/>
    </row>
    <row r="6" spans="1:50" ht="39" customHeight="1" x14ac:dyDescent="0.15">
      <c r="A6" s="860" t="s">
        <v>4</v>
      </c>
      <c r="B6" s="861"/>
      <c r="C6" s="861"/>
      <c r="D6" s="861"/>
      <c r="E6" s="861"/>
      <c r="F6" s="861"/>
      <c r="G6" s="862" t="str">
        <f>入力規則等!F39</f>
        <v>労働保険特別会計労災勘定</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613</v>
      </c>
      <c r="H7" s="866"/>
      <c r="I7" s="866"/>
      <c r="J7" s="866"/>
      <c r="K7" s="866"/>
      <c r="L7" s="866"/>
      <c r="M7" s="866"/>
      <c r="N7" s="866"/>
      <c r="O7" s="866"/>
      <c r="P7" s="866"/>
      <c r="Q7" s="866"/>
      <c r="R7" s="866"/>
      <c r="S7" s="866"/>
      <c r="T7" s="866"/>
      <c r="U7" s="866"/>
      <c r="V7" s="866"/>
      <c r="W7" s="866"/>
      <c r="X7" s="867"/>
      <c r="Y7" s="868" t="s">
        <v>269</v>
      </c>
      <c r="Z7" s="687"/>
      <c r="AA7" s="687"/>
      <c r="AB7" s="687"/>
      <c r="AC7" s="687"/>
      <c r="AD7" s="869"/>
      <c r="AE7" s="797" t="s">
        <v>614</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社会保障</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657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165" customHeight="1" x14ac:dyDescent="0.15">
      <c r="A10" s="758" t="s">
        <v>27</v>
      </c>
      <c r="B10" s="759"/>
      <c r="C10" s="759"/>
      <c r="D10" s="759"/>
      <c r="E10" s="759"/>
      <c r="F10" s="759"/>
      <c r="G10" s="760" t="s">
        <v>637</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直接実施</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v>104171</v>
      </c>
      <c r="Q13" s="699"/>
      <c r="R13" s="699"/>
      <c r="S13" s="699"/>
      <c r="T13" s="699"/>
      <c r="U13" s="699"/>
      <c r="V13" s="700"/>
      <c r="W13" s="698">
        <v>98601</v>
      </c>
      <c r="X13" s="699"/>
      <c r="Y13" s="699"/>
      <c r="Z13" s="699"/>
      <c r="AA13" s="699"/>
      <c r="AB13" s="699"/>
      <c r="AC13" s="700"/>
      <c r="AD13" s="698">
        <v>100338</v>
      </c>
      <c r="AE13" s="699"/>
      <c r="AF13" s="699"/>
      <c r="AG13" s="699"/>
      <c r="AH13" s="699"/>
      <c r="AI13" s="699"/>
      <c r="AJ13" s="700"/>
      <c r="AK13" s="698">
        <v>98444</v>
      </c>
      <c r="AL13" s="699"/>
      <c r="AM13" s="699"/>
      <c r="AN13" s="699"/>
      <c r="AO13" s="699"/>
      <c r="AP13" s="699"/>
      <c r="AQ13" s="700"/>
      <c r="AR13" s="735">
        <v>96778</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614</v>
      </c>
      <c r="Q14" s="699"/>
      <c r="R14" s="699"/>
      <c r="S14" s="699"/>
      <c r="T14" s="699"/>
      <c r="U14" s="699"/>
      <c r="V14" s="700"/>
      <c r="W14" s="698" t="s">
        <v>614</v>
      </c>
      <c r="X14" s="699"/>
      <c r="Y14" s="699"/>
      <c r="Z14" s="699"/>
      <c r="AA14" s="699"/>
      <c r="AB14" s="699"/>
      <c r="AC14" s="700"/>
      <c r="AD14" s="698" t="s">
        <v>614</v>
      </c>
      <c r="AE14" s="699"/>
      <c r="AF14" s="699"/>
      <c r="AG14" s="699"/>
      <c r="AH14" s="699"/>
      <c r="AI14" s="699"/>
      <c r="AJ14" s="700"/>
      <c r="AK14" s="698"/>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614</v>
      </c>
      <c r="Q15" s="699"/>
      <c r="R15" s="699"/>
      <c r="S15" s="699"/>
      <c r="T15" s="699"/>
      <c r="U15" s="699"/>
      <c r="V15" s="700"/>
      <c r="W15" s="698" t="s">
        <v>614</v>
      </c>
      <c r="X15" s="699"/>
      <c r="Y15" s="699"/>
      <c r="Z15" s="699"/>
      <c r="AA15" s="699"/>
      <c r="AB15" s="699"/>
      <c r="AC15" s="700"/>
      <c r="AD15" s="698" t="s">
        <v>614</v>
      </c>
      <c r="AE15" s="699"/>
      <c r="AF15" s="699"/>
      <c r="AG15" s="699"/>
      <c r="AH15" s="699"/>
      <c r="AI15" s="699"/>
      <c r="AJ15" s="700"/>
      <c r="AK15" s="698" t="s">
        <v>614</v>
      </c>
      <c r="AL15" s="699"/>
      <c r="AM15" s="699"/>
      <c r="AN15" s="699"/>
      <c r="AO15" s="699"/>
      <c r="AP15" s="699"/>
      <c r="AQ15" s="700"/>
      <c r="AR15" s="698"/>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614</v>
      </c>
      <c r="Q16" s="699"/>
      <c r="R16" s="699"/>
      <c r="S16" s="699"/>
      <c r="T16" s="699"/>
      <c r="U16" s="699"/>
      <c r="V16" s="700"/>
      <c r="W16" s="698" t="s">
        <v>614</v>
      </c>
      <c r="X16" s="699"/>
      <c r="Y16" s="699"/>
      <c r="Z16" s="699"/>
      <c r="AA16" s="699"/>
      <c r="AB16" s="699"/>
      <c r="AC16" s="700"/>
      <c r="AD16" s="698" t="s">
        <v>614</v>
      </c>
      <c r="AE16" s="699"/>
      <c r="AF16" s="699"/>
      <c r="AG16" s="699"/>
      <c r="AH16" s="699"/>
      <c r="AI16" s="699"/>
      <c r="AJ16" s="700"/>
      <c r="AK16" s="698"/>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v>-1958</v>
      </c>
      <c r="Q17" s="699"/>
      <c r="R17" s="699"/>
      <c r="S17" s="699"/>
      <c r="T17" s="699"/>
      <c r="U17" s="699"/>
      <c r="V17" s="700"/>
      <c r="W17" s="698">
        <v>-120</v>
      </c>
      <c r="X17" s="699"/>
      <c r="Y17" s="699"/>
      <c r="Z17" s="699"/>
      <c r="AA17" s="699"/>
      <c r="AB17" s="699"/>
      <c r="AC17" s="700"/>
      <c r="AD17" s="698">
        <v>-7</v>
      </c>
      <c r="AE17" s="699"/>
      <c r="AF17" s="699"/>
      <c r="AG17" s="699"/>
      <c r="AH17" s="699"/>
      <c r="AI17" s="699"/>
      <c r="AJ17" s="700"/>
      <c r="AK17" s="698"/>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102213</v>
      </c>
      <c r="Q18" s="779"/>
      <c r="R18" s="779"/>
      <c r="S18" s="779"/>
      <c r="T18" s="779"/>
      <c r="U18" s="779"/>
      <c r="V18" s="780"/>
      <c r="W18" s="778">
        <f>SUM(W13:AC17)</f>
        <v>98481</v>
      </c>
      <c r="X18" s="779"/>
      <c r="Y18" s="779"/>
      <c r="Z18" s="779"/>
      <c r="AA18" s="779"/>
      <c r="AB18" s="779"/>
      <c r="AC18" s="780"/>
      <c r="AD18" s="778">
        <f>SUM(AD13:AJ17)</f>
        <v>100331</v>
      </c>
      <c r="AE18" s="779"/>
      <c r="AF18" s="779"/>
      <c r="AG18" s="779"/>
      <c r="AH18" s="779"/>
      <c r="AI18" s="779"/>
      <c r="AJ18" s="780"/>
      <c r="AK18" s="778">
        <f>SUM(AK13:AQ17)</f>
        <v>98444</v>
      </c>
      <c r="AL18" s="779"/>
      <c r="AM18" s="779"/>
      <c r="AN18" s="779"/>
      <c r="AO18" s="779"/>
      <c r="AP18" s="779"/>
      <c r="AQ18" s="780"/>
      <c r="AR18" s="778">
        <f>SUM(AR13:AX17)</f>
        <v>96778</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94027</v>
      </c>
      <c r="Q19" s="699"/>
      <c r="R19" s="699"/>
      <c r="S19" s="699"/>
      <c r="T19" s="699"/>
      <c r="U19" s="699"/>
      <c r="V19" s="700"/>
      <c r="W19" s="698">
        <v>91480</v>
      </c>
      <c r="X19" s="699"/>
      <c r="Y19" s="699"/>
      <c r="Z19" s="699"/>
      <c r="AA19" s="699"/>
      <c r="AB19" s="699"/>
      <c r="AC19" s="700"/>
      <c r="AD19" s="698">
        <v>88794</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f>IF(P18=0, "-", SUM(P19)/P18)</f>
        <v>0.919912339917623</v>
      </c>
      <c r="Q20" s="746"/>
      <c r="R20" s="746"/>
      <c r="S20" s="746"/>
      <c r="T20" s="746"/>
      <c r="U20" s="746"/>
      <c r="V20" s="746"/>
      <c r="W20" s="746">
        <f>IF(W18=0, "-", SUM(W19)/W18)</f>
        <v>0.92891014510413172</v>
      </c>
      <c r="X20" s="746"/>
      <c r="Y20" s="746"/>
      <c r="Z20" s="746"/>
      <c r="AA20" s="746"/>
      <c r="AB20" s="746"/>
      <c r="AC20" s="746"/>
      <c r="AD20" s="746">
        <f>IF(AD18=0, "-", SUM(AD19)/AD18)</f>
        <v>0.88501061486479748</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f>IF(P19=0, "-", SUM(P19)/SUM(P13,P14))</f>
        <v>0.9026216509393209</v>
      </c>
      <c r="Q21" s="746"/>
      <c r="R21" s="746"/>
      <c r="S21" s="746"/>
      <c r="T21" s="746"/>
      <c r="U21" s="746"/>
      <c r="V21" s="746"/>
      <c r="W21" s="746">
        <f>IF(W19=0, "-", SUM(W19)/SUM(W13,W14))</f>
        <v>0.92777963712335576</v>
      </c>
      <c r="X21" s="746"/>
      <c r="Y21" s="746"/>
      <c r="Z21" s="746"/>
      <c r="AA21" s="746"/>
      <c r="AB21" s="746"/>
      <c r="AC21" s="746"/>
      <c r="AD21" s="746">
        <f>IF(AD19=0, "-", SUM(AD19)/SUM(AD13,AD14))</f>
        <v>0.88494887280990253</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592</v>
      </c>
      <c r="B22" s="705"/>
      <c r="C22" s="705"/>
      <c r="D22" s="705"/>
      <c r="E22" s="705"/>
      <c r="F22" s="706"/>
      <c r="G22" s="710" t="s">
        <v>229</v>
      </c>
      <c r="H22" s="550"/>
      <c r="I22" s="550"/>
      <c r="J22" s="550"/>
      <c r="K22" s="550"/>
      <c r="L22" s="550"/>
      <c r="M22" s="550"/>
      <c r="N22" s="550"/>
      <c r="O22" s="551"/>
      <c r="P22" s="711" t="s">
        <v>590</v>
      </c>
      <c r="Q22" s="550"/>
      <c r="R22" s="550"/>
      <c r="S22" s="550"/>
      <c r="T22" s="550"/>
      <c r="U22" s="550"/>
      <c r="V22" s="551"/>
      <c r="W22" s="711" t="s">
        <v>591</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615</v>
      </c>
      <c r="H23" s="733"/>
      <c r="I23" s="733"/>
      <c r="J23" s="733"/>
      <c r="K23" s="733"/>
      <c r="L23" s="733"/>
      <c r="M23" s="733"/>
      <c r="N23" s="733"/>
      <c r="O23" s="734"/>
      <c r="P23" s="735">
        <v>98444</v>
      </c>
      <c r="Q23" s="736"/>
      <c r="R23" s="736"/>
      <c r="S23" s="736"/>
      <c r="T23" s="736"/>
      <c r="U23" s="736"/>
      <c r="V23" s="737"/>
      <c r="W23" s="735">
        <v>96778</v>
      </c>
      <c r="X23" s="736"/>
      <c r="Y23" s="736"/>
      <c r="Z23" s="736"/>
      <c r="AA23" s="736"/>
      <c r="AB23" s="736"/>
      <c r="AC23" s="737"/>
      <c r="AD23" s="738" t="s">
        <v>665</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15">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f>AK13</f>
        <v>98444</v>
      </c>
      <c r="Q29" s="721"/>
      <c r="R29" s="721"/>
      <c r="S29" s="721"/>
      <c r="T29" s="721"/>
      <c r="U29" s="721"/>
      <c r="V29" s="722"/>
      <c r="W29" s="723">
        <f>AR13</f>
        <v>96778</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579</v>
      </c>
      <c r="B30" s="727"/>
      <c r="C30" s="727"/>
      <c r="D30" s="727"/>
      <c r="E30" s="727"/>
      <c r="F30" s="728"/>
      <c r="G30" s="729" t="s">
        <v>658</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580</v>
      </c>
      <c r="B31" s="153"/>
      <c r="C31" s="153"/>
      <c r="D31" s="153"/>
      <c r="E31" s="153"/>
      <c r="F31" s="154"/>
      <c r="G31" s="689" t="s">
        <v>572</v>
      </c>
      <c r="H31" s="690"/>
      <c r="I31" s="690"/>
      <c r="J31" s="690"/>
      <c r="K31" s="690"/>
      <c r="L31" s="690"/>
      <c r="M31" s="690"/>
      <c r="N31" s="690"/>
      <c r="O31" s="690"/>
      <c r="P31" s="691" t="s">
        <v>571</v>
      </c>
      <c r="Q31" s="690"/>
      <c r="R31" s="690"/>
      <c r="S31" s="690"/>
      <c r="T31" s="690"/>
      <c r="U31" s="690"/>
      <c r="V31" s="690"/>
      <c r="W31" s="690"/>
      <c r="X31" s="692"/>
      <c r="Y31" s="693"/>
      <c r="Z31" s="694"/>
      <c r="AA31" s="695"/>
      <c r="AB31" s="626" t="s">
        <v>11</v>
      </c>
      <c r="AC31" s="626"/>
      <c r="AD31" s="626"/>
      <c r="AE31" s="116" t="s">
        <v>416</v>
      </c>
      <c r="AF31" s="696"/>
      <c r="AG31" s="696"/>
      <c r="AH31" s="697"/>
      <c r="AI31" s="116" t="s">
        <v>568</v>
      </c>
      <c r="AJ31" s="696"/>
      <c r="AK31" s="696"/>
      <c r="AL31" s="697"/>
      <c r="AM31" s="116" t="s">
        <v>384</v>
      </c>
      <c r="AN31" s="696"/>
      <c r="AO31" s="696"/>
      <c r="AP31" s="697"/>
      <c r="AQ31" s="623" t="s">
        <v>415</v>
      </c>
      <c r="AR31" s="624"/>
      <c r="AS31" s="624"/>
      <c r="AT31" s="625"/>
      <c r="AU31" s="623" t="s">
        <v>593</v>
      </c>
      <c r="AV31" s="624"/>
      <c r="AW31" s="624"/>
      <c r="AX31" s="633"/>
    </row>
    <row r="32" spans="1:50" ht="23.25" customHeight="1" x14ac:dyDescent="0.15">
      <c r="A32" s="648"/>
      <c r="B32" s="153"/>
      <c r="C32" s="153"/>
      <c r="D32" s="153"/>
      <c r="E32" s="153"/>
      <c r="F32" s="154"/>
      <c r="G32" s="730" t="s">
        <v>659</v>
      </c>
      <c r="H32" s="635"/>
      <c r="I32" s="635"/>
      <c r="J32" s="635"/>
      <c r="K32" s="635"/>
      <c r="L32" s="635"/>
      <c r="M32" s="635"/>
      <c r="N32" s="635"/>
      <c r="O32" s="635"/>
      <c r="P32" s="385" t="s">
        <v>660</v>
      </c>
      <c r="Q32" s="639"/>
      <c r="R32" s="639"/>
      <c r="S32" s="639"/>
      <c r="T32" s="639"/>
      <c r="U32" s="639"/>
      <c r="V32" s="639"/>
      <c r="W32" s="639"/>
      <c r="X32" s="640"/>
      <c r="Y32" s="644" t="s">
        <v>51</v>
      </c>
      <c r="Z32" s="645"/>
      <c r="AA32" s="646"/>
      <c r="AB32" s="647" t="s">
        <v>620</v>
      </c>
      <c r="AC32" s="647"/>
      <c r="AD32" s="647"/>
      <c r="AE32" s="616">
        <v>1432478</v>
      </c>
      <c r="AF32" s="616"/>
      <c r="AG32" s="616"/>
      <c r="AH32" s="616"/>
      <c r="AI32" s="616">
        <v>1520070</v>
      </c>
      <c r="AJ32" s="616"/>
      <c r="AK32" s="616"/>
      <c r="AL32" s="616"/>
      <c r="AM32" s="616">
        <v>1407884</v>
      </c>
      <c r="AN32" s="616"/>
      <c r="AO32" s="616"/>
      <c r="AP32" s="616"/>
      <c r="AQ32" s="616" t="s">
        <v>614</v>
      </c>
      <c r="AR32" s="616"/>
      <c r="AS32" s="616"/>
      <c r="AT32" s="616"/>
      <c r="AU32" s="617" t="s">
        <v>614</v>
      </c>
      <c r="AV32" s="618"/>
      <c r="AW32" s="618"/>
      <c r="AX32" s="619"/>
    </row>
    <row r="33" spans="1:51" ht="23.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620</v>
      </c>
      <c r="AC33" s="647"/>
      <c r="AD33" s="647"/>
      <c r="AE33" s="616">
        <v>1395669</v>
      </c>
      <c r="AF33" s="616"/>
      <c r="AG33" s="616"/>
      <c r="AH33" s="616"/>
      <c r="AI33" s="616">
        <v>1410185</v>
      </c>
      <c r="AJ33" s="616"/>
      <c r="AK33" s="616"/>
      <c r="AL33" s="616"/>
      <c r="AM33" s="616">
        <v>1432478</v>
      </c>
      <c r="AN33" s="616"/>
      <c r="AO33" s="616"/>
      <c r="AP33" s="616"/>
      <c r="AQ33" s="616">
        <v>1398388</v>
      </c>
      <c r="AR33" s="616"/>
      <c r="AS33" s="616"/>
      <c r="AT33" s="616"/>
      <c r="AU33" s="617">
        <v>1419101</v>
      </c>
      <c r="AV33" s="618"/>
      <c r="AW33" s="618"/>
      <c r="AX33" s="619"/>
    </row>
    <row r="34" spans="1:51" ht="23.25" customHeight="1" x14ac:dyDescent="0.15">
      <c r="A34" s="680" t="s">
        <v>581</v>
      </c>
      <c r="B34" s="681"/>
      <c r="C34" s="681"/>
      <c r="D34" s="681"/>
      <c r="E34" s="681"/>
      <c r="F34" s="682"/>
      <c r="G34" s="176" t="s">
        <v>582</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416</v>
      </c>
      <c r="AF34" s="176"/>
      <c r="AG34" s="176"/>
      <c r="AH34" s="177"/>
      <c r="AI34" s="175" t="s">
        <v>568</v>
      </c>
      <c r="AJ34" s="176"/>
      <c r="AK34" s="176"/>
      <c r="AL34" s="177"/>
      <c r="AM34" s="175" t="s">
        <v>384</v>
      </c>
      <c r="AN34" s="176"/>
      <c r="AO34" s="176"/>
      <c r="AP34" s="177"/>
      <c r="AQ34" s="627" t="s">
        <v>594</v>
      </c>
      <c r="AR34" s="628"/>
      <c r="AS34" s="628"/>
      <c r="AT34" s="628"/>
      <c r="AU34" s="628"/>
      <c r="AV34" s="628"/>
      <c r="AW34" s="628"/>
      <c r="AX34" s="629"/>
    </row>
    <row r="35" spans="1:51" ht="23.25" customHeight="1" x14ac:dyDescent="0.15">
      <c r="A35" s="683"/>
      <c r="B35" s="684"/>
      <c r="C35" s="684"/>
      <c r="D35" s="684"/>
      <c r="E35" s="684"/>
      <c r="F35" s="685"/>
      <c r="G35" s="652" t="s">
        <v>621</v>
      </c>
      <c r="H35" s="653"/>
      <c r="I35" s="653"/>
      <c r="J35" s="653"/>
      <c r="K35" s="653"/>
      <c r="L35" s="653"/>
      <c r="M35" s="653"/>
      <c r="N35" s="653"/>
      <c r="O35" s="653"/>
      <c r="P35" s="653"/>
      <c r="Q35" s="653"/>
      <c r="R35" s="653"/>
      <c r="S35" s="653"/>
      <c r="T35" s="653"/>
      <c r="U35" s="653"/>
      <c r="V35" s="653"/>
      <c r="W35" s="653"/>
      <c r="X35" s="653"/>
      <c r="Y35" s="656" t="s">
        <v>581</v>
      </c>
      <c r="Z35" s="657"/>
      <c r="AA35" s="658"/>
      <c r="AB35" s="659" t="s">
        <v>614</v>
      </c>
      <c r="AC35" s="660"/>
      <c r="AD35" s="661"/>
      <c r="AE35" s="662" t="s">
        <v>614</v>
      </c>
      <c r="AF35" s="662"/>
      <c r="AG35" s="662"/>
      <c r="AH35" s="662"/>
      <c r="AI35" s="662" t="s">
        <v>614</v>
      </c>
      <c r="AJ35" s="662"/>
      <c r="AK35" s="662"/>
      <c r="AL35" s="662"/>
      <c r="AM35" s="662" t="s">
        <v>640</v>
      </c>
      <c r="AN35" s="662"/>
      <c r="AO35" s="662"/>
      <c r="AP35" s="662"/>
      <c r="AQ35" s="93" t="s">
        <v>640</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584</v>
      </c>
      <c r="Z36" s="649"/>
      <c r="AA36" s="650"/>
      <c r="AB36" s="612" t="s">
        <v>284</v>
      </c>
      <c r="AC36" s="613"/>
      <c r="AD36" s="614"/>
      <c r="AE36" s="615" t="s">
        <v>614</v>
      </c>
      <c r="AF36" s="615"/>
      <c r="AG36" s="615"/>
      <c r="AH36" s="615"/>
      <c r="AI36" s="615" t="s">
        <v>614</v>
      </c>
      <c r="AJ36" s="615"/>
      <c r="AK36" s="615"/>
      <c r="AL36" s="615"/>
      <c r="AM36" s="615" t="s">
        <v>640</v>
      </c>
      <c r="AN36" s="615"/>
      <c r="AO36" s="615"/>
      <c r="AP36" s="615"/>
      <c r="AQ36" s="615" t="s">
        <v>640</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416</v>
      </c>
      <c r="AF37" s="610"/>
      <c r="AG37" s="610"/>
      <c r="AH37" s="611"/>
      <c r="AI37" s="678" t="s">
        <v>568</v>
      </c>
      <c r="AJ37" s="678"/>
      <c r="AK37" s="678"/>
      <c r="AL37" s="609"/>
      <c r="AM37" s="678" t="s">
        <v>384</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614</v>
      </c>
      <c r="AR38" s="508"/>
      <c r="AS38" s="127" t="s">
        <v>175</v>
      </c>
      <c r="AT38" s="128"/>
      <c r="AU38" s="126">
        <v>4</v>
      </c>
      <c r="AV38" s="126"/>
      <c r="AW38" s="108" t="s">
        <v>166</v>
      </c>
      <c r="AX38" s="129"/>
    </row>
    <row r="39" spans="1:51" ht="23.25" customHeight="1" x14ac:dyDescent="0.15">
      <c r="A39" s="674"/>
      <c r="B39" s="672"/>
      <c r="C39" s="672"/>
      <c r="D39" s="672"/>
      <c r="E39" s="672"/>
      <c r="F39" s="673"/>
      <c r="G39" s="178" t="s">
        <v>616</v>
      </c>
      <c r="H39" s="179"/>
      <c r="I39" s="179"/>
      <c r="J39" s="179"/>
      <c r="K39" s="179"/>
      <c r="L39" s="179"/>
      <c r="M39" s="179"/>
      <c r="N39" s="179"/>
      <c r="O39" s="180"/>
      <c r="P39" s="131" t="s">
        <v>617</v>
      </c>
      <c r="Q39" s="131"/>
      <c r="R39" s="131"/>
      <c r="S39" s="131"/>
      <c r="T39" s="131"/>
      <c r="U39" s="131"/>
      <c r="V39" s="131"/>
      <c r="W39" s="131"/>
      <c r="X39" s="132"/>
      <c r="Y39" s="219" t="s">
        <v>12</v>
      </c>
      <c r="Z39" s="220"/>
      <c r="AA39" s="221"/>
      <c r="AB39" s="148" t="s">
        <v>618</v>
      </c>
      <c r="AC39" s="148"/>
      <c r="AD39" s="148"/>
      <c r="AE39" s="93">
        <v>94027</v>
      </c>
      <c r="AF39" s="87"/>
      <c r="AG39" s="87"/>
      <c r="AH39" s="87"/>
      <c r="AI39" s="93">
        <v>91480</v>
      </c>
      <c r="AJ39" s="87"/>
      <c r="AK39" s="87"/>
      <c r="AL39" s="87"/>
      <c r="AM39" s="93">
        <v>88794</v>
      </c>
      <c r="AN39" s="87"/>
      <c r="AO39" s="87"/>
      <c r="AP39" s="87"/>
      <c r="AQ39" s="94" t="s">
        <v>614</v>
      </c>
      <c r="AR39" s="95"/>
      <c r="AS39" s="95"/>
      <c r="AT39" s="96"/>
      <c r="AU39" s="87" t="s">
        <v>614</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618</v>
      </c>
      <c r="AC40" s="92"/>
      <c r="AD40" s="92"/>
      <c r="AE40" s="93">
        <v>104171</v>
      </c>
      <c r="AF40" s="87"/>
      <c r="AG40" s="87"/>
      <c r="AH40" s="87"/>
      <c r="AI40" s="93">
        <v>98601</v>
      </c>
      <c r="AJ40" s="87"/>
      <c r="AK40" s="87"/>
      <c r="AL40" s="87"/>
      <c r="AM40" s="93">
        <v>100338</v>
      </c>
      <c r="AN40" s="87"/>
      <c r="AO40" s="87"/>
      <c r="AP40" s="87"/>
      <c r="AQ40" s="94" t="s">
        <v>614</v>
      </c>
      <c r="AR40" s="95"/>
      <c r="AS40" s="95"/>
      <c r="AT40" s="96"/>
      <c r="AU40" s="87">
        <v>98444</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90</v>
      </c>
      <c r="AF41" s="87"/>
      <c r="AG41" s="87"/>
      <c r="AH41" s="87"/>
      <c r="AI41" s="93">
        <v>93</v>
      </c>
      <c r="AJ41" s="87"/>
      <c r="AK41" s="87"/>
      <c r="AL41" s="87"/>
      <c r="AM41" s="93">
        <v>89</v>
      </c>
      <c r="AN41" s="87"/>
      <c r="AO41" s="87"/>
      <c r="AP41" s="87"/>
      <c r="AQ41" s="94" t="s">
        <v>614</v>
      </c>
      <c r="AR41" s="95"/>
      <c r="AS41" s="95"/>
      <c r="AT41" s="96"/>
      <c r="AU41" s="87" t="s">
        <v>614</v>
      </c>
      <c r="AV41" s="87"/>
      <c r="AW41" s="87"/>
      <c r="AX41" s="88"/>
    </row>
    <row r="42" spans="1:51" ht="23.25" customHeight="1" x14ac:dyDescent="0.15">
      <c r="A42" s="187" t="s">
        <v>260</v>
      </c>
      <c r="B42" s="150"/>
      <c r="C42" s="150"/>
      <c r="D42" s="150"/>
      <c r="E42" s="150"/>
      <c r="F42" s="151"/>
      <c r="G42" s="189" t="s">
        <v>619</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579</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580</v>
      </c>
      <c r="B65" s="153"/>
      <c r="C65" s="153"/>
      <c r="D65" s="153"/>
      <c r="E65" s="153"/>
      <c r="F65" s="154"/>
      <c r="G65" s="689" t="s">
        <v>572</v>
      </c>
      <c r="H65" s="690"/>
      <c r="I65" s="690"/>
      <c r="J65" s="690"/>
      <c r="K65" s="690"/>
      <c r="L65" s="690"/>
      <c r="M65" s="690"/>
      <c r="N65" s="690"/>
      <c r="O65" s="690"/>
      <c r="P65" s="691" t="s">
        <v>571</v>
      </c>
      <c r="Q65" s="690"/>
      <c r="R65" s="690"/>
      <c r="S65" s="690"/>
      <c r="T65" s="690"/>
      <c r="U65" s="690"/>
      <c r="V65" s="690"/>
      <c r="W65" s="690"/>
      <c r="X65" s="692"/>
      <c r="Y65" s="693"/>
      <c r="Z65" s="694"/>
      <c r="AA65" s="695"/>
      <c r="AB65" s="626" t="s">
        <v>11</v>
      </c>
      <c r="AC65" s="626"/>
      <c r="AD65" s="626"/>
      <c r="AE65" s="116" t="s">
        <v>416</v>
      </c>
      <c r="AF65" s="696"/>
      <c r="AG65" s="696"/>
      <c r="AH65" s="697"/>
      <c r="AI65" s="116" t="s">
        <v>568</v>
      </c>
      <c r="AJ65" s="696"/>
      <c r="AK65" s="696"/>
      <c r="AL65" s="697"/>
      <c r="AM65" s="116" t="s">
        <v>384</v>
      </c>
      <c r="AN65" s="696"/>
      <c r="AO65" s="696"/>
      <c r="AP65" s="697"/>
      <c r="AQ65" s="623" t="s">
        <v>415</v>
      </c>
      <c r="AR65" s="624"/>
      <c r="AS65" s="624"/>
      <c r="AT65" s="625"/>
      <c r="AU65" s="623" t="s">
        <v>593</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581</v>
      </c>
      <c r="B68" s="681"/>
      <c r="C68" s="681"/>
      <c r="D68" s="681"/>
      <c r="E68" s="681"/>
      <c r="F68" s="682"/>
      <c r="G68" s="176" t="s">
        <v>582</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416</v>
      </c>
      <c r="AF68" s="119"/>
      <c r="AG68" s="119"/>
      <c r="AH68" s="119"/>
      <c r="AI68" s="119" t="s">
        <v>568</v>
      </c>
      <c r="AJ68" s="119"/>
      <c r="AK68" s="119"/>
      <c r="AL68" s="119"/>
      <c r="AM68" s="119" t="s">
        <v>384</v>
      </c>
      <c r="AN68" s="119"/>
      <c r="AO68" s="119"/>
      <c r="AP68" s="119"/>
      <c r="AQ68" s="627" t="s">
        <v>594</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622</v>
      </c>
      <c r="H69" s="653"/>
      <c r="I69" s="653"/>
      <c r="J69" s="653"/>
      <c r="K69" s="653"/>
      <c r="L69" s="653"/>
      <c r="M69" s="653"/>
      <c r="N69" s="653"/>
      <c r="O69" s="653"/>
      <c r="P69" s="653"/>
      <c r="Q69" s="653"/>
      <c r="R69" s="653"/>
      <c r="S69" s="653"/>
      <c r="T69" s="653"/>
      <c r="U69" s="653"/>
      <c r="V69" s="653"/>
      <c r="W69" s="653"/>
      <c r="X69" s="653"/>
      <c r="Y69" s="656" t="s">
        <v>581</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584</v>
      </c>
      <c r="Z70" s="649"/>
      <c r="AA70" s="650"/>
      <c r="AB70" s="612" t="s">
        <v>585</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v>4</v>
      </c>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579</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580</v>
      </c>
      <c r="B99" s="153"/>
      <c r="C99" s="153"/>
      <c r="D99" s="153"/>
      <c r="E99" s="153"/>
      <c r="F99" s="154"/>
      <c r="G99" s="689" t="s">
        <v>572</v>
      </c>
      <c r="H99" s="690"/>
      <c r="I99" s="690"/>
      <c r="J99" s="690"/>
      <c r="K99" s="690"/>
      <c r="L99" s="690"/>
      <c r="M99" s="690"/>
      <c r="N99" s="690"/>
      <c r="O99" s="690"/>
      <c r="P99" s="691" t="s">
        <v>571</v>
      </c>
      <c r="Q99" s="690"/>
      <c r="R99" s="690"/>
      <c r="S99" s="690"/>
      <c r="T99" s="690"/>
      <c r="U99" s="690"/>
      <c r="V99" s="690"/>
      <c r="W99" s="690"/>
      <c r="X99" s="692"/>
      <c r="Y99" s="693"/>
      <c r="Z99" s="694"/>
      <c r="AA99" s="695"/>
      <c r="AB99" s="626" t="s">
        <v>11</v>
      </c>
      <c r="AC99" s="626"/>
      <c r="AD99" s="626"/>
      <c r="AE99" s="119" t="s">
        <v>416</v>
      </c>
      <c r="AF99" s="119"/>
      <c r="AG99" s="119"/>
      <c r="AH99" s="119"/>
      <c r="AI99" s="119" t="s">
        <v>568</v>
      </c>
      <c r="AJ99" s="119"/>
      <c r="AK99" s="119"/>
      <c r="AL99" s="119"/>
      <c r="AM99" s="119" t="s">
        <v>384</v>
      </c>
      <c r="AN99" s="119"/>
      <c r="AO99" s="119"/>
      <c r="AP99" s="119"/>
      <c r="AQ99" s="623" t="s">
        <v>415</v>
      </c>
      <c r="AR99" s="624"/>
      <c r="AS99" s="624"/>
      <c r="AT99" s="625"/>
      <c r="AU99" s="623" t="s">
        <v>593</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581</v>
      </c>
      <c r="B102" s="105"/>
      <c r="C102" s="105"/>
      <c r="D102" s="105"/>
      <c r="E102" s="105"/>
      <c r="F102" s="663"/>
      <c r="G102" s="176" t="s">
        <v>582</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416</v>
      </c>
      <c r="AF102" s="119"/>
      <c r="AG102" s="119"/>
      <c r="AH102" s="119"/>
      <c r="AI102" s="119" t="s">
        <v>568</v>
      </c>
      <c r="AJ102" s="119"/>
      <c r="AK102" s="119"/>
      <c r="AL102" s="119"/>
      <c r="AM102" s="119" t="s">
        <v>384</v>
      </c>
      <c r="AN102" s="119"/>
      <c r="AO102" s="119"/>
      <c r="AP102" s="119"/>
      <c r="AQ102" s="627" t="s">
        <v>594</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583</v>
      </c>
      <c r="H103" s="653"/>
      <c r="I103" s="653"/>
      <c r="J103" s="653"/>
      <c r="K103" s="653"/>
      <c r="L103" s="653"/>
      <c r="M103" s="653"/>
      <c r="N103" s="653"/>
      <c r="O103" s="653"/>
      <c r="P103" s="653"/>
      <c r="Q103" s="653"/>
      <c r="R103" s="653"/>
      <c r="S103" s="653"/>
      <c r="T103" s="653"/>
      <c r="U103" s="653"/>
      <c r="V103" s="653"/>
      <c r="W103" s="653"/>
      <c r="X103" s="653"/>
      <c r="Y103" s="656" t="s">
        <v>581</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584</v>
      </c>
      <c r="Z104" s="649"/>
      <c r="AA104" s="650"/>
      <c r="AB104" s="612" t="s">
        <v>585</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v>4</v>
      </c>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579</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580</v>
      </c>
      <c r="B133" s="153"/>
      <c r="C133" s="153"/>
      <c r="D133" s="153"/>
      <c r="E133" s="153"/>
      <c r="F133" s="154"/>
      <c r="G133" s="689" t="s">
        <v>572</v>
      </c>
      <c r="H133" s="690"/>
      <c r="I133" s="690"/>
      <c r="J133" s="690"/>
      <c r="K133" s="690"/>
      <c r="L133" s="690"/>
      <c r="M133" s="690"/>
      <c r="N133" s="690"/>
      <c r="O133" s="690"/>
      <c r="P133" s="691" t="s">
        <v>571</v>
      </c>
      <c r="Q133" s="690"/>
      <c r="R133" s="690"/>
      <c r="S133" s="690"/>
      <c r="T133" s="690"/>
      <c r="U133" s="690"/>
      <c r="V133" s="690"/>
      <c r="W133" s="690"/>
      <c r="X133" s="692"/>
      <c r="Y133" s="693"/>
      <c r="Z133" s="694"/>
      <c r="AA133" s="695"/>
      <c r="AB133" s="626" t="s">
        <v>11</v>
      </c>
      <c r="AC133" s="626"/>
      <c r="AD133" s="626"/>
      <c r="AE133" s="119" t="s">
        <v>416</v>
      </c>
      <c r="AF133" s="119"/>
      <c r="AG133" s="119"/>
      <c r="AH133" s="119"/>
      <c r="AI133" s="119" t="s">
        <v>568</v>
      </c>
      <c r="AJ133" s="119"/>
      <c r="AK133" s="119"/>
      <c r="AL133" s="119"/>
      <c r="AM133" s="119" t="s">
        <v>384</v>
      </c>
      <c r="AN133" s="119"/>
      <c r="AO133" s="119"/>
      <c r="AP133" s="119"/>
      <c r="AQ133" s="623" t="s">
        <v>415</v>
      </c>
      <c r="AR133" s="624"/>
      <c r="AS133" s="624"/>
      <c r="AT133" s="625"/>
      <c r="AU133" s="623" t="s">
        <v>593</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581</v>
      </c>
      <c r="B136" s="105"/>
      <c r="C136" s="105"/>
      <c r="D136" s="105"/>
      <c r="E136" s="105"/>
      <c r="F136" s="663"/>
      <c r="G136" s="176" t="s">
        <v>582</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416</v>
      </c>
      <c r="AF136" s="119"/>
      <c r="AG136" s="119"/>
      <c r="AH136" s="119"/>
      <c r="AI136" s="119" t="s">
        <v>568</v>
      </c>
      <c r="AJ136" s="119"/>
      <c r="AK136" s="119"/>
      <c r="AL136" s="119"/>
      <c r="AM136" s="119" t="s">
        <v>384</v>
      </c>
      <c r="AN136" s="119"/>
      <c r="AO136" s="119"/>
      <c r="AP136" s="119"/>
      <c r="AQ136" s="627" t="s">
        <v>594</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583</v>
      </c>
      <c r="H137" s="653"/>
      <c r="I137" s="653"/>
      <c r="J137" s="653"/>
      <c r="K137" s="653"/>
      <c r="L137" s="653"/>
      <c r="M137" s="653"/>
      <c r="N137" s="653"/>
      <c r="O137" s="653"/>
      <c r="P137" s="653"/>
      <c r="Q137" s="653"/>
      <c r="R137" s="653"/>
      <c r="S137" s="653"/>
      <c r="T137" s="653"/>
      <c r="U137" s="653"/>
      <c r="V137" s="653"/>
      <c r="W137" s="653"/>
      <c r="X137" s="653"/>
      <c r="Y137" s="656" t="s">
        <v>581</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584</v>
      </c>
      <c r="Z138" s="649"/>
      <c r="AA138" s="650"/>
      <c r="AB138" s="612" t="s">
        <v>585</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v>4</v>
      </c>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579</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580</v>
      </c>
      <c r="B167" s="153"/>
      <c r="C167" s="153"/>
      <c r="D167" s="153"/>
      <c r="E167" s="153"/>
      <c r="F167" s="154"/>
      <c r="G167" s="689" t="s">
        <v>572</v>
      </c>
      <c r="H167" s="690"/>
      <c r="I167" s="690"/>
      <c r="J167" s="690"/>
      <c r="K167" s="690"/>
      <c r="L167" s="690"/>
      <c r="M167" s="690"/>
      <c r="N167" s="690"/>
      <c r="O167" s="690"/>
      <c r="P167" s="691" t="s">
        <v>571</v>
      </c>
      <c r="Q167" s="690"/>
      <c r="R167" s="690"/>
      <c r="S167" s="690"/>
      <c r="T167" s="690"/>
      <c r="U167" s="690"/>
      <c r="V167" s="690"/>
      <c r="W167" s="690"/>
      <c r="X167" s="692"/>
      <c r="Y167" s="693"/>
      <c r="Z167" s="694"/>
      <c r="AA167" s="695"/>
      <c r="AB167" s="626" t="s">
        <v>11</v>
      </c>
      <c r="AC167" s="626"/>
      <c r="AD167" s="626"/>
      <c r="AE167" s="119" t="s">
        <v>416</v>
      </c>
      <c r="AF167" s="119"/>
      <c r="AG167" s="119"/>
      <c r="AH167" s="119"/>
      <c r="AI167" s="119" t="s">
        <v>568</v>
      </c>
      <c r="AJ167" s="119"/>
      <c r="AK167" s="119"/>
      <c r="AL167" s="119"/>
      <c r="AM167" s="119" t="s">
        <v>384</v>
      </c>
      <c r="AN167" s="119"/>
      <c r="AO167" s="119"/>
      <c r="AP167" s="119"/>
      <c r="AQ167" s="623" t="s">
        <v>415</v>
      </c>
      <c r="AR167" s="624"/>
      <c r="AS167" s="624"/>
      <c r="AT167" s="625"/>
      <c r="AU167" s="623" t="s">
        <v>593</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581</v>
      </c>
      <c r="B170" s="105"/>
      <c r="C170" s="105"/>
      <c r="D170" s="105"/>
      <c r="E170" s="105"/>
      <c r="F170" s="663"/>
      <c r="G170" s="176" t="s">
        <v>582</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416</v>
      </c>
      <c r="AF170" s="119"/>
      <c r="AG170" s="119"/>
      <c r="AH170" s="119"/>
      <c r="AI170" s="119" t="s">
        <v>568</v>
      </c>
      <c r="AJ170" s="119"/>
      <c r="AK170" s="119"/>
      <c r="AL170" s="119"/>
      <c r="AM170" s="119" t="s">
        <v>384</v>
      </c>
      <c r="AN170" s="119"/>
      <c r="AO170" s="119"/>
      <c r="AP170" s="119"/>
      <c r="AQ170" s="627" t="s">
        <v>594</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583</v>
      </c>
      <c r="H171" s="653"/>
      <c r="I171" s="653"/>
      <c r="J171" s="653"/>
      <c r="K171" s="653"/>
      <c r="L171" s="653"/>
      <c r="M171" s="653"/>
      <c r="N171" s="653"/>
      <c r="O171" s="653"/>
      <c r="P171" s="653"/>
      <c r="Q171" s="653"/>
      <c r="R171" s="653"/>
      <c r="S171" s="653"/>
      <c r="T171" s="653"/>
      <c r="U171" s="653"/>
      <c r="V171" s="653"/>
      <c r="W171" s="653"/>
      <c r="X171" s="653"/>
      <c r="Y171" s="656" t="s">
        <v>581</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584</v>
      </c>
      <c r="Z172" s="649"/>
      <c r="AA172" s="650"/>
      <c r="AB172" s="612" t="s">
        <v>585</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v>4</v>
      </c>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250</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250</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251</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249</v>
      </c>
      <c r="X205" s="543"/>
      <c r="Y205" s="548" t="s">
        <v>12</v>
      </c>
      <c r="Z205" s="548"/>
      <c r="AA205" s="549"/>
      <c r="AB205" s="558" t="s">
        <v>250</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250</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251</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263</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576</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x14ac:dyDescent="0.15">
      <c r="A215" s="406" t="s">
        <v>283</v>
      </c>
      <c r="B215" s="407"/>
      <c r="C215" s="410" t="s">
        <v>178</v>
      </c>
      <c r="D215" s="407"/>
      <c r="E215" s="412" t="s">
        <v>194</v>
      </c>
      <c r="F215" s="413"/>
      <c r="G215" s="414" t="s">
        <v>636</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634</v>
      </c>
      <c r="H216" s="131"/>
      <c r="I216" s="131"/>
      <c r="J216" s="131"/>
      <c r="K216" s="131"/>
      <c r="L216" s="131"/>
      <c r="M216" s="131"/>
      <c r="N216" s="131"/>
      <c r="O216" s="131"/>
      <c r="P216" s="131"/>
      <c r="Q216" s="131"/>
      <c r="R216" s="131"/>
      <c r="S216" s="131"/>
      <c r="T216" s="131"/>
      <c r="U216" s="131"/>
      <c r="V216" s="132"/>
      <c r="W216" s="482" t="s">
        <v>586</v>
      </c>
      <c r="X216" s="483"/>
      <c r="Y216" s="483"/>
      <c r="Z216" s="483"/>
      <c r="AA216" s="484"/>
      <c r="AB216" s="485" t="s">
        <v>638</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587</v>
      </c>
      <c r="X217" s="489"/>
      <c r="Y217" s="489"/>
      <c r="Z217" s="489"/>
      <c r="AA217" s="490"/>
      <c r="AB217" s="485" t="s">
        <v>635</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599</v>
      </c>
      <c r="D218" s="492"/>
      <c r="E218" s="149" t="s">
        <v>279</v>
      </c>
      <c r="F218" s="151"/>
      <c r="G218" s="472" t="s">
        <v>181</v>
      </c>
      <c r="H218" s="473"/>
      <c r="I218" s="473"/>
      <c r="J218" s="493" t="s">
        <v>614</v>
      </c>
      <c r="K218" s="494"/>
      <c r="L218" s="494"/>
      <c r="M218" s="494"/>
      <c r="N218" s="494"/>
      <c r="O218" s="494"/>
      <c r="P218" s="494"/>
      <c r="Q218" s="494"/>
      <c r="R218" s="494"/>
      <c r="S218" s="494"/>
      <c r="T218" s="495"/>
      <c r="U218" s="470" t="s">
        <v>614</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600</v>
      </c>
      <c r="H219" s="473"/>
      <c r="I219" s="473"/>
      <c r="J219" s="473"/>
      <c r="K219" s="473"/>
      <c r="L219" s="473"/>
      <c r="M219" s="473"/>
      <c r="N219" s="473"/>
      <c r="O219" s="473"/>
      <c r="P219" s="473"/>
      <c r="Q219" s="473"/>
      <c r="R219" s="473"/>
      <c r="S219" s="473"/>
      <c r="T219" s="473"/>
      <c r="U219" s="469" t="s">
        <v>614</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587</v>
      </c>
      <c r="H220" s="473"/>
      <c r="I220" s="473"/>
      <c r="J220" s="473"/>
      <c r="K220" s="473"/>
      <c r="L220" s="473"/>
      <c r="M220" s="473"/>
      <c r="N220" s="473"/>
      <c r="O220" s="473"/>
      <c r="P220" s="473"/>
      <c r="Q220" s="473"/>
      <c r="R220" s="473"/>
      <c r="S220" s="473"/>
      <c r="T220" s="473"/>
      <c r="U220" s="809" t="s">
        <v>614</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68.2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630</v>
      </c>
      <c r="AE223" s="452"/>
      <c r="AF223" s="452"/>
      <c r="AG223" s="453" t="s">
        <v>647</v>
      </c>
      <c r="AH223" s="454"/>
      <c r="AI223" s="454"/>
      <c r="AJ223" s="454"/>
      <c r="AK223" s="454"/>
      <c r="AL223" s="454"/>
      <c r="AM223" s="454"/>
      <c r="AN223" s="454"/>
      <c r="AO223" s="454"/>
      <c r="AP223" s="454"/>
      <c r="AQ223" s="454"/>
      <c r="AR223" s="454"/>
      <c r="AS223" s="454"/>
      <c r="AT223" s="454"/>
      <c r="AU223" s="454"/>
      <c r="AV223" s="454"/>
      <c r="AW223" s="454"/>
      <c r="AX223" s="455"/>
    </row>
    <row r="224" spans="1:51" ht="68.099999999999994"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630</v>
      </c>
      <c r="AE224" s="365"/>
      <c r="AF224" s="365"/>
      <c r="AG224" s="359" t="s">
        <v>648</v>
      </c>
      <c r="AH224" s="360"/>
      <c r="AI224" s="360"/>
      <c r="AJ224" s="360"/>
      <c r="AK224" s="360"/>
      <c r="AL224" s="360"/>
      <c r="AM224" s="360"/>
      <c r="AN224" s="360"/>
      <c r="AO224" s="360"/>
      <c r="AP224" s="360"/>
      <c r="AQ224" s="360"/>
      <c r="AR224" s="360"/>
      <c r="AS224" s="360"/>
      <c r="AT224" s="360"/>
      <c r="AU224" s="360"/>
      <c r="AV224" s="360"/>
      <c r="AW224" s="360"/>
      <c r="AX224" s="361"/>
    </row>
    <row r="225" spans="1:50" ht="30"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630</v>
      </c>
      <c r="AE225" s="402"/>
      <c r="AF225" s="402"/>
      <c r="AG225" s="387" t="s">
        <v>649</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646</v>
      </c>
      <c r="AE226" s="383"/>
      <c r="AF226" s="383"/>
      <c r="AG226" s="385" t="s">
        <v>651</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261</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650</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650</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54.7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630</v>
      </c>
      <c r="AE229" s="349"/>
      <c r="AF229" s="349"/>
      <c r="AG229" s="351" t="s">
        <v>652</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646</v>
      </c>
      <c r="AE230" s="365"/>
      <c r="AF230" s="365"/>
      <c r="AG230" s="359" t="s">
        <v>651</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646</v>
      </c>
      <c r="AE231" s="365"/>
      <c r="AF231" s="365"/>
      <c r="AG231" s="359" t="s">
        <v>651</v>
      </c>
      <c r="AH231" s="360"/>
      <c r="AI231" s="360"/>
      <c r="AJ231" s="360"/>
      <c r="AK231" s="360"/>
      <c r="AL231" s="360"/>
      <c r="AM231" s="360"/>
      <c r="AN231" s="360"/>
      <c r="AO231" s="360"/>
      <c r="AP231" s="360"/>
      <c r="AQ231" s="360"/>
      <c r="AR231" s="360"/>
      <c r="AS231" s="360"/>
      <c r="AT231" s="360"/>
      <c r="AU231" s="360"/>
      <c r="AV231" s="360"/>
      <c r="AW231" s="360"/>
      <c r="AX231" s="361"/>
    </row>
    <row r="232" spans="1:50" ht="30.7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630</v>
      </c>
      <c r="AE232" s="365"/>
      <c r="AF232" s="365"/>
      <c r="AG232" s="359" t="s">
        <v>653</v>
      </c>
      <c r="AH232" s="360"/>
      <c r="AI232" s="360"/>
      <c r="AJ232" s="360"/>
      <c r="AK232" s="360"/>
      <c r="AL232" s="360"/>
      <c r="AM232" s="360"/>
      <c r="AN232" s="360"/>
      <c r="AO232" s="360"/>
      <c r="AP232" s="360"/>
      <c r="AQ232" s="360"/>
      <c r="AR232" s="360"/>
      <c r="AS232" s="360"/>
      <c r="AT232" s="360"/>
      <c r="AU232" s="360"/>
      <c r="AV232" s="360"/>
      <c r="AW232" s="360"/>
      <c r="AX232" s="361"/>
    </row>
    <row r="233" spans="1:50" ht="51.7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630</v>
      </c>
      <c r="AE233" s="402"/>
      <c r="AF233" s="402"/>
      <c r="AG233" s="403" t="s">
        <v>661</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646</v>
      </c>
      <c r="AE234" s="365"/>
      <c r="AF234" s="434"/>
      <c r="AG234" s="359" t="s">
        <v>651</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646</v>
      </c>
      <c r="AE235" s="395"/>
      <c r="AF235" s="396"/>
      <c r="AG235" s="397" t="s">
        <v>651</v>
      </c>
      <c r="AH235" s="398"/>
      <c r="AI235" s="398"/>
      <c r="AJ235" s="398"/>
      <c r="AK235" s="398"/>
      <c r="AL235" s="398"/>
      <c r="AM235" s="398"/>
      <c r="AN235" s="398"/>
      <c r="AO235" s="398"/>
      <c r="AP235" s="398"/>
      <c r="AQ235" s="398"/>
      <c r="AR235" s="398"/>
      <c r="AS235" s="398"/>
      <c r="AT235" s="398"/>
      <c r="AU235" s="398"/>
      <c r="AV235" s="398"/>
      <c r="AW235" s="398"/>
      <c r="AX235" s="399"/>
    </row>
    <row r="236" spans="1:50" ht="35.25"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655</v>
      </c>
      <c r="AE236" s="349"/>
      <c r="AF236" s="350"/>
      <c r="AG236" s="351" t="s">
        <v>662</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646</v>
      </c>
      <c r="AE237" s="358"/>
      <c r="AF237" s="358"/>
      <c r="AG237" s="359" t="s">
        <v>651</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655</v>
      </c>
      <c r="AE238" s="365"/>
      <c r="AF238" s="365"/>
      <c r="AG238" s="359" t="s">
        <v>656</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646</v>
      </c>
      <c r="AE239" s="365"/>
      <c r="AF239" s="365"/>
      <c r="AG239" s="389" t="s">
        <v>651</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646</v>
      </c>
      <c r="AE240" s="383"/>
      <c r="AF240" s="384"/>
      <c r="AG240" s="385" t="s">
        <v>640</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605</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c r="D242" s="873"/>
      <c r="E242" s="368"/>
      <c r="F242" s="368"/>
      <c r="G242" s="368"/>
      <c r="H242" s="369"/>
      <c r="I242" s="369"/>
      <c r="J242" s="874"/>
      <c r="K242" s="874"/>
      <c r="L242" s="874"/>
      <c r="M242" s="369"/>
      <c r="N242" s="875"/>
      <c r="O242" s="876" t="s">
        <v>614</v>
      </c>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8"/>
      <c r="E247" s="718"/>
      <c r="F247" s="719"/>
      <c r="G247" s="903" t="s">
        <v>663</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654</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48" customHeight="1" thickBot="1" x14ac:dyDescent="0.2">
      <c r="A250" s="893" t="s">
        <v>666</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0" customHeight="1" thickBot="1" x14ac:dyDescent="0.2">
      <c r="A252" s="323" t="s">
        <v>132</v>
      </c>
      <c r="B252" s="324"/>
      <c r="C252" s="324"/>
      <c r="D252" s="324"/>
      <c r="E252" s="325"/>
      <c r="F252" s="899" t="s">
        <v>664</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73.5" customHeight="1" thickBot="1" x14ac:dyDescent="0.2">
      <c r="A254" s="323" t="s">
        <v>132</v>
      </c>
      <c r="B254" s="324"/>
      <c r="C254" s="324"/>
      <c r="D254" s="324"/>
      <c r="E254" s="325"/>
      <c r="F254" s="326" t="s">
        <v>667</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50.45" customHeight="1" thickBot="1" x14ac:dyDescent="0.2">
      <c r="A256" s="332" t="s">
        <v>614</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277</v>
      </c>
      <c r="B258" s="90"/>
      <c r="C258" s="90"/>
      <c r="D258" s="91"/>
      <c r="E258" s="319" t="s">
        <v>623</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276</v>
      </c>
      <c r="B259" s="256"/>
      <c r="C259" s="256"/>
      <c r="D259" s="256"/>
      <c r="E259" s="319" t="s">
        <v>624</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275</v>
      </c>
      <c r="B260" s="256"/>
      <c r="C260" s="256"/>
      <c r="D260" s="256"/>
      <c r="E260" s="319" t="s">
        <v>625</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274</v>
      </c>
      <c r="B261" s="256"/>
      <c r="C261" s="256"/>
      <c r="D261" s="256"/>
      <c r="E261" s="319" t="s">
        <v>626</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273</v>
      </c>
      <c r="B262" s="256"/>
      <c r="C262" s="256"/>
      <c r="D262" s="256"/>
      <c r="E262" s="319" t="s">
        <v>627</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272</v>
      </c>
      <c r="B263" s="256"/>
      <c r="C263" s="256"/>
      <c r="D263" s="256"/>
      <c r="E263" s="319" t="s">
        <v>628</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271</v>
      </c>
      <c r="B264" s="256"/>
      <c r="C264" s="256"/>
      <c r="D264" s="256"/>
      <c r="E264" s="319" t="s">
        <v>629</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270</v>
      </c>
      <c r="B265" s="256"/>
      <c r="C265" s="256"/>
      <c r="D265" s="256"/>
      <c r="E265" s="319" t="s">
        <v>629</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416</v>
      </c>
      <c r="B266" s="256"/>
      <c r="C266" s="256"/>
      <c r="D266" s="256"/>
      <c r="E266" s="100" t="s">
        <v>607</v>
      </c>
      <c r="F266" s="86"/>
      <c r="G266" s="86"/>
      <c r="H266" s="77" t="str">
        <f>IF(E266="","","-")</f>
        <v>-</v>
      </c>
      <c r="I266" s="86"/>
      <c r="J266" s="86"/>
      <c r="K266" s="77" t="str">
        <f>IF(I266="","","-")</f>
        <v/>
      </c>
      <c r="L266" s="101">
        <v>454</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607</v>
      </c>
      <c r="F267" s="86"/>
      <c r="G267" s="86"/>
      <c r="H267" s="77"/>
      <c r="I267" s="86"/>
      <c r="J267" s="86"/>
      <c r="K267" s="77"/>
      <c r="L267" s="101">
        <v>456</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t="s">
        <v>632</v>
      </c>
      <c r="F268" s="85"/>
      <c r="G268" s="86" t="s">
        <v>631</v>
      </c>
      <c r="H268" s="86"/>
      <c r="I268" s="86"/>
      <c r="J268" s="85" t="s">
        <v>633</v>
      </c>
      <c r="K268" s="85"/>
      <c r="L268" s="101">
        <v>513</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264</v>
      </c>
      <c r="B269" s="308"/>
      <c r="C269" s="308"/>
      <c r="D269" s="308"/>
      <c r="E269" s="308"/>
      <c r="F269" s="309"/>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thickBot="1" x14ac:dyDescent="0.2">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7.75" customHeight="1" x14ac:dyDescent="0.15">
      <c r="A308" s="313" t="s">
        <v>266</v>
      </c>
      <c r="B308" s="314"/>
      <c r="C308" s="314"/>
      <c r="D308" s="314"/>
      <c r="E308" s="314"/>
      <c r="F308" s="315"/>
      <c r="G308" s="294" t="s">
        <v>641</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284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7.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7.75" customHeight="1" x14ac:dyDescent="0.15">
      <c r="A310" s="316"/>
      <c r="B310" s="317"/>
      <c r="C310" s="317"/>
      <c r="D310" s="317"/>
      <c r="E310" s="317"/>
      <c r="F310" s="318"/>
      <c r="G310" s="284" t="s">
        <v>642</v>
      </c>
      <c r="H310" s="285"/>
      <c r="I310" s="285"/>
      <c r="J310" s="285"/>
      <c r="K310" s="286"/>
      <c r="L310" s="287" t="s">
        <v>643</v>
      </c>
      <c r="M310" s="288"/>
      <c r="N310" s="288"/>
      <c r="O310" s="288"/>
      <c r="P310" s="288"/>
      <c r="Q310" s="288"/>
      <c r="R310" s="288"/>
      <c r="S310" s="288"/>
      <c r="T310" s="288"/>
      <c r="U310" s="288"/>
      <c r="V310" s="288"/>
      <c r="W310" s="288"/>
      <c r="X310" s="289"/>
      <c r="Y310" s="290">
        <v>88794</v>
      </c>
      <c r="Z310" s="291"/>
      <c r="AA310" s="291"/>
      <c r="AB310" s="292"/>
      <c r="AC310" s="284" t="s">
        <v>640</v>
      </c>
      <c r="AD310" s="285"/>
      <c r="AE310" s="285"/>
      <c r="AF310" s="285"/>
      <c r="AG310" s="286"/>
      <c r="AH310" s="287" t="s">
        <v>640</v>
      </c>
      <c r="AI310" s="288"/>
      <c r="AJ310" s="288"/>
      <c r="AK310" s="288"/>
      <c r="AL310" s="288"/>
      <c r="AM310" s="288"/>
      <c r="AN310" s="288"/>
      <c r="AO310" s="288"/>
      <c r="AP310" s="288"/>
      <c r="AQ310" s="288"/>
      <c r="AR310" s="288"/>
      <c r="AS310" s="288"/>
      <c r="AT310" s="289"/>
      <c r="AU310" s="290" t="s">
        <v>640</v>
      </c>
      <c r="AV310" s="291"/>
      <c r="AW310" s="291"/>
      <c r="AX310" s="293"/>
    </row>
    <row r="311" spans="1:50" ht="27.75" customHeight="1" x14ac:dyDescent="0.15">
      <c r="A311" s="316"/>
      <c r="B311" s="317"/>
      <c r="C311" s="317"/>
      <c r="D311" s="317"/>
      <c r="E311" s="317"/>
      <c r="F311" s="318"/>
      <c r="G311" s="274" t="s">
        <v>640</v>
      </c>
      <c r="H311" s="275"/>
      <c r="I311" s="275"/>
      <c r="J311" s="275"/>
      <c r="K311" s="276"/>
      <c r="L311" s="277" t="s">
        <v>640</v>
      </c>
      <c r="M311" s="278"/>
      <c r="N311" s="278"/>
      <c r="O311" s="278"/>
      <c r="P311" s="278"/>
      <c r="Q311" s="278"/>
      <c r="R311" s="278"/>
      <c r="S311" s="278"/>
      <c r="T311" s="278"/>
      <c r="U311" s="278"/>
      <c r="V311" s="278"/>
      <c r="W311" s="278"/>
      <c r="X311" s="279"/>
      <c r="Y311" s="280"/>
      <c r="Z311" s="281"/>
      <c r="AA311" s="281"/>
      <c r="AB311" s="282"/>
      <c r="AC311" s="274" t="s">
        <v>640</v>
      </c>
      <c r="AD311" s="275"/>
      <c r="AE311" s="275"/>
      <c r="AF311" s="275"/>
      <c r="AG311" s="276"/>
      <c r="AH311" s="277" t="s">
        <v>640</v>
      </c>
      <c r="AI311" s="278"/>
      <c r="AJ311" s="278"/>
      <c r="AK311" s="278"/>
      <c r="AL311" s="278"/>
      <c r="AM311" s="278"/>
      <c r="AN311" s="278"/>
      <c r="AO311" s="278"/>
      <c r="AP311" s="278"/>
      <c r="AQ311" s="278"/>
      <c r="AR311" s="278"/>
      <c r="AS311" s="278"/>
      <c r="AT311" s="279"/>
      <c r="AU311" s="280" t="s">
        <v>640</v>
      </c>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7.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88794</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577</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1" t="s">
        <v>644</v>
      </c>
      <c r="D366" s="250"/>
      <c r="E366" s="250"/>
      <c r="F366" s="250"/>
      <c r="G366" s="250"/>
      <c r="H366" s="250"/>
      <c r="I366" s="250"/>
      <c r="J366" s="233" t="s">
        <v>640</v>
      </c>
      <c r="K366" s="234"/>
      <c r="L366" s="234"/>
      <c r="M366" s="234"/>
      <c r="N366" s="234"/>
      <c r="O366" s="234"/>
      <c r="P366" s="252" t="s">
        <v>645</v>
      </c>
      <c r="Q366" s="235"/>
      <c r="R366" s="235"/>
      <c r="S366" s="235"/>
      <c r="T366" s="235"/>
      <c r="U366" s="235"/>
      <c r="V366" s="235"/>
      <c r="W366" s="235"/>
      <c r="X366" s="235"/>
      <c r="Y366" s="236">
        <v>88794</v>
      </c>
      <c r="Z366" s="237"/>
      <c r="AA366" s="237"/>
      <c r="AB366" s="238"/>
      <c r="AC366" s="222" t="s">
        <v>75</v>
      </c>
      <c r="AD366" s="223"/>
      <c r="AE366" s="223"/>
      <c r="AF366" s="223"/>
      <c r="AG366" s="223"/>
      <c r="AH366" s="253" t="s">
        <v>640</v>
      </c>
      <c r="AI366" s="254"/>
      <c r="AJ366" s="254"/>
      <c r="AK366" s="254"/>
      <c r="AL366" s="226" t="s">
        <v>640</v>
      </c>
      <c r="AM366" s="227"/>
      <c r="AN366" s="227"/>
      <c r="AO366" s="228"/>
      <c r="AP366" s="229" t="s">
        <v>640</v>
      </c>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578</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32" t="s">
        <v>614</v>
      </c>
      <c r="F631" s="232"/>
      <c r="G631" s="232"/>
      <c r="H631" s="232"/>
      <c r="I631" s="232"/>
      <c r="J631" s="233" t="s">
        <v>614</v>
      </c>
      <c r="K631" s="234"/>
      <c r="L631" s="234"/>
      <c r="M631" s="234"/>
      <c r="N631" s="234"/>
      <c r="O631" s="234"/>
      <c r="P631" s="235" t="s">
        <v>614</v>
      </c>
      <c r="Q631" s="235"/>
      <c r="R631" s="235"/>
      <c r="S631" s="235"/>
      <c r="T631" s="235"/>
      <c r="U631" s="235"/>
      <c r="V631" s="235"/>
      <c r="W631" s="235"/>
      <c r="X631" s="235"/>
      <c r="Y631" s="236" t="s">
        <v>614</v>
      </c>
      <c r="Z631" s="237"/>
      <c r="AA631" s="237"/>
      <c r="AB631" s="238"/>
      <c r="AC631" s="222"/>
      <c r="AD631" s="223"/>
      <c r="AE631" s="223"/>
      <c r="AF631" s="223"/>
      <c r="AG631" s="223"/>
      <c r="AH631" s="224" t="s">
        <v>614</v>
      </c>
      <c r="AI631" s="225"/>
      <c r="AJ631" s="225"/>
      <c r="AK631" s="225"/>
      <c r="AL631" s="226" t="s">
        <v>614</v>
      </c>
      <c r="AM631" s="227"/>
      <c r="AN631" s="227"/>
      <c r="AO631" s="228"/>
      <c r="AP631" s="229" t="s">
        <v>614</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14" max="49" man="1"/>
    <brk id="248"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22" sqref="F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630</v>
      </c>
      <c r="M2" s="13" t="str">
        <f>IF(L2="","",K2)</f>
        <v>社会保障</v>
      </c>
      <c r="N2" s="13" t="str">
        <f>IF(M2="","",IF(N1&lt;&gt;"",CONCATENATE(N1,"、",M2),M2))</f>
        <v>社会保障</v>
      </c>
      <c r="O2" s="13"/>
      <c r="P2" s="12" t="s">
        <v>69</v>
      </c>
      <c r="Q2" s="17" t="s">
        <v>630</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t="s">
        <v>630</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労働保険特別会計労災勘定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労働保険特別会計労災勘定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内野 和馬(uchino-kazuma)</cp:lastModifiedBy>
  <cp:lastPrinted>2022-08-22T01:17:30Z</cp:lastPrinted>
  <dcterms:created xsi:type="dcterms:W3CDTF">2012-03-13T00:50:25Z</dcterms:created>
  <dcterms:modified xsi:type="dcterms:W3CDTF">2022-08-25T05:21:03Z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