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8" i="11" s="1"/>
  <c r="AY133" i="11"/>
  <c r="AY135" i="11" s="1"/>
  <c r="AY132" i="11"/>
  <c r="AY139" i="11"/>
  <c r="AY140" i="11" s="1"/>
  <c r="AY166" i="11"/>
  <c r="AY161" i="11"/>
  <c r="AY162" i="11" s="1"/>
  <c r="AY156" i="11"/>
  <c r="AY158" i="11" s="1"/>
  <c r="AY153" i="11"/>
  <c r="AY152" i="11"/>
  <c r="AY146" i="11"/>
  <c r="AY150" i="11" s="1"/>
  <c r="AY127" i="11"/>
  <c r="AY131" i="11" s="1"/>
  <c r="AY123" i="11"/>
  <c r="AY122" i="11"/>
  <c r="AY126" i="11" s="1"/>
  <c r="AY119" i="11"/>
  <c r="AY118" i="11"/>
  <c r="AY115" i="11"/>
  <c r="AY114" i="11"/>
  <c r="AY112" i="11"/>
  <c r="AY121" i="11" s="1"/>
  <c r="AY99" i="11"/>
  <c r="AY101" i="11" s="1"/>
  <c r="AY98" i="11"/>
  <c r="AY102" i="11"/>
  <c r="AY104" i="11" s="1"/>
  <c r="AY100" i="11" l="1"/>
  <c r="AY116" i="11"/>
  <c r="AY120" i="11"/>
  <c r="AY124" i="11"/>
  <c r="AY128" i="11"/>
  <c r="AY154" i="11"/>
  <c r="AY163" i="11"/>
  <c r="AY144" i="11"/>
  <c r="AY134" i="11"/>
  <c r="AY113" i="11"/>
  <c r="AY117" i="11"/>
  <c r="AY125" i="11"/>
  <c r="AY129" i="11"/>
  <c r="AY151" i="11"/>
  <c r="AY155" i="11"/>
  <c r="AY164" i="11"/>
  <c r="AY141" i="11"/>
  <c r="AY145" i="11"/>
  <c r="AY177" i="11"/>
  <c r="AY204" i="11"/>
  <c r="AY212" i="11"/>
  <c r="AY130" i="11"/>
  <c r="AY142" i="11"/>
  <c r="AY174" i="11"/>
  <c r="AY178" i="11"/>
  <c r="AY193" i="11"/>
  <c r="AY201" i="11"/>
  <c r="AY205" i="11"/>
  <c r="AY209" i="11"/>
  <c r="AY213" i="11"/>
  <c r="AY143"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1" i="11"/>
  <c r="AY90" i="11"/>
  <c r="AY89" i="11"/>
  <c r="AY88" i="11"/>
  <c r="AY92" i="11" s="1"/>
  <c r="AY78" i="11"/>
  <c r="AY87" i="11" s="1"/>
  <c r="AY44" i="11"/>
  <c r="AY52" i="11" s="1"/>
  <c r="AY85" i="11" l="1"/>
  <c r="AY82" i="11"/>
  <c r="AY83" i="11"/>
  <c r="AY80" i="11"/>
  <c r="AY84" i="11"/>
  <c r="AY96" i="11"/>
  <c r="AY55" i="11"/>
  <c r="AY97" i="11"/>
  <c r="AY94" i="11"/>
  <c r="AY81" i="11"/>
  <c r="AY86" i="11"/>
  <c r="AY7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<sst xmlns="http://schemas.openxmlformats.org/spreadsheetml/2006/main" count="1318" uniqueCount="668">
  <si>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</si>
  <si>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</si>
  <si>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</si>
  <si>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</si>
  <si>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</si>
  <si>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</si>
  <si>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</si>
  <si>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</si>
  <si>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</si>
  <si>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</si>
  <si>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</si>
  <si>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</si>
  <si>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</si>
  <si>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</si>
  <si>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</si>
  <si>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</si>
  <si>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</si>
  <si>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</si>
  <si>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</si>
  <si>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</si>
  <si>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</si>
  <si>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</si>
  <si>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</si>
  <si>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</si>
  <si>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</si>
  <si>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</si>
  <si>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</si>
  <si>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</si>
  <si>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</si>
  <si>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</si>
  <si>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</si>
  <si>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</si>
  <si>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</si>
  <si>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</si>
  <si>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</si>
  <si>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</si>
  <si>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</si>
  <si>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</si>
  <si>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</si>
  <si>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</si>
  <si>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</si>
  <si>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</si>
  <si>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</si>
  <si>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</si>
  <si>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</si>
  <si>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</si>
  <si>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</si>
  <si>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</si>
  <si>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</si>
  <si>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</si>
  <si>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</si>
  <si>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</si>
  <si>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</si>
  <si>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</si>
  <si>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</si>
  <si>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</si>
  <si>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</si>
  <si>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</si>
  <si>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</si>
  <si>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</si>
  <si>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</si>
  <si>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</si>
  <si>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</si>
  <si>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</si>
  <si>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</si>
  <si>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</si>
  <si>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</si>
  <si>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</si>
  <si>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</si>
  <si>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</si>
  <si>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</si>
  <si>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</si>
  <si>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</si>
  <si>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</si>
  <si>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</si>
  <si>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</si>
  <si>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</si>
  <si>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</si>
  <si>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</si>
  <si>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</si>
  <si>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</si>
  <si>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</si>
  <si>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</si>
  <si>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</si>
  <si>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</si>
  <si>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</si>
  <si>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</si>
  <si>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</si>
  <si>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</si>
  <si>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</si>
  <si>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</si>
  <si>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</si>
  <si>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</si>
  <si>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</si>
  <si>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</si>
  <si>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</si>
  <si>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</si>
  <si>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</si>
  <si>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</si>
  <si>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</si>
  <si>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</si>
  <si>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</si>
  <si>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</si>
  <si>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</si>
  <si>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</si>
  <si>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</si>
  <si>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</si>
  <si>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</si>
  <si>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</si>
  <si>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</si>
  <si>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</si>
  <si>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</si>
  <si>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</si>
  <si>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</si>
  <si>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</si>
  <si>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</si>
  <si>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</si>
  <si>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</si>
  <si>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</si>
  <si>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</si>
  <si>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</si>
  <si>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</si>
  <si>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</si>
  <si>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</si>
  <si>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</si>
  <si>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</si>
  <si>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</si>
  <si>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</si>
  <si>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</si>
  <si>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</si>
  <si>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</si>
  <si>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</si>
  <si>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</si>
  <si>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</si>
  <si>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</si>
  <si>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</si>
  <si>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</si>
  <si>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</si>
  <si>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</si>
  <si>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</si>
  <si>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</si>
  <si>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</si>
  <si>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</si>
  <si>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</si>
  <si>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</si>
  <si>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</si>
  <si>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</si>
  <si>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</si>
  <si>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</si>
  <si>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</si>
  <si>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</si>
  <si>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</si>
  <si>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</si>
  <si>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</si>
  <si>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</si>
  <si>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</si>
  <si>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</si>
  <si>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</si>
  <si>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</si>
  <si>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</si>
  <si>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</si>
  <si>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</si>
  <si>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</si>
  <si>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</si>
  <si>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</si>
  <si>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</si>
  <si>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</si>
  <si>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</si>
  <si>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</si>
  <si>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</si>
  <si>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</si>
  <si>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</si>
  <si>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</si>
  <si>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</si>
  <si>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</si>
  <si>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</si>
  <si>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</si>
  <si>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</si>
  <si>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</si>
  <si>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</si>
  <si>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</si>
  <si>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</si>
  <si>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</si>
  <si>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</si>
  <si>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</si>
  <si>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</si>
  <si>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</si>
  <si>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</si>
  <si>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</si>
  <si>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</si>
  <si>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</si>
  <si>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</si>
  <si>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</si>
  <si>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</si>
  <si>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</si>
  <si>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</si>
  <si>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</si>
  <si>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</si>
  <si>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</si>
  <si>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</si>
  <si>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</si>
  <si>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</si>
  <si>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</si>
  <si>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</si>
  <si>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</si>
  <si>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</si>
  <si>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</si>
  <si>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</si>
  <si>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</si>
  <si>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</si>
  <si>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</si>
  <si>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</si>
  <si>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</si>
  <si>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</si>
  <si>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</si>
  <si>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</si>
  <si>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</si>
  <si>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</si>
  <si>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</si>
  <si>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</si>
  <si>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</si>
  <si>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</si>
  <si>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</si>
  <si>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</si>
  <si>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</si>
  <si>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</si>
  <si>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</si>
  <si>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</si>
  <si>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</si>
  <si>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</si>
  <si>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</si>
  <si>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</si>
  <si>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</si>
  <si>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</si>
  <si>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</si>
  <si>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</si>
  <si>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</si>
  <si>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</si>
  <si>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</si>
  <si>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</si>
  <si>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</si>
  <si>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</si>
  <si>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</si>
  <si>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</si>
  <si>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</si>
  <si>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</si>
  <si>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</si>
  <si>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</si>
  <si>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</si>
  <si>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</si>
  <si>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</si>
  <si>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</si>
  <si>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</si>
  <si>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</si>
  <si>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</si>
  <si>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</si>
  <si>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</si>
  <si>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</si>
  <si>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</si>
  <si>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</si>
  <si>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</si>
  <si>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</si>
  <si>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</si>
  <si>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</si>
  <si>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</si>
  <si>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</si>
  <si>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</si>
  <si>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</si>
  <si>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</si>
  <si>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</si>
  <si>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</si>
  <si>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</si>
  <si>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</si>
  <si>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</si>
  <si>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</si>
  <si>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</si>
  <si>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</si>
  <si>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</si>
  <si>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</si>
  <si>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</si>
  <si>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</si>
  <si>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</si>
  <si>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</si>
  <si>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</si>
  <si>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</si>
  <si>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</si>
  <si>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</si>
  <si>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</si>
  <si>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</si>
  <si>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</si>
  <si>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</si>
  <si>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</si>
  <si>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</si>
  <si>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</si>
  <si>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</si>
  <si>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</si>
  <si>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</si>
  <si>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</si>
  <si>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</si>
  <si>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</si>
  <si>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</si>
  <si>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</si>
  <si>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</si>
  <si>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</si>
  <si>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</si>
  <si>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</si>
  <si>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</si>
  <si>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</si>
  <si>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</si>
  <si>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</si>
  <si>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</si>
  <si>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</si>
  <si>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</si>
  <si>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</si>
  <si>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</si>
  <si>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</si>
  <si>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</si>
  <si>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</si>
  <si>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</si>
  <si>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</si>
  <si>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</si>
  <si>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</si>
  <si>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</si>
  <si>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</si>
  <si>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</si>
  <si>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</si>
  <si>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</si>
  <si>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</si>
  <si>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</si>
  <si>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</si>
  <si>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</si>
  <si>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</si>
  <si>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</si>
  <si>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</si>
  <si>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</si>
  <si>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</si>
  <si>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</si>
  <si>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</si>
  <si>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</si>
  <si>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</si>
  <si>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</si>
  <si>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</si>
  <si>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</si>
  <si>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</si>
  <si>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</si>
  <si>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</si>
  <si>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</si>
  <si>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</si>
  <si>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</si>
  <si>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</si>
  <si>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</si>
  <si>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</si>
  <si>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</si>
  <si>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</si>
  <si>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</si>
  <si>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</si>
  <si>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</si>
  <si>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</si>
  <si>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</si>
  <si>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</si>
  <si>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</si>
  <si>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</si>
  <si>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</si>
  <si>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</si>
  <si>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</si>
  <si>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</si>
  <si>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</si>
  <si>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</si>
  <si>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</si>
  <si>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</si>
  <si>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</si>
  <si>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</si>
  <si>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</si>
  <si>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</si>
  <si>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</si>
  <si>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</si>
  <si>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</si>
  <si>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</si>
  <si>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</si>
  <si>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</si>
  <si>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</si>
  <si>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</si>
  <si>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</si>
  <si>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</si>
  <si>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</si>
  <si>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</si>
  <si>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</si>
  <si>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</si>
  <si>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</si>
  <si>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</si>
  <si>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</si>
  <si>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</si>
  <si>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</si>
  <si>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</si>
  <si>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</si>
  <si>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</si>
  <si>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</si>
  <si>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</si>
  <si>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</si>
  <si>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</si>
  <si>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</si>
  <si>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</si>
  <si>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</si>
  <si>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</si>
  <si>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</si>
  <si>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</si>
  <si>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</si>
  <si>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</si>
  <si>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</si>
  <si>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</si>
  <si>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</si>
  <si>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</si>
  <si>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</si>
  <si>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</si>
  <si>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</si>
  <si>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</si>
  <si>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</si>
  <si>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</si>
  <si>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</si>
  <si>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</si>
  <si>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</si>
  <si>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</si>
  <si>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</si>
  <si>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</si>
  <si>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</si>
  <si>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</si>
  <si>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</si>
  <si>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</si>
  <si>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</si>
  <si>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</si>
  <si>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</si>
  <si>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</si>
  <si>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</si>
  <si>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</si>
  <si>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</si>
  <si>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</si>
  <si>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</si>
  <si>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</si>
  <si>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</si>
  <si>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</si>
  <si>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</si>
  <si>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</si>
  <si>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</si>
  <si>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</si>
  <si>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</si>
  <si>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</si>
  <si>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</si>
  <si>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</si>
  <si>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</si>
  <si>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</si>
  <si>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</si>
  <si>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</si>
  <si>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</si>
  <si>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</si>
  <si>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</si>
  <si>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</si>
  <si>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</si>
  <si>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</si>
  <si>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</si>
  <si>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</si>
  <si>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</si>
  <si>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</si>
  <si>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</si>
  <si>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</si>
  <si>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</si>
  <si>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</si>
  <si>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</si>
  <si>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</si>
  <si>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</si>
  <si>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</si>
  <si>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</si>
  <si>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</si>
  <si>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</si>
  <si>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</si>
  <si>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</si>
  <si>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</si>
  <si>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</si>
  <si>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</si>
  <si>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</si>
  <si>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</si>
  <si>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</si>
  <si>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</si>
  <si>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</si>
  <si>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</si>
  <si>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</si>
  <si>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</si>
  <si>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</si>
  <si>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</si>
  <si>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</si>
  <si>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</si>
  <si>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</si>
  <si>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</si>
  <si>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</si>
  <si>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</si>
  <si>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</si>
  <si>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</si>
  <si>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</si>
  <si>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</si>
  <si>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</si>
  <si>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</si>
  <si>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</si>
  <si>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</si>
  <si>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</si>
  <si>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</si>
  <si>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</si>
  <si>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</si>
  <si>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</si>
  <si>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</si>
  <si>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</si>
  <si>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</si>
  <si>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</si>
  <si>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</si>
  <si>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</si>
  <si>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</si>
  <si>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</si>
  <si>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</si>
  <si>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</si>
  <si>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</si>
  <si>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</si>
  <si>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</si>
  <si>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</si>
  <si>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</si>
  <si>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</si>
  <si>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</si>
  <si>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</si>
  <si>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</si>
  <si>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</si>
  <si>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</si>
  <si>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</si>
  <si>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</si>
  <si>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</si>
  <si>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</si>
  <si>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</si>
  <si>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</si>
  <si>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</si>
  <si>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</si>
  <si>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</si>
  <si>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</si>
  <si>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</si>
  <si>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</si>
  <si>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</si>
  <si>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</si>
  <si>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</si>
  <si>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</si>
  <si>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</si>
  <si>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</si>
  <si>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</si>
  <si>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</si>
  <si>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</si>
  <si>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</si>
  <si>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</si>
  <si>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</si>
  <si>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</si>
  <si>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</si>
  <si>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</si>
  <si>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</si>
  <si>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</si>
  <si>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</si>
  <si>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</si>
  <si>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</si>
  <si>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</si>
  <si>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</si>
  <si>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</si>
  <si>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</si>
  <si>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</si>
  <si>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</si>
  <si>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</si>
  <si>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</si>
  <si>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</si>
  <si>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</si>
  <si>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</si>
  <si>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</si>
  <si>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</si>
  <si>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</si>
  <si>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</si>
  <si>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</si>
  <si>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</si>
  <si>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</si>
  <si>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</si>
  <si>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</si>
  <si>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</si>
  <si>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</si>
  <si>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</si>
  <si>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</si>
  <si>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</si>
  <si>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</si>
  <si>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</si>
  <si>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</si>
  <si>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</si>
  <si>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</si>
  <si>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</si>
  <si>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</si>
  <si>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</si>
  <si>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</si>
  <si>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</si>
  <si>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</si>
  <si>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</si>
  <si>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</si>
  <si>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</si>
  <si>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</si>
  <si>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</si>
  <si>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</si>
  <si>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</si>
  <si>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</si>
  <si>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</si>
  <si>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</si>
  <si>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</si>
  <si>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</si>
  <si>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特別支給金</t>
  </si>
  <si>
    <t>労働基準局</t>
  </si>
  <si>
    <t>昭和４９年度</t>
  </si>
  <si>
    <t>終了予定なし</t>
  </si>
  <si>
    <t>労災管理課</t>
  </si>
  <si>
    <t>労働者災害補償保険法第29条第１項第２号
労働者災害補償保険特別支給金支給規則</t>
  </si>
  <si>
    <t>-</t>
  </si>
  <si>
    <t>労災援護給付金</t>
  </si>
  <si>
    <t>被災労働者等からの申請
に基づき、適切な給付を
行い執行実績を適切に
予算に反映させる。</t>
  </si>
  <si>
    <t>成果目標を予算額、成果実績を実績額として設定
する。</t>
  </si>
  <si>
    <t>百万円</t>
  </si>
  <si>
    <t>労働保険特別会計労災勘定　歳入歳出概算要求書</t>
  </si>
  <si>
    <t>件</t>
  </si>
  <si>
    <t>被災労働者等の申請に基づき支給する特別支給金
であり、単位当たりコストの算出にはなじまない。</t>
    <phoneticPr fontId="5"/>
  </si>
  <si>
    <t>／　</t>
    <phoneticPr fontId="5"/>
  </si>
  <si>
    <t>978</t>
  </si>
  <si>
    <t>821</t>
  </si>
  <si>
    <t>416</t>
  </si>
  <si>
    <t>427</t>
  </si>
  <si>
    <t>439</t>
  </si>
  <si>
    <t>437</t>
  </si>
  <si>
    <t>443</t>
  </si>
  <si>
    <t>○</t>
  </si>
  <si>
    <t>厚労</t>
    <rPh sb="0" eb="2">
      <t>コウロウ</t>
    </rPh>
    <phoneticPr fontId="5"/>
  </si>
  <si>
    <t>2021</t>
  </si>
  <si>
    <t>20</t>
  </si>
  <si>
    <t>施策目標Ⅲ－３－２　被災労働者等の社会復帰促進・援護等を図ること</t>
  </si>
  <si>
    <t>１ページ</t>
  </si>
  <si>
    <t>施策大目標３　労働災害に被災した労働者等に対し必要な保険給付を行うとともに、その社会復帰の促進等を図ること</t>
    <phoneticPr fontId="5"/>
  </si>
  <si>
    <t>　特別支給金は、災害補償たる保険給付への上積補償として、被災労働者等に対して以下のとおりの支給を行っている。
　○休業特別支給金 ： 休業４日目から、休業１日につき給付基礎日額の20％相当額
　○障害特別支給金 ： 障害（補償）等年金に付随するもの　 …障害の程度に応じ、342万円から159万円までの一時金
　　　　　　　　　　　　   ： 障害（補償）等一時金に付随するもの…障害の程度に応じ、65万円から８万円までの一時金
　○障害特別年金　  ： 障害の程度に応じ、算定基礎日額の313日分から131日分の年金
　○障害特別一時金 ： 障害の程度に応じ、算定基礎日額の503日分から56日分の一時金
　○遺族特別支給金 ： 遺族の数にかかわらず、一律300万円
　○遺族特別年金　　： 遺族の数等に応じ、算定基礎日額の245日分から153日分の年金
　○遺族特別一時金 ： 算定基礎日額の1,000日分の一時金
　○傷病特別支給金 ： 障害の程度により114万円から100万円までの一時金
　○傷病特別年金　  ： 障害の程度により算定基礎日額の313日分から245日分の年金</t>
    <phoneticPr fontId="5"/>
  </si>
  <si>
    <t>https://www.mhlw.go.jp/wp/seisaku/hyouka/dl/r03_jizenbunseki/III-3-2.pdf</t>
    <phoneticPr fontId="5"/>
  </si>
  <si>
    <t xml:space="preserve">平嶋　壮州 </t>
    <phoneticPr fontId="5"/>
  </si>
  <si>
    <t>-</t>
    <phoneticPr fontId="5"/>
  </si>
  <si>
    <t>A.被災労働者等</t>
    <phoneticPr fontId="5"/>
  </si>
  <si>
    <t>特別支給金</t>
    <phoneticPr fontId="5"/>
  </si>
  <si>
    <t>休業特別支給金等</t>
    <phoneticPr fontId="5"/>
  </si>
  <si>
    <t>被災労働者等</t>
    <phoneticPr fontId="5"/>
  </si>
  <si>
    <t>被災労働者等に必要な
特別支給金の給付</t>
    <phoneticPr fontId="5"/>
  </si>
  <si>
    <t>‐</t>
  </si>
  <si>
    <t>被災労働者等への保険給付は広く国民のニーズがあり、また、本事業はその保険給付と不可分である上積補償であるため、国費を投入する必要があり、国民や社会のニーズを的確に反映している。</t>
    <phoneticPr fontId="5"/>
  </si>
  <si>
    <t>強制加入保険である労災保険の給付については、労災保険を管掌する国が直接実施すべき事業であり、本事業はその保険給付と不可分である上積補償である。</t>
    <phoneticPr fontId="5"/>
  </si>
  <si>
    <t>被災労働者等への保険給付の上積補償であり、優先度の高い事業である。</t>
    <phoneticPr fontId="5"/>
  </si>
  <si>
    <t>無</t>
  </si>
  <si>
    <t>-</t>
    <phoneticPr fontId="5"/>
  </si>
  <si>
    <t>労働基準法上の事業主の災害補償責任を担保するための制度である労災保険の保険給付と不可分である上積補償であり、事業主負担で実施することが妥当である。</t>
    <phoneticPr fontId="5"/>
  </si>
  <si>
    <t>労災の被災労働者等への特別支給金の支給に限定されている。</t>
    <phoneticPr fontId="5"/>
  </si>
  <si>
    <t>執行実績を踏まえ、所要額を精査の上、概算要求を行うこととする。</t>
    <phoneticPr fontId="5"/>
  </si>
  <si>
    <t>△</t>
  </si>
  <si>
    <t>概ね見込みに見合った活動実績となっている。</t>
    <rPh sb="0" eb="1">
      <t>オオム</t>
    </rPh>
    <rPh sb="2" eb="4">
      <t>ミコ</t>
    </rPh>
    <rPh sb="6" eb="8">
      <t>ミア</t>
    </rPh>
    <rPh sb="10" eb="12">
      <t>カツドウ</t>
    </rPh>
    <rPh sb="12" eb="14">
      <t>ジッセキ</t>
    </rPh>
    <phoneticPr fontId="5"/>
  </si>
  <si>
    <t>　災害補償たる保険給付への上積補償として、休業特別支給金や障害特別支給金等の支給を行い、被災労働者とその遺族の援護を図る。</t>
    <phoneticPr fontId="5"/>
  </si>
  <si>
    <t>災害補償たる保険給付への上積補償として、被災労働者とその遺族へ、休業特別支給金や障害特別支給金等の支給を行う。</t>
    <phoneticPr fontId="5"/>
  </si>
  <si>
    <t>被災労働者とその遺族の援護を図る。</t>
    <phoneticPr fontId="5"/>
  </si>
  <si>
    <t>給付支払件数</t>
    <phoneticPr fontId="5"/>
  </si>
  <si>
    <t>本事業は、過去の給付件数及び給付額により積算しているところ、令和３年度の支給実績が予算成立時に想定した予定額を下回ったため、執行率が89％となったものである。</t>
    <rPh sb="0" eb="1">
      <t>ホン</t>
    </rPh>
    <rPh sb="1" eb="3">
      <t>ジギョウ</t>
    </rPh>
    <rPh sb="5" eb="7">
      <t>カコ</t>
    </rPh>
    <rPh sb="8" eb="10">
      <t>キュウフ</t>
    </rPh>
    <rPh sb="10" eb="12">
      <t>ケンスウ</t>
    </rPh>
    <rPh sb="12" eb="13">
      <t>オヨ</t>
    </rPh>
    <rPh sb="14" eb="17">
      <t>キュウフガク</t>
    </rPh>
    <rPh sb="20" eb="22">
      <t>セキサン</t>
    </rPh>
    <rPh sb="30" eb="32">
      <t>レイワ</t>
    </rPh>
    <rPh sb="33" eb="35">
      <t>ネンド</t>
    </rPh>
    <rPh sb="36" eb="38">
      <t>シキュウ</t>
    </rPh>
    <rPh sb="38" eb="40">
      <t>ジッセキ</t>
    </rPh>
    <rPh sb="41" eb="43">
      <t>ヨサン</t>
    </rPh>
    <rPh sb="43" eb="46">
      <t>セイリツジ</t>
    </rPh>
    <rPh sb="47" eb="49">
      <t>ソウテイ</t>
    </rPh>
    <rPh sb="51" eb="54">
      <t>ヨテイガク</t>
    </rPh>
    <rPh sb="55" eb="57">
      <t>シタマワ</t>
    </rPh>
    <rPh sb="62" eb="65">
      <t>シッコウリツ</t>
    </rPh>
    <phoneticPr fontId="5"/>
  </si>
  <si>
    <t>概ね見込みに見合った成果実績となっている。</t>
    <rPh sb="0" eb="1">
      <t>オオム</t>
    </rPh>
    <rPh sb="2" eb="4">
      <t>ミコ</t>
    </rPh>
    <rPh sb="6" eb="8">
      <t>ミア</t>
    </rPh>
    <rPh sb="10" eb="12">
      <t>セイカ</t>
    </rPh>
    <rPh sb="12" eb="14">
      <t>ジッセキ</t>
    </rPh>
    <phoneticPr fontId="5"/>
  </si>
  <si>
    <t>特別支給金については、被災労働者への療養生活の援護、並びに被災労働者及びその遺族の生活転換の援護等を目的として支給を行うものであり、また、本体給付である保険給付と不可分である上積補償であり、保険給付と相まってこれを補う所得的効果を備えているものであることから、引き続き所要額を確保する必要がある。
令和３年度の執行実績は例年並の水準であり、概ね計画通りに事業を実施できている。</t>
    <rPh sb="160" eb="162">
      <t>レイネン</t>
    </rPh>
    <rPh sb="162" eb="163">
      <t>ナミ</t>
    </rPh>
    <rPh sb="164" eb="166">
      <t>スイジュン</t>
    </rPh>
    <phoneticPr fontId="5"/>
  </si>
  <si>
    <t>引き続き、必要な予算額を確保し、適正な執行に努めること。</t>
    <phoneticPr fontId="5"/>
  </si>
  <si>
    <t>給付見込の減による減</t>
    <rPh sb="0" eb="2">
      <t>キュウフ</t>
    </rPh>
    <rPh sb="2" eb="4">
      <t>ミコ</t>
    </rPh>
    <rPh sb="5" eb="6">
      <t>ゲン</t>
    </rPh>
    <rPh sb="9" eb="10">
      <t>ゲン</t>
    </rPh>
    <phoneticPr fontId="5"/>
  </si>
  <si>
    <t>定常的業務のため、アウトカム指標が給付額だけでは改善足りない。被災労働者とその遺族の不便を軽減できるよう、被災から申請までの日数や申請から支給までの日数を付加するなどして、手続きの簡略化や迅速化を図るなどして利便性の向上に努めることが期待される。（元吉　由紀子）</t>
    <phoneticPr fontId="5"/>
  </si>
  <si>
    <t>本事業は労災保険給付と一体となって実施されるものであるところ、労災保険及び特別支給金の給付業務をより円滑に行うための経費については、510「労災保険給付業務に必要な経費」のシートで分析しているため、手続きの迅速化等の利便性の向上は本事業ではなく、510「労災保険給付業務に必要な経費」の事業において取り組んでいきたいと考えているが、いただいたご意見をふまえ、各労働局の事務処理の効率化を検討する等改善を図ってまいりたい。</t>
    <rPh sb="0" eb="3">
      <t>ホンジギョウ</t>
    </rPh>
    <rPh sb="4" eb="6">
      <t>ロウサイ</t>
    </rPh>
    <rPh sb="6" eb="8">
      <t>ホケン</t>
    </rPh>
    <rPh sb="8" eb="10">
      <t>キュウフ</t>
    </rPh>
    <rPh sb="11" eb="13">
      <t>イッタイ</t>
    </rPh>
    <rPh sb="17" eb="19">
      <t>ジッシ</t>
    </rPh>
    <rPh sb="31" eb="33">
      <t>ロウサイ</t>
    </rPh>
    <rPh sb="33" eb="35">
      <t>ホケン</t>
    </rPh>
    <rPh sb="35" eb="36">
      <t>オヨ</t>
    </rPh>
    <rPh sb="37" eb="39">
      <t>トクベツ</t>
    </rPh>
    <rPh sb="39" eb="42">
      <t>シキュウキン</t>
    </rPh>
    <rPh sb="43" eb="45">
      <t>キュウフ</t>
    </rPh>
    <rPh sb="45" eb="47">
      <t>ギョウム</t>
    </rPh>
    <rPh sb="50" eb="52">
      <t>エンカツ</t>
    </rPh>
    <rPh sb="53" eb="54">
      <t>オコナ</t>
    </rPh>
    <rPh sb="58" eb="60">
      <t>ケイヒ</t>
    </rPh>
    <rPh sb="70" eb="72">
      <t>ロウサイ</t>
    </rPh>
    <rPh sb="72" eb="74">
      <t>ホケン</t>
    </rPh>
    <rPh sb="74" eb="76">
      <t>キュウフ</t>
    </rPh>
    <rPh sb="76" eb="78">
      <t>ギョウム</t>
    </rPh>
    <rPh sb="79" eb="81">
      <t>ヒツヨウ</t>
    </rPh>
    <rPh sb="82" eb="84">
      <t>ケイヒ</t>
    </rPh>
    <rPh sb="90" eb="92">
      <t>ブンセキ</t>
    </rPh>
    <rPh sb="99" eb="101">
      <t>テツヅ</t>
    </rPh>
    <rPh sb="106" eb="107">
      <t>ナド</t>
    </rPh>
    <rPh sb="108" eb="111">
      <t>リベンセイ</t>
    </rPh>
    <rPh sb="112" eb="114">
      <t>コウジョウ</t>
    </rPh>
    <rPh sb="115" eb="118">
      <t>ホンジギョウ</t>
    </rPh>
    <rPh sb="143" eb="145">
      <t>ジギョウ</t>
    </rPh>
    <rPh sb="149" eb="150">
      <t>ト</t>
    </rPh>
    <rPh sb="151" eb="152">
      <t>ク</t>
    </rPh>
    <rPh sb="159" eb="160">
      <t>カンガ</t>
    </rPh>
    <rPh sb="172" eb="174">
      <t>イケン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</si>
</sst>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149678</xdr:colOff>
      <xdr:row>269</xdr:row>
      <xdr:rowOff>122465</xdr:rowOff>
    </xdr:from>
    <xdr:to>
      <xdr:col>36</xdr:col>
      <xdr:colOff>127761</xdr:colOff>
      <xdr:row>279</xdr:row>
      <xdr:rowOff>183876</xdr:rowOff>
    </xdr:to>
    <xdr:grpSp>
      <xdr:nvGrpSpPr>
        <xdr:cNvPr id="2" name="グループ化 1"/>
        <xdr:cNvGrpSpPr>
          <a:grpSpLocks/>
        </xdr:cNvGrpSpPr>
      </xdr:nvGrpSpPr>
      <xdr:grpSpPr bwMode="auto">
        <a:xfrm>
          <a:off x="4150178" y="37603340"/>
          <a:ext cx="3178483" cy="3585661"/>
          <a:chOff x="4134101" y="32026841"/>
          <a:chExt cx="3338948" cy="3532767"/>
        </a:xfrm>
      </xdr:grpSpPr>
      <xdr:grpSp>
        <xdr:nvGrpSpPr>
          <xdr:cNvPr id="3" name="グループ化 14"/>
          <xdr:cNvGrpSpPr>
            <a:grpSpLocks/>
          </xdr:cNvGrpSpPr>
        </xdr:nvGrpSpPr>
        <xdr:grpSpPr bwMode="auto">
          <a:xfrm>
            <a:off x="4134101" y="32026841"/>
            <a:ext cx="3338948" cy="3532767"/>
            <a:chOff x="3673967" y="28558677"/>
            <a:chExt cx="3460686" cy="3541580"/>
          </a:xfrm>
        </xdr:grpSpPr>
        <xdr:sp macro="" textlink="">
          <xdr:nvSpPr>
            <xdr:cNvPr id="5" name="テキスト ボックス 4"/>
            <xdr:cNvSpPr txBox="1"/>
          </xdr:nvSpPr>
          <xdr:spPr bwMode="auto">
            <a:xfrm>
              <a:off x="3673967" y="28558677"/>
              <a:ext cx="2960617" cy="7002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300"/>
                </a:lnSpc>
              </a:pPr>
              <a:r>
                <a:rPr kumimoji="1" lang="en-US" altLang="ja-JP" sz="1400">
                  <a:solidFill>
                    <a:sysClr val="windowText" lastClr="000000"/>
                  </a:solidFill>
                  <a:latin typeface="+mn-ea"/>
                  <a:ea typeface="+mn-ea"/>
                </a:rPr>
                <a:t>88,794</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6" name="大かっこ 5"/>
            <xdr:cNvSpPr/>
          </xdr:nvSpPr>
          <xdr:spPr bwMode="auto">
            <a:xfrm>
              <a:off x="3855848" y="29359874"/>
              <a:ext cx="2758524" cy="7317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bwMode="auto">
            <a:xfrm>
              <a:off x="4789566" y="30590804"/>
              <a:ext cx="2345087" cy="32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申請に基づき支給</a:t>
              </a:r>
              <a:r>
                <a:rPr kumimoji="1" lang="en-US" altLang="ja-JP" sz="1100"/>
                <a:t>】</a:t>
              </a:r>
              <a:endParaRPr kumimoji="1" lang="ja-JP" altLang="en-US" sz="1100"/>
            </a:p>
          </xdr:txBody>
        </xdr:sp>
        <xdr:sp macro="" textlink="">
          <xdr:nvSpPr>
            <xdr:cNvPr id="8" name="テキスト ボックス 7"/>
            <xdr:cNvSpPr txBox="1"/>
          </xdr:nvSpPr>
          <xdr:spPr bwMode="auto">
            <a:xfrm>
              <a:off x="3673967" y="30907968"/>
              <a:ext cx="2960617" cy="73568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88,794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xnSp macro="">
          <xdr:nvCxnSpPr>
            <xdr:cNvPr id="9" name="直線矢印コネクタ 8"/>
            <xdr:cNvCxnSpPr/>
          </xdr:nvCxnSpPr>
          <xdr:spPr bwMode="auto">
            <a:xfrm>
              <a:off x="5139915" y="30148385"/>
              <a:ext cx="0" cy="672045"/>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3857050" y="31726051"/>
              <a:ext cx="2605652" cy="37420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特別支給金の申請</a:t>
              </a:r>
              <a:endParaRPr kumimoji="1" lang="en-US" sz="1100">
                <a:solidFill>
                  <a:schemeClr val="tx1"/>
                </a:solidFill>
                <a:latin typeface="+mn-lt"/>
                <a:ea typeface="+mn-ea"/>
                <a:cs typeface="+mn-cs"/>
              </a:endParaRPr>
            </a:p>
          </xdr:txBody>
        </xdr:sp>
      </xdr:grpSp>
      <xdr:sp macro="" textlink="">
        <xdr:nvSpPr>
          <xdr:cNvPr id="4" name="テキスト ボックス 3"/>
          <xdr:cNvSpPr txBox="1"/>
        </xdr:nvSpPr>
        <xdr:spPr bwMode="auto">
          <a:xfrm>
            <a:off x="4378746" y="32778790"/>
            <a:ext cx="2524081" cy="833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100"/>
              <a:t>被災労働者等への療養生活の</a:t>
            </a:r>
            <a:endParaRPr kumimoji="1" lang="en-US" altLang="ja-JP" sz="1100"/>
          </a:p>
          <a:p>
            <a:pPr algn="ctr">
              <a:lnSpc>
                <a:spcPts val="1300"/>
              </a:lnSpc>
            </a:pPr>
            <a:r>
              <a:rPr kumimoji="1" lang="ja-JP" altLang="en-US" sz="1100"/>
              <a:t>援護、並びに被災労働者等</a:t>
            </a:r>
            <a:endParaRPr kumimoji="1" lang="en-US" altLang="ja-JP" sz="1100"/>
          </a:p>
          <a:p>
            <a:pPr algn="ctr">
              <a:lnSpc>
                <a:spcPts val="1300"/>
              </a:lnSpc>
            </a:pPr>
            <a:r>
              <a:rPr kumimoji="1" lang="ja-JP" altLang="en-US" sz="1100"/>
              <a:t>及びその遺族の生活転換の</a:t>
            </a:r>
            <a:endParaRPr kumimoji="1" lang="en-US" altLang="ja-JP" sz="1100"/>
          </a:p>
          <a:p>
            <a:pPr algn="ctr">
              <a:lnSpc>
                <a:spcPts val="1300"/>
              </a:lnSpc>
            </a:pPr>
            <a:r>
              <a:rPr kumimoji="1" lang="ja-JP" altLang="en-US" sz="1100"/>
              <a:t>援護等に必要な経費</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631</v>
      </c>
      <c r="AK2" s="835"/>
      <c r="AL2" s="835"/>
      <c r="AM2" s="835"/>
      <c r="AN2" s="75" t="s">
        <v>284</v>
      </c>
      <c r="AO2" s="835">
        <v>21</v>
      </c>
      <c r="AP2" s="835"/>
      <c r="AQ2" s="835"/>
      <c r="AR2" s="76" t="s">
        <v>284</v>
      </c>
      <c r="AS2" s="836">
        <v>521</v>
      </c>
      <c r="AT2" s="836"/>
      <c r="AU2" s="836"/>
      <c r="AV2" s="75" t="str">
        <f>IF(AW2="","","-")</f>
        <v/>
      </c>
      <c r="AW2" s="837"/>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639</v>
      </c>
      <c r="AR5" s="858"/>
      <c r="AS5" s="858"/>
      <c r="AT5" s="858"/>
      <c r="AU5" s="858"/>
      <c r="AV5" s="858"/>
      <c r="AW5" s="858"/>
      <c r="AX5" s="859"/>
    </row>
    <row r="6" spans="1:50" ht="39" customHeight="1" x14ac:dyDescent="0.15">
      <c r="A6" s="860" t="s">
        <v>4</v>
      </c>
      <c r="B6" s="861"/>
      <c r="C6" s="861"/>
      <c r="D6" s="861"/>
      <c r="E6" s="861"/>
      <c r="F6" s="861"/>
      <c r="G6" s="862" t="str">
        <f>入力規則等!F39</f>
        <v>労働保険特別会計労災勘定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65" customHeight="1" x14ac:dyDescent="0.15">
      <c r="A10" s="758" t="s">
        <v>27</v>
      </c>
      <c r="B10" s="759"/>
      <c r="C10" s="759"/>
      <c r="D10" s="759"/>
      <c r="E10" s="759"/>
      <c r="F10" s="759"/>
      <c r="G10" s="760" t="s">
        <v>637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104171</v>
      </c>
      <c r="Q13" s="699"/>
      <c r="R13" s="699"/>
      <c r="S13" s="699"/>
      <c r="T13" s="699"/>
      <c r="U13" s="699"/>
      <c r="V13" s="700"/>
      <c r="W13" s="698">
        <v>98601</v>
      </c>
      <c r="X13" s="699"/>
      <c r="Y13" s="699"/>
      <c r="Z13" s="699"/>
      <c r="AA13" s="699"/>
      <c r="AB13" s="699"/>
      <c r="AC13" s="700"/>
      <c r="AD13" s="698">
        <v>100338</v>
      </c>
      <c r="AE13" s="699"/>
      <c r="AF13" s="699"/>
      <c r="AG13" s="699"/>
      <c r="AH13" s="699"/>
      <c r="AI13" s="699"/>
      <c r="AJ13" s="700"/>
      <c r="AK13" s="698">
        <v>98444</v>
      </c>
      <c r="AL13" s="699"/>
      <c r="AM13" s="699"/>
      <c r="AN13" s="699"/>
      <c r="AO13" s="699"/>
      <c r="AP13" s="699"/>
      <c r="AQ13" s="700"/>
      <c r="AR13" s="735">
        <v>96778</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614</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v>-1958</v>
      </c>
      <c r="Q17" s="699"/>
      <c r="R17" s="699"/>
      <c r="S17" s="699"/>
      <c r="T17" s="699"/>
      <c r="U17" s="699"/>
      <c r="V17" s="700"/>
      <c r="W17" s="698">
        <v>-120</v>
      </c>
      <c r="X17" s="699"/>
      <c r="Y17" s="699"/>
      <c r="Z17" s="699"/>
      <c r="AA17" s="699"/>
      <c r="AB17" s="699"/>
      <c r="AC17" s="700"/>
      <c r="AD17" s="698">
        <v>-7</v>
      </c>
      <c r="AE17" s="699"/>
      <c r="AF17" s="699"/>
      <c r="AG17" s="699"/>
      <c r="AH17" s="699"/>
      <c r="AI17" s="699"/>
      <c r="AJ17" s="700"/>
      <c r="AK17" s="698"/>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102213</v>
      </c>
      <c r="Q18" s="779"/>
      <c r="R18" s="779"/>
      <c r="S18" s="779"/>
      <c r="T18" s="779"/>
      <c r="U18" s="779"/>
      <c r="V18" s="780"/>
      <c r="W18" s="778">
        <f>SUM(W13:AC17)</f>
        <v>98481</v>
      </c>
      <c r="X18" s="779"/>
      <c r="Y18" s="779"/>
      <c r="Z18" s="779"/>
      <c r="AA18" s="779"/>
      <c r="AB18" s="779"/>
      <c r="AC18" s="780"/>
      <c r="AD18" s="778">
        <f>SUM(AD13:AJ17)</f>
        <v>100331</v>
      </c>
      <c r="AE18" s="779"/>
      <c r="AF18" s="779"/>
      <c r="AG18" s="779"/>
      <c r="AH18" s="779"/>
      <c r="AI18" s="779"/>
      <c r="AJ18" s="780"/>
      <c r="AK18" s="778">
        <f>SUM(AK13:AQ17)</f>
        <v>98444</v>
      </c>
      <c r="AL18" s="779"/>
      <c r="AM18" s="779"/>
      <c r="AN18" s="779"/>
      <c r="AO18" s="779"/>
      <c r="AP18" s="779"/>
      <c r="AQ18" s="780"/>
      <c r="AR18" s="778">
        <f>SUM(AR13:AX17)</f>
        <v>96778</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94027</v>
      </c>
      <c r="Q19" s="699"/>
      <c r="R19" s="699"/>
      <c r="S19" s="699"/>
      <c r="T19" s="699"/>
      <c r="U19" s="699"/>
      <c r="V19" s="700"/>
      <c r="W19" s="698">
        <v>91480</v>
      </c>
      <c r="X19" s="699"/>
      <c r="Y19" s="699"/>
      <c r="Z19" s="699"/>
      <c r="AA19" s="699"/>
      <c r="AB19" s="699"/>
      <c r="AC19" s="700"/>
      <c r="AD19" s="698">
        <v>88794</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0.919912339917623</v>
      </c>
      <c r="Q20" s="746"/>
      <c r="R20" s="746"/>
      <c r="S20" s="746"/>
      <c r="T20" s="746"/>
      <c r="U20" s="746"/>
      <c r="V20" s="746"/>
      <c r="W20" s="746">
        <f>IF(W18=0, "-", SUM(W19)/W18)</f>
        <v>0.92891014510413172</v>
      </c>
      <c r="X20" s="746"/>
      <c r="Y20" s="746"/>
      <c r="Z20" s="746"/>
      <c r="AA20" s="746"/>
      <c r="AB20" s="746"/>
      <c r="AC20" s="746"/>
      <c r="AD20" s="746">
        <f>IF(AD18=0, "-", SUM(AD19)/AD18)</f>
        <v>0.88501061486479748</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0.9026216509393209</v>
      </c>
      <c r="Q21" s="746"/>
      <c r="R21" s="746"/>
      <c r="S21" s="746"/>
      <c r="T21" s="746"/>
      <c r="U21" s="746"/>
      <c r="V21" s="746"/>
      <c r="W21" s="746">
        <f>IF(W19=0, "-", SUM(W19)/SUM(W13,W14))</f>
        <v>0.92777963712335576</v>
      </c>
      <c r="X21" s="746"/>
      <c r="Y21" s="746"/>
      <c r="Z21" s="746"/>
      <c r="AA21" s="746"/>
      <c r="AB21" s="746"/>
      <c r="AC21" s="746"/>
      <c r="AD21" s="746">
        <f>IF(AD19=0, "-", SUM(AD19)/SUM(AD13,AD14))</f>
        <v>0.88494887280990253</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615</v>
      </c>
      <c r="H23" s="733"/>
      <c r="I23" s="733"/>
      <c r="J23" s="733"/>
      <c r="K23" s="733"/>
      <c r="L23" s="733"/>
      <c r="M23" s="733"/>
      <c r="N23" s="733"/>
      <c r="O23" s="734"/>
      <c r="P23" s="735">
        <v>98444</v>
      </c>
      <c r="Q23" s="736"/>
      <c r="R23" s="736"/>
      <c r="S23" s="736"/>
      <c r="T23" s="736"/>
      <c r="U23" s="736"/>
      <c r="V23" s="737"/>
      <c r="W23" s="735">
        <v>96778</v>
      </c>
      <c r="X23" s="736"/>
      <c r="Y23" s="736"/>
      <c r="Z23" s="736"/>
      <c r="AA23" s="736"/>
      <c r="AB23" s="736"/>
      <c r="AC23" s="737"/>
      <c r="AD23" s="738" t="s">
        <v>665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98444</v>
      </c>
      <c r="Q29" s="721"/>
      <c r="R29" s="721"/>
      <c r="S29" s="721"/>
      <c r="T29" s="721"/>
      <c r="U29" s="721"/>
      <c r="V29" s="722"/>
      <c r="W29" s="723">
        <f>AR13</f>
        <v>96778</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658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3.25" customHeight="1" x14ac:dyDescent="0.15">
      <c r="A32" s="648"/>
      <c r="B32" s="153"/>
      <c r="C32" s="153"/>
      <c r="D32" s="153"/>
      <c r="E32" s="153"/>
      <c r="F32" s="154"/>
      <c r="G32" s="730" t="s">
        <v>659</v>
      </c>
      <c r="H32" s="635"/>
      <c r="I32" s="635"/>
      <c r="J32" s="635"/>
      <c r="K32" s="635"/>
      <c r="L32" s="635"/>
      <c r="M32" s="635"/>
      <c r="N32" s="635"/>
      <c r="O32" s="635"/>
      <c r="P32" s="385" t="s">
        <v>660</v>
      </c>
      <c r="Q32" s="639"/>
      <c r="R32" s="639"/>
      <c r="S32" s="639"/>
      <c r="T32" s="639"/>
      <c r="U32" s="639"/>
      <c r="V32" s="639"/>
      <c r="W32" s="639"/>
      <c r="X32" s="640"/>
      <c r="Y32" s="644" t="s">
        <v>51</v>
      </c>
      <c r="Z32" s="645"/>
      <c r="AA32" s="646"/>
      <c r="AB32" s="647" t="s">
        <v>620</v>
      </c>
      <c r="AC32" s="647"/>
      <c r="AD32" s="647"/>
      <c r="AE32" s="616">
        <v>1432478</v>
      </c>
      <c r="AF32" s="616"/>
      <c r="AG32" s="616"/>
      <c r="AH32" s="616"/>
      <c r="AI32" s="616">
        <v>1520070</v>
      </c>
      <c r="AJ32" s="616"/>
      <c r="AK32" s="616"/>
      <c r="AL32" s="616"/>
      <c r="AM32" s="616">
        <v>1407884</v>
      </c>
      <c r="AN32" s="616"/>
      <c r="AO32" s="616"/>
      <c r="AP32" s="616"/>
      <c r="AQ32" s="616" t="s">
        <v>614</v>
      </c>
      <c r="AR32" s="616"/>
      <c r="AS32" s="616"/>
      <c r="AT32" s="616"/>
      <c r="AU32" s="617" t="s">
        <v>614</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v>1395669</v>
      </c>
      <c r="AF33" s="616"/>
      <c r="AG33" s="616"/>
      <c r="AH33" s="616"/>
      <c r="AI33" s="616">
        <v>1410185</v>
      </c>
      <c r="AJ33" s="616"/>
      <c r="AK33" s="616"/>
      <c r="AL33" s="616"/>
      <c r="AM33" s="616">
        <v>1432478</v>
      </c>
      <c r="AN33" s="616"/>
      <c r="AO33" s="616"/>
      <c r="AP33" s="616"/>
      <c r="AQ33" s="616">
        <v>1398388</v>
      </c>
      <c r="AR33" s="616"/>
      <c r="AS33" s="616"/>
      <c r="AT33" s="616"/>
      <c r="AU33" s="617">
        <v>1419101</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15">
      <c r="A35" s="683"/>
      <c r="B35" s="684"/>
      <c r="C35" s="684"/>
      <c r="D35" s="684"/>
      <c r="E35" s="684"/>
      <c r="F35" s="685"/>
      <c r="G35" s="652" t="s">
        <v>621</v>
      </c>
      <c r="H35" s="653"/>
      <c r="I35" s="653"/>
      <c r="J35" s="653"/>
      <c r="K35" s="653"/>
      <c r="L35" s="653"/>
      <c r="M35" s="653"/>
      <c r="N35" s="653"/>
      <c r="O35" s="653"/>
      <c r="P35" s="653"/>
      <c r="Q35" s="653"/>
      <c r="R35" s="653"/>
      <c r="S35" s="653"/>
      <c r="T35" s="653"/>
      <c r="U35" s="653"/>
      <c r="V35" s="653"/>
      <c r="W35" s="653"/>
      <c r="X35" s="653"/>
      <c r="Y35" s="656" t="s">
        <v>581</v>
      </c>
      <c r="Z35" s="657"/>
      <c r="AA35" s="658"/>
      <c r="AB35" s="659" t="s">
        <v>614</v>
      </c>
      <c r="AC35" s="660"/>
      <c r="AD35" s="661"/>
      <c r="AE35" s="662" t="s">
        <v>614</v>
      </c>
      <c r="AF35" s="662"/>
      <c r="AG35" s="662"/>
      <c r="AH35" s="662"/>
      <c r="AI35" s="662" t="s">
        <v>614</v>
      </c>
      <c r="AJ35" s="662"/>
      <c r="AK35" s="662"/>
      <c r="AL35" s="662"/>
      <c r="AM35" s="662" t="s">
        <v>640</v>
      </c>
      <c r="AN35" s="662"/>
      <c r="AO35" s="662"/>
      <c r="AP35" s="662"/>
      <c r="AQ35" s="93" t="s">
        <v>640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284</v>
      </c>
      <c r="AC36" s="613"/>
      <c r="AD36" s="614"/>
      <c r="AE36" s="615" t="s">
        <v>614</v>
      </c>
      <c r="AF36" s="615"/>
      <c r="AG36" s="615"/>
      <c r="AH36" s="615"/>
      <c r="AI36" s="615" t="s">
        <v>614</v>
      </c>
      <c r="AJ36" s="615"/>
      <c r="AK36" s="615"/>
      <c r="AL36" s="615"/>
      <c r="AM36" s="615" t="s">
        <v>640</v>
      </c>
      <c r="AN36" s="615"/>
      <c r="AO36" s="615"/>
      <c r="AP36" s="615"/>
      <c r="AQ36" s="615" t="s">
        <v>640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94027</v>
      </c>
      <c r="AF39" s="87"/>
      <c r="AG39" s="87"/>
      <c r="AH39" s="87"/>
      <c r="AI39" s="93">
        <v>91480</v>
      </c>
      <c r="AJ39" s="87"/>
      <c r="AK39" s="87"/>
      <c r="AL39" s="87"/>
      <c r="AM39" s="93">
        <v>88794</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104171</v>
      </c>
      <c r="AF40" s="87"/>
      <c r="AG40" s="87"/>
      <c r="AH40" s="87"/>
      <c r="AI40" s="93">
        <v>98601</v>
      </c>
      <c r="AJ40" s="87"/>
      <c r="AK40" s="87"/>
      <c r="AL40" s="87"/>
      <c r="AM40" s="93">
        <v>100338</v>
      </c>
      <c r="AN40" s="87"/>
      <c r="AO40" s="87"/>
      <c r="AP40" s="87"/>
      <c r="AQ40" s="94" t="s">
        <v>614</v>
      </c>
      <c r="AR40" s="95"/>
      <c r="AS40" s="95"/>
      <c r="AT40" s="96"/>
      <c r="AU40" s="87">
        <v>98444</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90</v>
      </c>
      <c r="AF41" s="87"/>
      <c r="AG41" s="87"/>
      <c r="AH41" s="87"/>
      <c r="AI41" s="93">
        <v>93</v>
      </c>
      <c r="AJ41" s="87"/>
      <c r="AK41" s="87"/>
      <c r="AL41" s="87"/>
      <c r="AM41" s="93">
        <v>89</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622</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v>4</v>
      </c>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v>4</v>
      </c>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v>4</v>
      </c>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v>4</v>
      </c>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634</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638</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635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614</v>
      </c>
      <c r="K218" s="494"/>
      <c r="L218" s="494"/>
      <c r="M218" s="494"/>
      <c r="N218" s="494"/>
      <c r="O218" s="494"/>
      <c r="P218" s="494"/>
      <c r="Q218" s="494"/>
      <c r="R218" s="494"/>
      <c r="S218" s="494"/>
      <c r="T218" s="495"/>
      <c r="U218" s="470" t="s">
        <v>614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614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614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8.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630</v>
      </c>
      <c r="AE223" s="452"/>
      <c r="AF223" s="452"/>
      <c r="AG223" s="453" t="s">
        <v>647</v>
      </c>
      <c r="AH223" s="454"/>
      <c r="AI223" s="454"/>
      <c r="AJ223" s="454"/>
      <c r="AK223" s="454"/>
      <c r="AL223" s="454"/>
      <c r="AM223" s="454"/>
      <c r="AN223" s="454"/>
      <c r="AO223" s="454"/>
      <c r="AP223" s="454"/>
      <c r="AQ223" s="454"/>
      <c r="AR223" s="454"/>
      <c r="AS223" s="454"/>
      <c r="AT223" s="454"/>
      <c r="AU223" s="454"/>
      <c r="AV223" s="454"/>
      <c r="AW223" s="454"/>
      <c r="AX223" s="455"/>
    </row>
    <row r="224" spans="1:51" ht="68.099999999999994"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630</v>
      </c>
      <c r="AE224" s="365"/>
      <c r="AF224" s="365"/>
      <c r="AG224" s="359" t="s">
        <v>648</v>
      </c>
      <c r="AH224" s="360"/>
      <c r="AI224" s="360"/>
      <c r="AJ224" s="360"/>
      <c r="AK224" s="360"/>
      <c r="AL224" s="360"/>
      <c r="AM224" s="360"/>
      <c r="AN224" s="360"/>
      <c r="AO224" s="360"/>
      <c r="AP224" s="360"/>
      <c r="AQ224" s="360"/>
      <c r="AR224" s="360"/>
      <c r="AS224" s="360"/>
      <c r="AT224" s="360"/>
      <c r="AU224" s="360"/>
      <c r="AV224" s="360"/>
      <c r="AW224" s="360"/>
      <c r="AX224" s="361"/>
    </row>
    <row r="225" spans="1:50" ht="30"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630</v>
      </c>
      <c r="AE225" s="402"/>
      <c r="AF225" s="402"/>
      <c r="AG225" s="387" t="s">
        <v>649</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646</v>
      </c>
      <c r="AE226" s="383"/>
      <c r="AF226" s="383"/>
      <c r="AG226" s="385" t="s">
        <v>651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650</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650</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54.7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630</v>
      </c>
      <c r="AE229" s="349"/>
      <c r="AF229" s="349"/>
      <c r="AG229" s="351" t="s">
        <v>652</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646</v>
      </c>
      <c r="AE230" s="365"/>
      <c r="AF230" s="365"/>
      <c r="AG230" s="359" t="s">
        <v>651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646</v>
      </c>
      <c r="AE231" s="365"/>
      <c r="AF231" s="365"/>
      <c r="AG231" s="359" t="s">
        <v>651</v>
      </c>
      <c r="AH231" s="360"/>
      <c r="AI231" s="360"/>
      <c r="AJ231" s="360"/>
      <c r="AK231" s="360"/>
      <c r="AL231" s="360"/>
      <c r="AM231" s="360"/>
      <c r="AN231" s="360"/>
      <c r="AO231" s="360"/>
      <c r="AP231" s="360"/>
      <c r="AQ231" s="360"/>
      <c r="AR231" s="360"/>
      <c r="AS231" s="360"/>
      <c r="AT231" s="360"/>
      <c r="AU231" s="360"/>
      <c r="AV231" s="360"/>
      <c r="AW231" s="360"/>
      <c r="AX231" s="361"/>
    </row>
    <row r="232" spans="1:50" ht="30.7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630</v>
      </c>
      <c r="AE232" s="365"/>
      <c r="AF232" s="365"/>
      <c r="AG232" s="359" t="s">
        <v>653</v>
      </c>
      <c r="AH232" s="360"/>
      <c r="AI232" s="360"/>
      <c r="AJ232" s="360"/>
      <c r="AK232" s="360"/>
      <c r="AL232" s="360"/>
      <c r="AM232" s="360"/>
      <c r="AN232" s="360"/>
      <c r="AO232" s="360"/>
      <c r="AP232" s="360"/>
      <c r="AQ232" s="360"/>
      <c r="AR232" s="360"/>
      <c r="AS232" s="360"/>
      <c r="AT232" s="360"/>
      <c r="AU232" s="360"/>
      <c r="AV232" s="360"/>
      <c r="AW232" s="360"/>
      <c r="AX232" s="361"/>
    </row>
    <row r="233" spans="1:50" ht="51.7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630</v>
      </c>
      <c r="AE233" s="402"/>
      <c r="AF233" s="402"/>
      <c r="AG233" s="403" t="s">
        <v>661</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646</v>
      </c>
      <c r="AE234" s="365"/>
      <c r="AF234" s="434"/>
      <c r="AG234" s="359" t="s">
        <v>651</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646</v>
      </c>
      <c r="AE235" s="395"/>
      <c r="AF235" s="396"/>
      <c r="AG235" s="397" t="s">
        <v>651</v>
      </c>
      <c r="AH235" s="398"/>
      <c r="AI235" s="398"/>
      <c r="AJ235" s="398"/>
      <c r="AK235" s="398"/>
      <c r="AL235" s="398"/>
      <c r="AM235" s="398"/>
      <c r="AN235" s="398"/>
      <c r="AO235" s="398"/>
      <c r="AP235" s="398"/>
      <c r="AQ235" s="398"/>
      <c r="AR235" s="398"/>
      <c r="AS235" s="398"/>
      <c r="AT235" s="398"/>
      <c r="AU235" s="398"/>
      <c r="AV235" s="398"/>
      <c r="AW235" s="398"/>
      <c r="AX235" s="399"/>
    </row>
    <row r="236" spans="1:50" ht="35.2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655</v>
      </c>
      <c r="AE236" s="349"/>
      <c r="AF236" s="350"/>
      <c r="AG236" s="351" t="s">
        <v>662</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646</v>
      </c>
      <c r="AE237" s="358"/>
      <c r="AF237" s="358"/>
      <c r="AG237" s="359" t="s">
        <v>651</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655</v>
      </c>
      <c r="AE238" s="365"/>
      <c r="AF238" s="365"/>
      <c r="AG238" s="359" t="s">
        <v>656</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646</v>
      </c>
      <c r="AE239" s="365"/>
      <c r="AF239" s="365"/>
      <c r="AG239" s="389" t="s">
        <v>651</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646</v>
      </c>
      <c r="AE240" s="383"/>
      <c r="AF240" s="384"/>
      <c r="AG240" s="385" t="s">
        <v>640</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t="s">
        <v>614</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663</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654</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48" customHeight="1" thickBot="1" x14ac:dyDescent="0.2">
      <c r="A250" s="893" t="s">
        <v>666</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0" customHeight="1" thickBot="1" x14ac:dyDescent="0.2">
      <c r="A252" s="323" t="s">
        <v>132</v>
      </c>
      <c r="B252" s="324"/>
      <c r="C252" s="324"/>
      <c r="D252" s="324"/>
      <c r="E252" s="325"/>
      <c r="F252" s="899" t="s">
        <v>664</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73.5" customHeight="1" thickBot="1" x14ac:dyDescent="0.2">
      <c r="A254" s="323" t="s">
        <v>132</v>
      </c>
      <c r="B254" s="324"/>
      <c r="C254" s="324"/>
      <c r="D254" s="324"/>
      <c r="E254" s="325"/>
      <c r="F254" s="326" t="s">
        <v>667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50.45" customHeight="1" thickBot="1" x14ac:dyDescent="0.2">
      <c r="A256" s="332" t="s">
        <v>614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623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629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454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456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632</v>
      </c>
      <c r="F268" s="85"/>
      <c r="G268" s="86" t="s">
        <v>631</v>
      </c>
      <c r="H268" s="86"/>
      <c r="I268" s="86"/>
      <c r="J268" s="85" t="s">
        <v>633</v>
      </c>
      <c r="K268" s="85"/>
      <c r="L268" s="101">
        <v>513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7.75" customHeight="1" x14ac:dyDescent="0.15">
      <c r="A308" s="313" t="s">
        <v>266</v>
      </c>
      <c r="B308" s="314"/>
      <c r="C308" s="314"/>
      <c r="D308" s="314"/>
      <c r="E308" s="314"/>
      <c r="F308" s="315"/>
      <c r="G308" s="294" t="s">
        <v>641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284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7.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7.75" customHeight="1" x14ac:dyDescent="0.15">
      <c r="A310" s="316"/>
      <c r="B310" s="317"/>
      <c r="C310" s="317"/>
      <c r="D310" s="317"/>
      <c r="E310" s="317"/>
      <c r="F310" s="318"/>
      <c r="G310" s="284" t="s">
        <v>642</v>
      </c>
      <c r="H310" s="285"/>
      <c r="I310" s="285"/>
      <c r="J310" s="285"/>
      <c r="K310" s="286"/>
      <c r="L310" s="287" t="s">
        <v>643</v>
      </c>
      <c r="M310" s="288"/>
      <c r="N310" s="288"/>
      <c r="O310" s="288"/>
      <c r="P310" s="288"/>
      <c r="Q310" s="288"/>
      <c r="R310" s="288"/>
      <c r="S310" s="288"/>
      <c r="T310" s="288"/>
      <c r="U310" s="288"/>
      <c r="V310" s="288"/>
      <c r="W310" s="288"/>
      <c r="X310" s="289"/>
      <c r="Y310" s="290">
        <v>88794</v>
      </c>
      <c r="Z310" s="291"/>
      <c r="AA310" s="291"/>
      <c r="AB310" s="292"/>
      <c r="AC310" s="284" t="s">
        <v>640</v>
      </c>
      <c r="AD310" s="285"/>
      <c r="AE310" s="285"/>
      <c r="AF310" s="285"/>
      <c r="AG310" s="286"/>
      <c r="AH310" s="287" t="s">
        <v>640</v>
      </c>
      <c r="AI310" s="288"/>
      <c r="AJ310" s="288"/>
      <c r="AK310" s="288"/>
      <c r="AL310" s="288"/>
      <c r="AM310" s="288"/>
      <c r="AN310" s="288"/>
      <c r="AO310" s="288"/>
      <c r="AP310" s="288"/>
      <c r="AQ310" s="288"/>
      <c r="AR310" s="288"/>
      <c r="AS310" s="288"/>
      <c r="AT310" s="289"/>
      <c r="AU310" s="290" t="s">
        <v>640</v>
      </c>
      <c r="AV310" s="291"/>
      <c r="AW310" s="291"/>
      <c r="AX310" s="293"/>
    </row>
    <row r="311" spans="1:50" ht="27.75" customHeight="1" x14ac:dyDescent="0.15">
      <c r="A311" s="316"/>
      <c r="B311" s="317"/>
      <c r="C311" s="317"/>
      <c r="D311" s="317"/>
      <c r="E311" s="317"/>
      <c r="F311" s="318"/>
      <c r="G311" s="274" t="s">
        <v>640</v>
      </c>
      <c r="H311" s="275"/>
      <c r="I311" s="275"/>
      <c r="J311" s="275"/>
      <c r="K311" s="276"/>
      <c r="L311" s="277" t="s">
        <v>640</v>
      </c>
      <c r="M311" s="278"/>
      <c r="N311" s="278"/>
      <c r="O311" s="278"/>
      <c r="P311" s="278"/>
      <c r="Q311" s="278"/>
      <c r="R311" s="278"/>
      <c r="S311" s="278"/>
      <c r="T311" s="278"/>
      <c r="U311" s="278"/>
      <c r="V311" s="278"/>
      <c r="W311" s="278"/>
      <c r="X311" s="279"/>
      <c r="Y311" s="280"/>
      <c r="Z311" s="281"/>
      <c r="AA311" s="281"/>
      <c r="AB311" s="282"/>
      <c r="AC311" s="274" t="s">
        <v>640</v>
      </c>
      <c r="AD311" s="275"/>
      <c r="AE311" s="275"/>
      <c r="AF311" s="275"/>
      <c r="AG311" s="276"/>
      <c r="AH311" s="277" t="s">
        <v>640</v>
      </c>
      <c r="AI311" s="278"/>
      <c r="AJ311" s="278"/>
      <c r="AK311" s="278"/>
      <c r="AL311" s="278"/>
      <c r="AM311" s="278"/>
      <c r="AN311" s="278"/>
      <c r="AO311" s="278"/>
      <c r="AP311" s="278"/>
      <c r="AQ311" s="278"/>
      <c r="AR311" s="278"/>
      <c r="AS311" s="278"/>
      <c r="AT311" s="279"/>
      <c r="AU311" s="280" t="s">
        <v>640</v>
      </c>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7.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88794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644</v>
      </c>
      <c r="D366" s="250"/>
      <c r="E366" s="250"/>
      <c r="F366" s="250"/>
      <c r="G366" s="250"/>
      <c r="H366" s="250"/>
      <c r="I366" s="250"/>
      <c r="J366" s="233" t="s">
        <v>640</v>
      </c>
      <c r="K366" s="234"/>
      <c r="L366" s="234"/>
      <c r="M366" s="234"/>
      <c r="N366" s="234"/>
      <c r="O366" s="234"/>
      <c r="P366" s="252" t="s">
        <v>645</v>
      </c>
      <c r="Q366" s="235"/>
      <c r="R366" s="235"/>
      <c r="S366" s="235"/>
      <c r="T366" s="235"/>
      <c r="U366" s="235"/>
      <c r="V366" s="235"/>
      <c r="W366" s="235"/>
      <c r="X366" s="235"/>
      <c r="Y366" s="236">
        <v>88794</v>
      </c>
      <c r="Z366" s="237"/>
      <c r="AA366" s="237"/>
      <c r="AB366" s="238"/>
      <c r="AC366" s="222" t="s">
        <v>75</v>
      </c>
      <c r="AD366" s="223"/>
      <c r="AE366" s="223"/>
      <c r="AF366" s="223"/>
      <c r="AG366" s="223"/>
      <c r="AH366" s="253" t="s">
        <v>640</v>
      </c>
      <c r="AI366" s="254"/>
      <c r="AJ366" s="254"/>
      <c r="AK366" s="254"/>
      <c r="AL366" s="226" t="s">
        <v>640</v>
      </c>
      <c r="AM366" s="227"/>
      <c r="AN366" s="227"/>
      <c r="AO366" s="228"/>
      <c r="AP366" s="229" t="s">
        <v>640</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614</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614</v>
      </c>
      <c r="Z631" s="237"/>
      <c r="AA631" s="237"/>
      <c r="AB631" s="238"/>
      <c r="AC631" s="222"/>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49"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2" sqref="F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2022-08-22T01:17:30Z</cp:lastPrinted>
  <dcterms:created xsi:type="dcterms:W3CDTF">2012-03-13T00:50:25Z</dcterms:created>
  <dcterms:modified xsi:type="dcterms:W3CDTF">2022-08-25T05:21:03Z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