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41"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7" i="11"/>
  <c r="AY337" i="11"/>
  <c r="AY324" i="11"/>
  <c r="AY328" i="11"/>
  <c r="AY332" i="11"/>
  <c r="AY338" i="11"/>
  <c r="AY325" i="11"/>
  <c r="AY329" i="11"/>
  <c r="AY333" i="11"/>
  <c r="AY340" i="11"/>
  <c r="AY323" i="11"/>
  <c r="AY331" i="11"/>
  <c r="AY322" i="11"/>
  <c r="AY326" i="11"/>
  <c r="AY336" i="11"/>
  <c r="AY341" i="11"/>
  <c r="AY69"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0" i="11"/>
  <c r="AY171" i="11" s="1"/>
  <c r="AY167" i="11"/>
  <c r="AY169" i="11" s="1"/>
  <c r="AY136" i="11"/>
  <c r="AY138" i="11" s="1"/>
  <c r="AY133" i="11"/>
  <c r="AY135" i="11" s="1"/>
  <c r="AY132" i="11"/>
  <c r="AY139" i="11"/>
  <c r="AY145" i="11" s="1"/>
  <c r="AY166" i="11"/>
  <c r="AY161" i="11"/>
  <c r="AY162" i="11" s="1"/>
  <c r="AY156" i="11"/>
  <c r="AY158" i="11" s="1"/>
  <c r="AY153" i="11"/>
  <c r="AY152" i="11"/>
  <c r="AY146" i="11"/>
  <c r="AY150" i="11" s="1"/>
  <c r="AY127" i="11"/>
  <c r="AY129" i="11" s="1"/>
  <c r="AY123" i="11"/>
  <c r="AY122" i="11"/>
  <c r="AY125" i="11" s="1"/>
  <c r="AY119" i="11"/>
  <c r="AY118" i="11"/>
  <c r="AY115" i="11"/>
  <c r="AY114" i="11"/>
  <c r="AY112" i="11"/>
  <c r="AY121" i="11" s="1"/>
  <c r="AY99" i="11"/>
  <c r="AY100" i="11" s="1"/>
  <c r="AY98" i="11"/>
  <c r="AY102" i="11"/>
  <c r="AY104" i="11" s="1"/>
  <c r="AY101" i="11" l="1"/>
  <c r="AY126" i="11"/>
  <c r="AY130" i="11"/>
  <c r="AY142" i="11"/>
  <c r="AY174" i="11"/>
  <c r="AY178" i="11"/>
  <c r="AY193" i="11"/>
  <c r="AY201" i="11"/>
  <c r="AY205" i="11"/>
  <c r="AY209" i="11"/>
  <c r="AY213" i="11"/>
  <c r="AY143" i="11"/>
  <c r="AY163" i="11"/>
  <c r="AY140" i="11"/>
  <c r="AY144" i="11"/>
  <c r="AY134" i="11"/>
  <c r="AY176" i="11"/>
  <c r="AY198" i="11"/>
  <c r="AY203" i="11"/>
  <c r="AY207" i="11"/>
  <c r="AY211" i="11"/>
  <c r="AY131" i="11"/>
  <c r="AY116" i="11"/>
  <c r="AY120" i="11"/>
  <c r="AY124" i="11"/>
  <c r="AY128" i="11"/>
  <c r="AY154" i="11"/>
  <c r="AY113" i="11"/>
  <c r="AY117" i="11"/>
  <c r="AY151" i="11"/>
  <c r="AY155" i="11"/>
  <c r="AY164" i="11"/>
  <c r="AY14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85" i="11"/>
  <c r="AY81" i="11"/>
  <c r="AY78" i="11"/>
  <c r="AY87" i="11" s="1"/>
  <c r="AY44" i="11"/>
  <c r="AY52" i="11" s="1"/>
  <c r="AY80" i="11" l="1"/>
  <c r="AY84" i="11"/>
  <c r="AY92" i="11"/>
  <c r="AY96" i="11"/>
  <c r="AY55"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<sst xmlns="http://schemas.openxmlformats.org/spreadsheetml/2006/main" count="1328" uniqueCount="674">
  <si>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</si>
  <si>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</si>
  <si>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</si>
  <si>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</si>
  <si>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</si>
  <si>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</si>
  <si>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</si>
  <si>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</si>
  <si>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</si>
  <si>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</si>
  <si>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</si>
  <si>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</si>
  <si>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</si>
  <si>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</si>
  <si>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</si>
  <si>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</si>
  <si>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</si>
  <si>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</si>
  <si>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</si>
  <si>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</si>
  <si>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</si>
  <si>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</si>
  <si>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</si>
  <si>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</si>
  <si>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</si>
  <si>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</si>
  <si>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</si>
  <si>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</si>
  <si>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</si>
  <si>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</si>
  <si>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</si>
  <si>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</si>
  <si>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</si>
  <si>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</si>
  <si>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</si>
  <si>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</si>
  <si>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</si>
  <si>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</si>
  <si>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</si>
  <si>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</si>
  <si>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</si>
  <si>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</si>
  <si>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</si>
  <si>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</si>
  <si>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</si>
  <si>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</si>
  <si>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</si>
  <si>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</si>
  <si>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</si>
  <si>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</si>
  <si>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</si>
  <si>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</si>
  <si>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</si>
  <si>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</si>
  <si>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</si>
  <si>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</si>
  <si>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</si>
  <si>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</si>
  <si>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</si>
  <si>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</si>
  <si>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</si>
  <si>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</si>
  <si>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</si>
  <si>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</si>
  <si>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</si>
  <si>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</si>
  <si>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</si>
  <si>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</si>
  <si>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</si>
  <si>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</si>
  <si>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</si>
  <si>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</si>
  <si>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</si>
  <si>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</si>
  <si>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</si>
  <si>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</si>
  <si>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</si>
  <si>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</si>
  <si>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</si>
  <si>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</si>
  <si>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</si>
  <si>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</si>
  <si>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</si>
  <si>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</si>
  <si>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</si>
  <si>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</si>
  <si>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</si>
  <si>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</si>
  <si>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</si>
  <si>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</si>
  <si>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</si>
  <si>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</si>
  <si>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</si>
  <si>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</si>
  <si>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</si>
  <si>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</si>
  <si>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</si>
  <si>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</si>
  <si>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</si>
  <si>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</si>
  <si>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</si>
  <si>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</si>
  <si>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</si>
  <si>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</si>
  <si>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</si>
  <si>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</si>
  <si>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</si>
  <si>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</si>
  <si>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</si>
  <si>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</si>
  <si>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</si>
  <si>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</si>
  <si>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</si>
  <si>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</si>
  <si>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</si>
  <si>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</si>
  <si>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</si>
  <si>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</si>
  <si>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</si>
  <si>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</si>
  <si>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</si>
  <si>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</si>
  <si>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</si>
  <si>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</si>
  <si>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</si>
  <si>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</si>
  <si>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</si>
  <si>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</si>
  <si>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</si>
  <si>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</si>
  <si>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</si>
  <si>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</si>
  <si>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</si>
  <si>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</si>
  <si>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</si>
  <si>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</si>
  <si>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</si>
  <si>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</si>
  <si>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</si>
  <si>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</si>
  <si>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</si>
  <si>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</si>
  <si>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</si>
  <si>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</si>
  <si>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</si>
  <si>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</si>
  <si>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</si>
  <si>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</si>
  <si>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</si>
  <si>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</si>
  <si>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</si>
  <si>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</si>
  <si>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</si>
  <si>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</si>
  <si>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</si>
  <si>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</si>
  <si>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</si>
  <si>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</si>
  <si>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</si>
  <si>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</si>
  <si>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</si>
  <si>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</si>
  <si>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</si>
  <si>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</si>
  <si>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</si>
  <si>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</si>
  <si>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</si>
  <si>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</si>
  <si>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</si>
  <si>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</si>
  <si>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</si>
  <si>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</si>
  <si>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</si>
  <si>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</si>
  <si>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</si>
  <si>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</si>
  <si>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</si>
  <si>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</si>
  <si>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</si>
  <si>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</si>
  <si>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</si>
  <si>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</si>
  <si>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</si>
  <si>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</si>
  <si>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</si>
  <si>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</si>
  <si>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</si>
  <si>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</si>
  <si>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</si>
  <si>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</si>
  <si>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</si>
  <si>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</si>
  <si>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</si>
  <si>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</si>
  <si>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</si>
  <si>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</si>
  <si>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</si>
  <si>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</si>
  <si>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</si>
  <si>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</si>
  <si>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</si>
  <si>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</si>
  <si>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</si>
  <si>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</si>
  <si>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</si>
  <si>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</si>
  <si>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</si>
  <si>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</si>
  <si>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</si>
  <si>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</si>
  <si>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</si>
  <si>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</si>
  <si>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</si>
  <si>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</si>
  <si>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</si>
  <si>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</si>
  <si>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</si>
  <si>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</si>
  <si>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</si>
  <si>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</si>
  <si>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</si>
  <si>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</si>
  <si>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</si>
  <si>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</si>
  <si>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</si>
  <si>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</si>
  <si>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</si>
  <si>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</si>
  <si>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</si>
  <si>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</si>
  <si>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</si>
  <si>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</si>
  <si>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</si>
  <si>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</si>
  <si>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</si>
  <si>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</si>
  <si>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</si>
  <si>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</si>
  <si>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</si>
  <si>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</si>
  <si>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</si>
  <si>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</si>
  <si>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</si>
  <si>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</si>
  <si>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</si>
  <si>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</si>
  <si>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</si>
  <si>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</si>
  <si>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</si>
  <si>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</si>
  <si>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</si>
  <si>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</si>
  <si>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</si>
  <si>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</si>
  <si>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</si>
  <si>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</si>
  <si>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</si>
  <si>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</si>
  <si>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</si>
  <si>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</si>
  <si>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</si>
  <si>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</si>
  <si>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</si>
  <si>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</si>
  <si>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</si>
  <si>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</si>
  <si>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</si>
  <si>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</si>
  <si>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</si>
  <si>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</si>
  <si>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</si>
  <si>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</si>
  <si>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</si>
  <si>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</si>
  <si>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</si>
  <si>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</si>
  <si>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</si>
  <si>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</si>
  <si>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</si>
  <si>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</si>
  <si>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</si>
  <si>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</si>
  <si>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</si>
  <si>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</si>
  <si>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</si>
  <si>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</si>
  <si>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</si>
  <si>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</si>
  <si>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</si>
  <si>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</si>
  <si>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</si>
  <si>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</si>
  <si>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</si>
  <si>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</si>
  <si>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</si>
  <si>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</si>
  <si>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</si>
  <si>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</si>
  <si>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</si>
  <si>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</si>
  <si>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</si>
  <si>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</si>
  <si>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</si>
  <si>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</si>
  <si>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</si>
  <si>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</si>
  <si>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</si>
  <si>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</si>
  <si>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</si>
  <si>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</si>
  <si>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</si>
  <si>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</si>
  <si>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</si>
  <si>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</si>
  <si>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</si>
  <si>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</si>
  <si>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</si>
  <si>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</si>
  <si>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</si>
  <si>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</si>
  <si>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</si>
  <si>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</si>
  <si>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</si>
  <si>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</si>
  <si>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</si>
  <si>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</si>
  <si>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</si>
  <si>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</si>
  <si>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</si>
  <si>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</si>
  <si>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</si>
  <si>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</si>
  <si>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</si>
  <si>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</si>
  <si>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</si>
  <si>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</si>
  <si>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</si>
  <si>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</si>
  <si>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</si>
  <si>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</si>
  <si>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</si>
  <si>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</si>
  <si>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</si>
  <si>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</si>
  <si>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</si>
  <si>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</si>
  <si>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</si>
  <si>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</si>
  <si>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</si>
  <si>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</si>
  <si>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</si>
  <si>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</si>
  <si>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</si>
  <si>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</si>
  <si>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</si>
  <si>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</si>
  <si>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</si>
  <si>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</si>
  <si>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</si>
  <si>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</si>
  <si>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</si>
  <si>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</si>
  <si>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</si>
  <si>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</si>
  <si>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</si>
  <si>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</si>
  <si>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</si>
  <si>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</si>
  <si>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</si>
  <si>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</si>
  <si>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</si>
  <si>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</si>
  <si>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</si>
  <si>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</si>
  <si>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</si>
  <si>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</si>
  <si>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</si>
  <si>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</si>
  <si>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</si>
  <si>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</si>
  <si>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</si>
  <si>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</si>
  <si>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</si>
  <si>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</si>
  <si>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</si>
  <si>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</si>
  <si>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</si>
  <si>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</si>
  <si>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</si>
  <si>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</si>
  <si>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</si>
  <si>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</si>
  <si>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</si>
  <si>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</si>
  <si>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</si>
  <si>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</si>
  <si>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</si>
  <si>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</si>
  <si>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</si>
  <si>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</si>
  <si>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</si>
  <si>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</si>
  <si>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</si>
  <si>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</si>
  <si>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</si>
  <si>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</si>
  <si>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</si>
  <si>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</si>
  <si>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</si>
  <si>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</si>
  <si>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</si>
  <si>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</si>
  <si>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</si>
  <si>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</si>
  <si>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</si>
  <si>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</si>
  <si>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</si>
  <si>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</si>
  <si>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</si>
  <si>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</si>
  <si>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</si>
  <si>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</si>
  <si>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</si>
  <si>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</si>
  <si>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</si>
  <si>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</si>
  <si>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</si>
  <si>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</si>
  <si>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</si>
  <si>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</si>
  <si>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</si>
  <si>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</si>
  <si>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</si>
  <si>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</si>
  <si>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</si>
  <si>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</si>
  <si>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</si>
  <si>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</si>
  <si>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</si>
  <si>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</si>
  <si>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</si>
  <si>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</si>
  <si>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</si>
  <si>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</si>
  <si>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</si>
  <si>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</si>
  <si>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</si>
  <si>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</si>
  <si>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</si>
  <si>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</si>
  <si>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</si>
  <si>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</si>
  <si>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</si>
  <si>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</si>
  <si>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</si>
  <si>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</si>
  <si>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</si>
  <si>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</si>
  <si>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</si>
  <si>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</si>
  <si>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</si>
  <si>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</si>
  <si>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</si>
  <si>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</si>
  <si>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</si>
  <si>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</si>
  <si>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</si>
  <si>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</si>
  <si>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</si>
  <si>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</si>
  <si>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</si>
  <si>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</si>
  <si>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</si>
  <si>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</si>
  <si>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</si>
  <si>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</si>
  <si>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</si>
  <si>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</si>
  <si>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</si>
  <si>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</si>
  <si>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</si>
  <si>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</si>
  <si>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</si>
  <si>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</si>
  <si>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</si>
  <si>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</si>
  <si>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</si>
  <si>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</si>
  <si>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</si>
  <si>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</si>
  <si>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</si>
  <si>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</si>
  <si>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</si>
  <si>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</si>
  <si>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</si>
  <si>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</si>
  <si>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</si>
  <si>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</si>
  <si>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</si>
  <si>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</si>
  <si>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</si>
  <si>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</si>
  <si>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</si>
  <si>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</si>
  <si>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</si>
  <si>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</si>
  <si>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</si>
  <si>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</si>
  <si>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</si>
  <si>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</si>
  <si>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</si>
  <si>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</si>
  <si>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</si>
  <si>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</si>
  <si>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</si>
  <si>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</si>
  <si>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</si>
  <si>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</si>
  <si>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</si>
  <si>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</si>
  <si>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</si>
  <si>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</si>
  <si>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</si>
  <si>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</si>
  <si>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</si>
  <si>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</si>
  <si>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</si>
  <si>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</si>
  <si>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</si>
  <si>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</si>
  <si>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</si>
  <si>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</si>
  <si>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</si>
  <si>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</si>
  <si>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</si>
  <si>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</si>
  <si>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</si>
  <si>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</si>
  <si>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</si>
  <si>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</si>
  <si>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</si>
  <si>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</si>
  <si>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</si>
  <si>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</si>
  <si>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</si>
  <si>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</si>
  <si>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</si>
  <si>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</si>
  <si>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</si>
  <si>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</si>
  <si>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</si>
  <si>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</si>
  <si>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</si>
  <si>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</si>
  <si>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</si>
  <si>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</si>
  <si>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</si>
  <si>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</si>
  <si>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</si>
  <si>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</si>
  <si>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</si>
  <si>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</si>
  <si>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</si>
  <si>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</si>
  <si>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</si>
  <si>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</si>
  <si>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</si>
  <si>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</si>
  <si>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</si>
  <si>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</si>
  <si>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</si>
  <si>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</si>
  <si>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</si>
  <si>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</si>
  <si>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</si>
  <si>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</si>
  <si>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</si>
  <si>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</si>
  <si>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</si>
  <si>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</si>
  <si>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</si>
  <si>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</si>
  <si>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</si>
  <si>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</si>
  <si>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</si>
  <si>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</si>
  <si>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</si>
  <si>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</si>
  <si>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</si>
  <si>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</si>
  <si>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</si>
  <si>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</si>
  <si>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</si>
  <si>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</si>
  <si>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</si>
  <si>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</si>
  <si>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</si>
  <si>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</si>
  <si>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</si>
  <si>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</si>
  <si>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</si>
  <si>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</si>
  <si>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</si>
  <si>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</si>
  <si>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</si>
  <si>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</si>
  <si>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</si>
  <si>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</si>
  <si>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炭鉱災害による一酸化炭素中毒症に関する特別措置法に
基づく介護料支給費</t>
  </si>
  <si>
    <t>労働基準局</t>
  </si>
  <si>
    <t>昭和４３年度</t>
  </si>
  <si>
    <t>終了予定なし</t>
  </si>
  <si>
    <t>労災管理課</t>
  </si>
  <si>
    <t>労働者災害補償保険法等の一部を改正する法律
（平成７年法律第35号）附則第８条</t>
  </si>
  <si>
    <t>「炭鉱災害による一酸化炭素中毒症に関する特別措置法施行規則の規定に基づく介護料の支給について」
（平成27年３月31日付け基発0331第23号）</t>
  </si>
  <si>
    <t>-</t>
  </si>
  <si>
    <t>介護料支給費</t>
  </si>
  <si>
    <t>申請から支給決定までに要する期間を１か月以内とし、その期間内に支給決定したものの割合を80％とする。</t>
  </si>
  <si>
    <t>申請から支給決定まで１か月以内に処理をしたものの割合
（申請から支給決定まで１か月以内に処理をした件数／申請件数）</t>
  </si>
  <si>
    <t>社会復帰促進等事業処理状況調べ（CO介護料分）</t>
  </si>
  <si>
    <t>人</t>
  </si>
  <si>
    <t>／　</t>
    <phoneticPr fontId="5"/>
  </si>
  <si>
    <t>労災保険給付に必要な経費（うち介護補償給付）</t>
  </si>
  <si>
    <t>986</t>
  </si>
  <si>
    <t>830</t>
  </si>
  <si>
    <t>425</t>
  </si>
  <si>
    <t>435</t>
  </si>
  <si>
    <t>447</t>
  </si>
  <si>
    <t>445</t>
  </si>
  <si>
    <t>451</t>
  </si>
  <si>
    <t>○</t>
  </si>
  <si>
    <t>厚労</t>
    <rPh sb="0" eb="2">
      <t>コウロウ</t>
    </rPh>
    <phoneticPr fontId="5"/>
  </si>
  <si>
    <t>2021</t>
  </si>
  <si>
    <t>20</t>
  </si>
  <si>
    <t>施策大目標３　労働災害に被災した労働者等に対し必要な保険給付を行うとともに、その社会復帰の促進等を図ること</t>
  </si>
  <si>
    <t>施策目標Ⅲ－３－２　被災労働者等の社会復帰促進・援護等を図ること</t>
  </si>
  <si>
    <t>https://www.mhlw.go.jp/wp/seisaku/hyouka/dl/r03_jizenbunseki/III-3-2.pdf</t>
  </si>
  <si>
    <t>１ページ</t>
  </si>
  <si>
    <t xml:space="preserve"> 平嶋　壮州 </t>
    <phoneticPr fontId="5"/>
  </si>
  <si>
    <t>-</t>
    <phoneticPr fontId="5"/>
  </si>
  <si>
    <t>A.福岡労働局</t>
    <phoneticPr fontId="5"/>
  </si>
  <si>
    <t>B.被災労働者</t>
    <phoneticPr fontId="5"/>
  </si>
  <si>
    <t>一酸化炭素中毒症にかかった労働者に
対する介護料</t>
  </si>
  <si>
    <t>一酸化炭素中毒症にかかった労働者に
対する介護料</t>
    <phoneticPr fontId="5"/>
  </si>
  <si>
    <t>介護料支給費</t>
    <phoneticPr fontId="5"/>
  </si>
  <si>
    <t>福岡労働局</t>
    <phoneticPr fontId="5"/>
  </si>
  <si>
    <t>被災労働者</t>
    <phoneticPr fontId="5"/>
  </si>
  <si>
    <t>平成８年の介護補償給付の創設に伴い、労働者災害補償保険法等の一部を改正する法律（平成７年法律第35号。以下「改正法」という。）附則第７条の規定により、炭鉱災害による一酸化炭素中毒症に関する特別措置法（昭和42年法律第92号。以下「CO特措法」という。）に基づく介護料を廃止したが、介護補償給付制度の創設前から既に介護料を受給している者については、経過措置として、CO特措法に基づく介護料を引き続き受給することができることとされた。
本事業は介護料を必要とする方にもれなく支給することを目的としているところ、対象者が存在する限りはニーズが存在するため、国民や社会のニーズを反映したものといえる。</t>
    <phoneticPr fontId="5"/>
  </si>
  <si>
    <t>本事業は、労災による被災者の援護のための事業であることから、労災保険を管掌する国が行うべきである。</t>
    <phoneticPr fontId="5"/>
  </si>
  <si>
    <t>‐</t>
  </si>
  <si>
    <t>無</t>
  </si>
  <si>
    <t>本事業は、労災による被災者援護のための事業であり、事業主負担として行うことが妥当である。</t>
    <rPh sb="27" eb="28">
      <t>ヌシ</t>
    </rPh>
    <phoneticPr fontId="5"/>
  </si>
  <si>
    <t>本事業は、支給対象者から申請があった際に、審査し、支給する事業であり、必要な介護料及び経費に限定されている。</t>
    <phoneticPr fontId="5"/>
  </si>
  <si>
    <t>申請から支給決定までに要する期間を１か月以内と目標設定することにより、効率的な業務運営を図っている。</t>
    <phoneticPr fontId="5"/>
  </si>
  <si>
    <t>本介護料は、介護補償給付の創設に伴い廃止されたものの、経過措置として引き続き受給することができることとされたものであることから、役割分担は適切である。</t>
  </si>
  <si>
    <t>達成率は100％以上を維持しており、成果目標に見合っている。</t>
    <rPh sb="0" eb="3">
      <t>タッセイリツ</t>
    </rPh>
    <rPh sb="8" eb="10">
      <t>イジョウ</t>
    </rPh>
    <rPh sb="11" eb="13">
      <t>イジ</t>
    </rPh>
    <rPh sb="18" eb="20">
      <t>セイカ</t>
    </rPh>
    <rPh sb="20" eb="22">
      <t>モクヒョウ</t>
    </rPh>
    <rPh sb="23" eb="25">
      <t>ミア</t>
    </rPh>
    <phoneticPr fontId="5"/>
  </si>
  <si>
    <t>本介護料の経費については、平成30年度以降継続して成果目標を達成しており、そのほかの各点検項目についても上記点検表のとおり適正に実施されている。</t>
    <phoneticPr fontId="5"/>
  </si>
  <si>
    <t>本介護料は、改正法附則第７条の規定により廃止されたCO特措法第８条の規定に基づく介護料について、改正法の施行の日（平成８年４月１日）の前日において支給を受ける権利を有していた被災労働者に対し、改正前のCO特措法第８条の規定がなお効力を有することとし、支払うものであることから、対象者が存在している間は、廃止することはできない。また、支給額の最高限度額及び最低保障額については、毎回、労働政策審議会の答申を得た上で改定を行っている。以上により、当該経費については、今後も実績等を勘案し、必要額を精査の上、予算要求を行うこととする。</t>
  </si>
  <si>
    <t>介護料の支給</t>
    <phoneticPr fontId="5"/>
  </si>
  <si>
    <t>本事業は、被災労働者等の社会復帰促進・援護等を図るために、炭鉱災害による一酸化炭素中毒症に関し、被災者の申請に基づき介護料の支給を行うもの。</t>
    <rPh sb="48" eb="51">
      <t>ヒサイシャ</t>
    </rPh>
    <rPh sb="52" eb="54">
      <t>シンセイ</t>
    </rPh>
    <rPh sb="55" eb="56">
      <t>モト</t>
    </rPh>
    <rPh sb="58" eb="60">
      <t>カイゴ</t>
    </rPh>
    <rPh sb="60" eb="61">
      <t>リョウ</t>
    </rPh>
    <rPh sb="62" eb="64">
      <t>シキュウ</t>
    </rPh>
    <rPh sb="65" eb="66">
      <t>オコナ</t>
    </rPh>
    <phoneticPr fontId="5"/>
  </si>
  <si>
    <t>本経費は被災労働者の申請に基づき支給する介護料であり単位あたりコストの算出はなじまない。　　　　　　　　　　　　</t>
    <rPh sb="10" eb="12">
      <t>シンセイ</t>
    </rPh>
    <phoneticPr fontId="5"/>
  </si>
  <si>
    <t>○</t>
    <phoneticPr fontId="5"/>
  </si>
  <si>
    <t>見込みに見合った活動実績となっている。</t>
    <rPh sb="0" eb="2">
      <t>ミコ</t>
    </rPh>
    <rPh sb="4" eb="6">
      <t>ミア</t>
    </rPh>
    <rPh sb="8" eb="10">
      <t>カツドウ</t>
    </rPh>
    <rPh sb="10" eb="12">
      <t>ジッセキ</t>
    </rPh>
    <phoneticPr fontId="5"/>
  </si>
  <si>
    <t>炭鉱災害により一酸化炭素中毒にかかった労働者に対して、介護料を支給することで福祉の増進を図る。</t>
    <rPh sb="27" eb="29">
      <t>カイゴ</t>
    </rPh>
    <rPh sb="29" eb="30">
      <t>リョウ</t>
    </rPh>
    <rPh sb="31" eb="33">
      <t>シキュウ</t>
    </rPh>
    <rPh sb="44" eb="45">
      <t>ハカ</t>
    </rPh>
    <phoneticPr fontId="5"/>
  </si>
  <si>
    <t>本事業は過去の支給実績により積算しているが、支給額が介護の程度により変化するという性質から、予算成立時に想定した予定額を下回ったため、執行率が83％になったもの。</t>
    <rPh sb="22" eb="25">
      <t>シキュウガク</t>
    </rPh>
    <rPh sb="26" eb="28">
      <t>カイゴ</t>
    </rPh>
    <rPh sb="29" eb="31">
      <t>テイド</t>
    </rPh>
    <rPh sb="34" eb="36">
      <t>ヘンカ</t>
    </rPh>
    <rPh sb="41" eb="43">
      <t>セイシツ</t>
    </rPh>
    <rPh sb="46" eb="48">
      <t>ヨサン</t>
    </rPh>
    <phoneticPr fontId="5"/>
  </si>
  <si>
    <t>-</t>
    <phoneticPr fontId="5"/>
  </si>
  <si>
    <t>申請人数</t>
    <rPh sb="2" eb="4">
      <t>ニンズ</t>
    </rPh>
    <phoneticPr fontId="5"/>
  </si>
  <si>
    <t>本事業は、被災労働者等の社会復帰促進・援護等を図るために、炭鉱災害による一酸化炭素中毒症にかかった労働者に対して特別の保護措置を講ずるものであり、対象者が存在している間は、必要かつ適切であるとともに優先度は高い。</t>
    <phoneticPr fontId="5"/>
  </si>
  <si>
    <t>都道府県労働局・労働基準監督署において、上記対象者から申請を受けて審査の上、以下の介護料を支給する。
　①常時監視及び介助を要するもの　　　　　　　　　　　　：最高限度額　171,650円、最低保障額　73,090円
　②常時監視を要し、随時介護を要するもの　　　　　　　：最高限度額   128,760円、最低保障額　54,790円
　③常時監視を要するが、通常は介助を要しないもの　 ：最高限度額     85,780円、最低保障額　36,500円
　（※いずれも令和４年度の月額）</t>
    <phoneticPr fontId="5"/>
  </si>
  <si>
    <t>炭鉱災害に係る一酸化炭素中毒症に関し、一酸化炭素中毒症にかかった労働者に対して特別の保護措置を講ずること等により、労働者の福祉の増進に寄与することを目的とする。</t>
    <phoneticPr fontId="5"/>
  </si>
  <si>
    <t>引き続き、必要な予算額を確保し、適正な執行に努めること。</t>
    <phoneticPr fontId="5"/>
  </si>
  <si>
    <t>-</t>
    <phoneticPr fontId="5"/>
  </si>
  <si>
    <t>今後も適正な執行を求める。（松原　由美）</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</si>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</sst>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269</xdr:row>
      <xdr:rowOff>78441</xdr:rowOff>
    </xdr:from>
    <xdr:to>
      <xdr:col>47</xdr:col>
      <xdr:colOff>12872</xdr:colOff>
      <xdr:row>292</xdr:row>
      <xdr:rowOff>107107</xdr:rowOff>
    </xdr:to>
    <xdr:grpSp>
      <xdr:nvGrpSpPr>
        <xdr:cNvPr id="11" name="グループ化 10"/>
        <xdr:cNvGrpSpPr/>
      </xdr:nvGrpSpPr>
      <xdr:grpSpPr>
        <a:xfrm>
          <a:off x="3820583" y="38263108"/>
          <a:ext cx="5643206" cy="4410166"/>
          <a:chOff x="3962401" y="38023800"/>
          <a:chExt cx="4819649" cy="4133850"/>
        </a:xfrm>
      </xdr:grpSpPr>
      <xdr:sp macro="" textlink="">
        <xdr:nvSpPr>
          <xdr:cNvPr id="12" name="大かっこ 11"/>
          <xdr:cNvSpPr/>
        </xdr:nvSpPr>
        <xdr:spPr bwMode="auto">
          <a:xfrm>
            <a:off x="4792755" y="41805225"/>
            <a:ext cx="1420906" cy="352425"/>
          </a:xfrm>
          <a:prstGeom prst="bracketPair">
            <a:avLst>
              <a:gd name="adj" fmla="val 11262"/>
            </a:avLst>
          </a:prstGeom>
          <a:noFill/>
          <a:ln w="9525" cap="flat" cmpd="sng" algn="ctr">
            <a:solidFill>
              <a:sysClr val="windowText" lastClr="000000"/>
            </a:solidFill>
            <a:prstDash val="solid"/>
          </a:ln>
          <a:effectLst/>
        </xdr:spPr>
        <xdr:txBody>
          <a:bodyPr wrap="square" rtlCol="0" anchor="ctr"/>
          <a:lstStyle/>
          <a:p>
            <a:pPr algn="ctr">
              <a:spcAft>
                <a:spcPts val="0"/>
              </a:spcAft>
            </a:pPr>
            <a:r>
              <a:rPr kumimoji="1" lang="ja-JP" sz="1100">
                <a:solidFill>
                  <a:srgbClr val="000000"/>
                </a:solidFill>
                <a:effectLst/>
                <a:latin typeface="Calibri"/>
                <a:cs typeface="Times New Roman"/>
              </a:rPr>
              <a:t>介護料の</a:t>
            </a:r>
            <a:r>
              <a:rPr kumimoji="1" lang="ja-JP" altLang="en-US" sz="1100">
                <a:solidFill>
                  <a:srgbClr val="000000"/>
                </a:solidFill>
                <a:effectLst/>
                <a:latin typeface="Calibri"/>
                <a:cs typeface="Times New Roman"/>
              </a:rPr>
              <a:t>申請</a:t>
            </a:r>
            <a:endParaRPr lang="ja-JP" sz="1200">
              <a:effectLst/>
              <a:latin typeface="ＭＳ Ｐゴシック"/>
              <a:cs typeface="ＭＳ Ｐゴシック"/>
            </a:endParaRPr>
          </a:p>
        </xdr:txBody>
      </xdr:sp>
      <xdr:sp macro="" textlink="">
        <xdr:nvSpPr>
          <xdr:cNvPr id="13" name="正方形/長方形 12"/>
          <xdr:cNvSpPr/>
        </xdr:nvSpPr>
        <xdr:spPr bwMode="auto">
          <a:xfrm>
            <a:off x="3981450" y="38023800"/>
            <a:ext cx="3000375" cy="695325"/>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200">
                <a:solidFill>
                  <a:srgbClr val="000000"/>
                </a:solidFill>
                <a:effectLst/>
                <a:latin typeface="ＭＳ Ｐゴシック"/>
                <a:cs typeface="Times New Roman"/>
              </a:rPr>
              <a:t>厚生労働省</a:t>
            </a:r>
            <a:endParaRPr lang="ja-JP" sz="1400">
              <a:effectLst/>
              <a:latin typeface="ＭＳ Ｐゴシック"/>
              <a:cs typeface="ＭＳ Ｐゴシック"/>
            </a:endParaRPr>
          </a:p>
          <a:p>
            <a:pPr algn="ctr">
              <a:lnSpc>
                <a:spcPts val="1300"/>
              </a:lnSpc>
              <a:spcAft>
                <a:spcPts val="0"/>
              </a:spcAft>
            </a:pPr>
            <a:r>
              <a:rPr kumimoji="1" lang="ja-JP" altLang="en-US" sz="1200">
                <a:solidFill>
                  <a:srgbClr val="000000"/>
                </a:solidFill>
                <a:effectLst/>
                <a:latin typeface="ＭＳ Ｐゴシック"/>
                <a:cs typeface="Times New Roman"/>
              </a:rPr>
              <a:t>５</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sp macro="" textlink="">
        <xdr:nvSpPr>
          <xdr:cNvPr id="14" name="正方形/長方形 13"/>
          <xdr:cNvSpPr/>
        </xdr:nvSpPr>
        <xdr:spPr bwMode="auto">
          <a:xfrm>
            <a:off x="3962401" y="39447107"/>
            <a:ext cx="3028950" cy="700768"/>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200">
                <a:solidFill>
                  <a:srgbClr val="000000"/>
                </a:solidFill>
                <a:effectLst/>
                <a:latin typeface="ＭＳ Ｐゴシック"/>
                <a:cs typeface="Times New Roman"/>
              </a:rPr>
              <a:t>Ａ．福岡労働局</a:t>
            </a:r>
            <a:endParaRPr lang="ja-JP" sz="1400">
              <a:effectLst/>
              <a:latin typeface="ＭＳ Ｐゴシック"/>
              <a:cs typeface="ＭＳ Ｐゴシック"/>
            </a:endParaRPr>
          </a:p>
          <a:p>
            <a:pPr algn="ctr">
              <a:lnSpc>
                <a:spcPts val="1300"/>
              </a:lnSpc>
              <a:spcAft>
                <a:spcPts val="0"/>
              </a:spcAft>
            </a:pPr>
            <a:r>
              <a:rPr kumimoji="1" lang="ja-JP" sz="1200">
                <a:solidFill>
                  <a:srgbClr val="000000"/>
                </a:solidFill>
                <a:effectLst/>
                <a:latin typeface="ＭＳ Ｐゴシック"/>
                <a:cs typeface="Times New Roman"/>
              </a:rPr>
              <a:t>　</a:t>
            </a:r>
            <a:r>
              <a:rPr kumimoji="1" lang="ja-JP" altLang="en-US" sz="1200">
                <a:solidFill>
                  <a:srgbClr val="000000"/>
                </a:solidFill>
                <a:effectLst/>
                <a:latin typeface="ＭＳ Ｐゴシック"/>
                <a:cs typeface="Times New Roman"/>
              </a:rPr>
              <a:t>５</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sp macro="" textlink="">
        <xdr:nvSpPr>
          <xdr:cNvPr id="15" name="正方形/長方形 14"/>
          <xdr:cNvSpPr/>
        </xdr:nvSpPr>
        <xdr:spPr bwMode="auto">
          <a:xfrm>
            <a:off x="3971926" y="40848643"/>
            <a:ext cx="3028950" cy="708932"/>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altLang="en-US" sz="1100">
                <a:effectLst/>
                <a:latin typeface="+mn-lt"/>
                <a:ea typeface="+mn-ea"/>
                <a:cs typeface="+mn-cs"/>
              </a:rPr>
              <a:t>Ｂ</a:t>
            </a:r>
            <a:r>
              <a:rPr kumimoji="1" lang="ja-JP" altLang="ja-JP" sz="1100">
                <a:effectLst/>
                <a:latin typeface="+mn-lt"/>
                <a:ea typeface="+mn-ea"/>
                <a:cs typeface="+mn-cs"/>
              </a:rPr>
              <a:t>．</a:t>
            </a:r>
            <a:r>
              <a:rPr kumimoji="1" lang="ja-JP" sz="1200">
                <a:solidFill>
                  <a:srgbClr val="000000"/>
                </a:solidFill>
                <a:effectLst/>
                <a:latin typeface="ＭＳ Ｐゴシック"/>
                <a:cs typeface="Times New Roman"/>
              </a:rPr>
              <a:t>被災労働者</a:t>
            </a:r>
            <a:endParaRPr lang="ja-JP" sz="1400">
              <a:effectLst/>
              <a:latin typeface="ＭＳ Ｐゴシック"/>
              <a:cs typeface="ＭＳ Ｐゴシック"/>
            </a:endParaRPr>
          </a:p>
          <a:p>
            <a:pPr algn="ctr">
              <a:spcAft>
                <a:spcPts val="0"/>
              </a:spcAft>
            </a:pPr>
            <a:r>
              <a:rPr kumimoji="1" lang="ja-JP" altLang="en-US" sz="1200">
                <a:solidFill>
                  <a:srgbClr val="000000"/>
                </a:solidFill>
                <a:effectLst/>
                <a:latin typeface="ＭＳ Ｐゴシック"/>
                <a:cs typeface="Times New Roman"/>
              </a:rPr>
              <a:t>５</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cxnSp macro="">
        <xdr:nvCxnSpPr>
          <xdr:cNvPr id="16" name="直線矢印コネクタ 15"/>
          <xdr:cNvCxnSpPr/>
        </xdr:nvCxnSpPr>
        <xdr:spPr bwMode="auto">
          <a:xfrm>
            <a:off x="5462588" y="38719125"/>
            <a:ext cx="4762" cy="72390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7" name="直線矢印コネクタ 16"/>
          <xdr:cNvCxnSpPr>
            <a:stCxn id="14" idx="2"/>
          </xdr:cNvCxnSpPr>
        </xdr:nvCxnSpPr>
        <xdr:spPr bwMode="auto">
          <a:xfrm>
            <a:off x="5476876" y="40147875"/>
            <a:ext cx="9524" cy="685800"/>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8" name="大かっこ 17"/>
          <xdr:cNvSpPr/>
        </xdr:nvSpPr>
        <xdr:spPr bwMode="auto">
          <a:xfrm>
            <a:off x="7172325" y="38871525"/>
            <a:ext cx="1595755" cy="431709"/>
          </a:xfrm>
          <a:prstGeom prst="bracketPair">
            <a:avLst>
              <a:gd name="adj" fmla="val 11262"/>
            </a:avLst>
          </a:prstGeom>
          <a:noFill/>
          <a:ln w="9525" cap="flat" cmpd="sng" algn="ctr">
            <a:solidFill>
              <a:sysClr val="windowText" lastClr="000000"/>
            </a:solidFill>
            <a:prstDash val="solid"/>
          </a:ln>
          <a:effectLst/>
        </xdr:spPr>
        <xdr:txBody>
          <a:bodyPr wrap="square" rtlCol="0" anchor="ctr">
            <a:noAutofit/>
          </a:bodyPr>
          <a:lstStyle/>
          <a:p>
            <a:pPr algn="ctr">
              <a:spcAft>
                <a:spcPts val="0"/>
              </a:spcAft>
            </a:pPr>
            <a:r>
              <a:rPr kumimoji="1" lang="ja-JP" sz="1100">
                <a:solidFill>
                  <a:srgbClr val="000000"/>
                </a:solidFill>
                <a:effectLst/>
                <a:latin typeface="Calibri"/>
                <a:cs typeface="Times New Roman"/>
              </a:rPr>
              <a:t>制度設計及び運用</a:t>
            </a:r>
            <a:endParaRPr lang="ja-JP" sz="1200">
              <a:effectLst/>
              <a:latin typeface="ＭＳ Ｐゴシック"/>
              <a:cs typeface="ＭＳ Ｐゴシック"/>
            </a:endParaRPr>
          </a:p>
        </xdr:txBody>
      </xdr:sp>
      <xdr:sp macro="" textlink="">
        <xdr:nvSpPr>
          <xdr:cNvPr id="19" name="大かっこ 18"/>
          <xdr:cNvSpPr/>
        </xdr:nvSpPr>
        <xdr:spPr bwMode="auto">
          <a:xfrm>
            <a:off x="7172326" y="40258252"/>
            <a:ext cx="1609724" cy="465364"/>
          </a:xfrm>
          <a:prstGeom prst="bracketPair">
            <a:avLst>
              <a:gd name="adj" fmla="val 11262"/>
            </a:avLst>
          </a:prstGeom>
          <a:noFill/>
          <a:ln w="9525" cap="flat" cmpd="sng" algn="ctr">
            <a:solidFill>
              <a:sysClr val="windowText" lastClr="000000"/>
            </a:solidFill>
            <a:prstDash val="solid"/>
          </a:ln>
          <a:effectLst/>
        </xdr:spPr>
        <xdr:txBody>
          <a:bodyPr wrap="square" rtlCol="0" anchor="ctr"/>
          <a:lstStyle/>
          <a:p>
            <a:pPr algn="ctr">
              <a:spcAft>
                <a:spcPts val="0"/>
              </a:spcAft>
            </a:pPr>
            <a:r>
              <a:rPr kumimoji="1" lang="ja-JP" sz="1100">
                <a:solidFill>
                  <a:srgbClr val="000000"/>
                </a:solidFill>
                <a:effectLst/>
                <a:latin typeface="Calibri"/>
                <a:cs typeface="Times New Roman"/>
              </a:rPr>
              <a:t>介護料の支給</a:t>
            </a:r>
            <a:endParaRPr lang="ja-JP" sz="1200">
              <a:effectLst/>
              <a:latin typeface="ＭＳ Ｐゴシック"/>
              <a:cs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A253" sqref="A253:AX2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284</v>
      </c>
      <c r="AJ2" s="837" t="s">
        <v>631</v>
      </c>
      <c r="AK2" s="837"/>
      <c r="AL2" s="837"/>
      <c r="AM2" s="837"/>
      <c r="AN2" s="75" t="s">
        <v>284</v>
      </c>
      <c r="AO2" s="837">
        <v>21</v>
      </c>
      <c r="AP2" s="837"/>
      <c r="AQ2" s="837"/>
      <c r="AR2" s="76" t="s">
        <v>284</v>
      </c>
      <c r="AS2" s="838">
        <v>520</v>
      </c>
      <c r="AT2" s="838"/>
      <c r="AU2" s="838"/>
      <c r="AV2" s="75" t="str">
        <f>IF(AW2="","","-")</f>
        <v/>
      </c>
      <c r="AW2" s="839"/>
      <c r="AX2" s="839"/>
    </row>
    <row r="3" spans="1:50" ht="21" customHeight="1" thickBot="1" x14ac:dyDescent="0.2">
      <c r="A3" s="840" t="s">
        <v>597</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607</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608</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609</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610</v>
      </c>
      <c r="H5" s="828"/>
      <c r="I5" s="828"/>
      <c r="J5" s="828"/>
      <c r="K5" s="828"/>
      <c r="L5" s="828"/>
      <c r="M5" s="829" t="s">
        <v>61</v>
      </c>
      <c r="N5" s="830"/>
      <c r="O5" s="830"/>
      <c r="P5" s="830"/>
      <c r="Q5" s="830"/>
      <c r="R5" s="831"/>
      <c r="S5" s="832" t="s">
        <v>611</v>
      </c>
      <c r="T5" s="828"/>
      <c r="U5" s="828"/>
      <c r="V5" s="828"/>
      <c r="W5" s="828"/>
      <c r="X5" s="833"/>
      <c r="Y5" s="834" t="s">
        <v>3</v>
      </c>
      <c r="Z5" s="835"/>
      <c r="AA5" s="835"/>
      <c r="AB5" s="835"/>
      <c r="AC5" s="835"/>
      <c r="AD5" s="836"/>
      <c r="AE5" s="857" t="s">
        <v>612</v>
      </c>
      <c r="AF5" s="857"/>
      <c r="AG5" s="857"/>
      <c r="AH5" s="857"/>
      <c r="AI5" s="857"/>
      <c r="AJ5" s="857"/>
      <c r="AK5" s="857"/>
      <c r="AL5" s="857"/>
      <c r="AM5" s="857"/>
      <c r="AN5" s="857"/>
      <c r="AO5" s="857"/>
      <c r="AP5" s="858"/>
      <c r="AQ5" s="859" t="s">
        <v>638</v>
      </c>
      <c r="AR5" s="860"/>
      <c r="AS5" s="860"/>
      <c r="AT5" s="860"/>
      <c r="AU5" s="860"/>
      <c r="AV5" s="860"/>
      <c r="AW5" s="860"/>
      <c r="AX5" s="861"/>
    </row>
    <row r="6" spans="1:50" ht="39" customHeight="1" x14ac:dyDescent="0.15">
      <c r="A6" s="862" t="s">
        <v>4</v>
      </c>
      <c r="B6" s="863"/>
      <c r="C6" s="863"/>
      <c r="D6" s="863"/>
      <c r="E6" s="863"/>
      <c r="F6" s="863"/>
      <c r="G6" s="864" t="str">
        <f>入力規則等!F39</f>
        <v>労働保険特別会計労災勘定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43" t="s">
        <v>20</v>
      </c>
      <c r="B7" s="844"/>
      <c r="C7" s="844"/>
      <c r="D7" s="844"/>
      <c r="E7" s="844"/>
      <c r="F7" s="845"/>
      <c r="G7" s="867" t="s">
        <v>613</v>
      </c>
      <c r="H7" s="868"/>
      <c r="I7" s="868"/>
      <c r="J7" s="868"/>
      <c r="K7" s="868"/>
      <c r="L7" s="868"/>
      <c r="M7" s="868"/>
      <c r="N7" s="868"/>
      <c r="O7" s="868"/>
      <c r="P7" s="868"/>
      <c r="Q7" s="868"/>
      <c r="R7" s="868"/>
      <c r="S7" s="868"/>
      <c r="T7" s="868"/>
      <c r="U7" s="868"/>
      <c r="V7" s="868"/>
      <c r="W7" s="868"/>
      <c r="X7" s="869"/>
      <c r="Y7" s="870" t="s">
        <v>269</v>
      </c>
      <c r="Z7" s="689"/>
      <c r="AA7" s="689"/>
      <c r="AB7" s="689"/>
      <c r="AC7" s="689"/>
      <c r="AD7" s="871"/>
      <c r="AE7" s="799" t="s">
        <v>614</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3" t="s">
        <v>185</v>
      </c>
      <c r="B8" s="844"/>
      <c r="C8" s="844"/>
      <c r="D8" s="844"/>
      <c r="E8" s="844"/>
      <c r="F8" s="845"/>
      <c r="G8" s="846" t="str">
        <f>入力規則等!A27</f>
        <v>-</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社会保障</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772" t="s">
        <v>21</v>
      </c>
      <c r="B9" s="773"/>
      <c r="C9" s="773"/>
      <c r="D9" s="773"/>
      <c r="E9" s="773"/>
      <c r="F9" s="773"/>
      <c r="G9" s="854" t="s">
        <v>669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760" t="s">
        <v>27</v>
      </c>
      <c r="B10" s="761"/>
      <c r="C10" s="761"/>
      <c r="D10" s="761"/>
      <c r="E10" s="761"/>
      <c r="F10" s="761"/>
      <c r="G10" s="762" t="s">
        <v>668</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760" t="s">
        <v>5</v>
      </c>
      <c r="B11" s="761"/>
      <c r="C11" s="761"/>
      <c r="D11" s="761"/>
      <c r="E11" s="761"/>
      <c r="F11" s="765"/>
      <c r="G11" s="766" t="str">
        <f>入力規則等!P10</f>
        <v>直接実施</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5"/>
    </row>
    <row r="13" spans="1:50" ht="21" customHeight="1" x14ac:dyDescent="0.15">
      <c r="A13" s="308"/>
      <c r="B13" s="309"/>
      <c r="C13" s="309"/>
      <c r="D13" s="309"/>
      <c r="E13" s="309"/>
      <c r="F13" s="310"/>
      <c r="G13" s="789" t="s">
        <v>6</v>
      </c>
      <c r="H13" s="790"/>
      <c r="I13" s="806" t="s">
        <v>7</v>
      </c>
      <c r="J13" s="807"/>
      <c r="K13" s="807"/>
      <c r="L13" s="807"/>
      <c r="M13" s="807"/>
      <c r="N13" s="807"/>
      <c r="O13" s="808"/>
      <c r="P13" s="700">
        <v>8</v>
      </c>
      <c r="Q13" s="701"/>
      <c r="R13" s="701"/>
      <c r="S13" s="701"/>
      <c r="T13" s="701"/>
      <c r="U13" s="701"/>
      <c r="V13" s="702"/>
      <c r="W13" s="700">
        <v>8</v>
      </c>
      <c r="X13" s="701"/>
      <c r="Y13" s="701"/>
      <c r="Z13" s="701"/>
      <c r="AA13" s="701"/>
      <c r="AB13" s="701"/>
      <c r="AC13" s="702"/>
      <c r="AD13" s="700">
        <v>6</v>
      </c>
      <c r="AE13" s="701"/>
      <c r="AF13" s="701"/>
      <c r="AG13" s="701"/>
      <c r="AH13" s="701"/>
      <c r="AI13" s="701"/>
      <c r="AJ13" s="702"/>
      <c r="AK13" s="700">
        <v>6</v>
      </c>
      <c r="AL13" s="701"/>
      <c r="AM13" s="701"/>
      <c r="AN13" s="701"/>
      <c r="AO13" s="701"/>
      <c r="AP13" s="701"/>
      <c r="AQ13" s="702"/>
      <c r="AR13" s="737">
        <v>6</v>
      </c>
      <c r="AS13" s="738"/>
      <c r="AT13" s="738"/>
      <c r="AU13" s="738"/>
      <c r="AV13" s="738"/>
      <c r="AW13" s="738"/>
      <c r="AX13" s="809"/>
    </row>
    <row r="14" spans="1:50" ht="21" customHeight="1" x14ac:dyDescent="0.15">
      <c r="A14" s="308"/>
      <c r="B14" s="309"/>
      <c r="C14" s="309"/>
      <c r="D14" s="309"/>
      <c r="E14" s="309"/>
      <c r="F14" s="310"/>
      <c r="G14" s="791"/>
      <c r="H14" s="792"/>
      <c r="I14" s="784" t="s">
        <v>8</v>
      </c>
      <c r="J14" s="785"/>
      <c r="K14" s="785"/>
      <c r="L14" s="785"/>
      <c r="M14" s="785"/>
      <c r="N14" s="785"/>
      <c r="O14" s="786"/>
      <c r="P14" s="700" t="s">
        <v>615</v>
      </c>
      <c r="Q14" s="701"/>
      <c r="R14" s="701"/>
      <c r="S14" s="701"/>
      <c r="T14" s="701"/>
      <c r="U14" s="701"/>
      <c r="V14" s="702"/>
      <c r="W14" s="700" t="s">
        <v>615</v>
      </c>
      <c r="X14" s="701"/>
      <c r="Y14" s="701"/>
      <c r="Z14" s="701"/>
      <c r="AA14" s="701"/>
      <c r="AB14" s="701"/>
      <c r="AC14" s="702"/>
      <c r="AD14" s="700" t="s">
        <v>615</v>
      </c>
      <c r="AE14" s="701"/>
      <c r="AF14" s="701"/>
      <c r="AG14" s="701"/>
      <c r="AH14" s="701"/>
      <c r="AI14" s="701"/>
      <c r="AJ14" s="702"/>
      <c r="AK14" s="700"/>
      <c r="AL14" s="701"/>
      <c r="AM14" s="701"/>
      <c r="AN14" s="701"/>
      <c r="AO14" s="701"/>
      <c r="AP14" s="701"/>
      <c r="AQ14" s="702"/>
      <c r="AR14" s="795"/>
      <c r="AS14" s="795"/>
      <c r="AT14" s="795"/>
      <c r="AU14" s="795"/>
      <c r="AV14" s="795"/>
      <c r="AW14" s="795"/>
      <c r="AX14" s="796"/>
    </row>
    <row r="15" spans="1:50" ht="21" customHeight="1" x14ac:dyDescent="0.15">
      <c r="A15" s="308"/>
      <c r="B15" s="309"/>
      <c r="C15" s="309"/>
      <c r="D15" s="309"/>
      <c r="E15" s="309"/>
      <c r="F15" s="310"/>
      <c r="G15" s="791"/>
      <c r="H15" s="792"/>
      <c r="I15" s="784" t="s">
        <v>47</v>
      </c>
      <c r="J15" s="797"/>
      <c r="K15" s="797"/>
      <c r="L15" s="797"/>
      <c r="M15" s="797"/>
      <c r="N15" s="797"/>
      <c r="O15" s="798"/>
      <c r="P15" s="700" t="s">
        <v>615</v>
      </c>
      <c r="Q15" s="701"/>
      <c r="R15" s="701"/>
      <c r="S15" s="701"/>
      <c r="T15" s="701"/>
      <c r="U15" s="701"/>
      <c r="V15" s="702"/>
      <c r="W15" s="700" t="s">
        <v>615</v>
      </c>
      <c r="X15" s="701"/>
      <c r="Y15" s="701"/>
      <c r="Z15" s="701"/>
      <c r="AA15" s="701"/>
      <c r="AB15" s="701"/>
      <c r="AC15" s="702"/>
      <c r="AD15" s="700"/>
      <c r="AE15" s="701"/>
      <c r="AF15" s="701"/>
      <c r="AG15" s="701"/>
      <c r="AH15" s="701"/>
      <c r="AI15" s="701"/>
      <c r="AJ15" s="702"/>
      <c r="AK15" s="700" t="s">
        <v>615</v>
      </c>
      <c r="AL15" s="701"/>
      <c r="AM15" s="701"/>
      <c r="AN15" s="701"/>
      <c r="AO15" s="701"/>
      <c r="AP15" s="701"/>
      <c r="AQ15" s="702"/>
      <c r="AR15" s="700"/>
      <c r="AS15" s="701"/>
      <c r="AT15" s="701"/>
      <c r="AU15" s="701"/>
      <c r="AV15" s="701"/>
      <c r="AW15" s="701"/>
      <c r="AX15" s="810"/>
    </row>
    <row r="16" spans="1:50" ht="21" customHeight="1" x14ac:dyDescent="0.15">
      <c r="A16" s="308"/>
      <c r="B16" s="309"/>
      <c r="C16" s="309"/>
      <c r="D16" s="309"/>
      <c r="E16" s="309"/>
      <c r="F16" s="310"/>
      <c r="G16" s="791"/>
      <c r="H16" s="792"/>
      <c r="I16" s="784" t="s">
        <v>48</v>
      </c>
      <c r="J16" s="797"/>
      <c r="K16" s="797"/>
      <c r="L16" s="797"/>
      <c r="M16" s="797"/>
      <c r="N16" s="797"/>
      <c r="O16" s="798"/>
      <c r="P16" s="700" t="s">
        <v>615</v>
      </c>
      <c r="Q16" s="701"/>
      <c r="R16" s="701"/>
      <c r="S16" s="701"/>
      <c r="T16" s="701"/>
      <c r="U16" s="701"/>
      <c r="V16" s="702"/>
      <c r="W16" s="700" t="s">
        <v>615</v>
      </c>
      <c r="X16" s="701"/>
      <c r="Y16" s="701"/>
      <c r="Z16" s="701"/>
      <c r="AA16" s="701"/>
      <c r="AB16" s="701"/>
      <c r="AC16" s="702"/>
      <c r="AD16" s="700" t="s">
        <v>615</v>
      </c>
      <c r="AE16" s="701"/>
      <c r="AF16" s="701"/>
      <c r="AG16" s="701"/>
      <c r="AH16" s="701"/>
      <c r="AI16" s="701"/>
      <c r="AJ16" s="702"/>
      <c r="AK16" s="700"/>
      <c r="AL16" s="701"/>
      <c r="AM16" s="701"/>
      <c r="AN16" s="701"/>
      <c r="AO16" s="701"/>
      <c r="AP16" s="701"/>
      <c r="AQ16" s="702"/>
      <c r="AR16" s="802"/>
      <c r="AS16" s="803"/>
      <c r="AT16" s="803"/>
      <c r="AU16" s="803"/>
      <c r="AV16" s="803"/>
      <c r="AW16" s="803"/>
      <c r="AX16" s="804"/>
    </row>
    <row r="17" spans="1:50" ht="24.75" customHeight="1" x14ac:dyDescent="0.15">
      <c r="A17" s="308"/>
      <c r="B17" s="309"/>
      <c r="C17" s="309"/>
      <c r="D17" s="309"/>
      <c r="E17" s="309"/>
      <c r="F17" s="310"/>
      <c r="G17" s="791"/>
      <c r="H17" s="792"/>
      <c r="I17" s="784" t="s">
        <v>46</v>
      </c>
      <c r="J17" s="785"/>
      <c r="K17" s="785"/>
      <c r="L17" s="785"/>
      <c r="M17" s="785"/>
      <c r="N17" s="785"/>
      <c r="O17" s="786"/>
      <c r="P17" s="700" t="s">
        <v>615</v>
      </c>
      <c r="Q17" s="701"/>
      <c r="R17" s="701"/>
      <c r="S17" s="701"/>
      <c r="T17" s="701"/>
      <c r="U17" s="701"/>
      <c r="V17" s="702"/>
      <c r="W17" s="700" t="s">
        <v>615</v>
      </c>
      <c r="X17" s="701"/>
      <c r="Y17" s="701"/>
      <c r="Z17" s="701"/>
      <c r="AA17" s="701"/>
      <c r="AB17" s="701"/>
      <c r="AC17" s="702"/>
      <c r="AD17" s="700" t="s">
        <v>615</v>
      </c>
      <c r="AE17" s="701"/>
      <c r="AF17" s="701"/>
      <c r="AG17" s="701"/>
      <c r="AH17" s="701"/>
      <c r="AI17" s="701"/>
      <c r="AJ17" s="702"/>
      <c r="AK17" s="700"/>
      <c r="AL17" s="701"/>
      <c r="AM17" s="701"/>
      <c r="AN17" s="701"/>
      <c r="AO17" s="701"/>
      <c r="AP17" s="701"/>
      <c r="AQ17" s="702"/>
      <c r="AR17" s="787"/>
      <c r="AS17" s="787"/>
      <c r="AT17" s="787"/>
      <c r="AU17" s="787"/>
      <c r="AV17" s="787"/>
      <c r="AW17" s="787"/>
      <c r="AX17" s="788"/>
    </row>
    <row r="18" spans="1:50" ht="24.75" customHeight="1" x14ac:dyDescent="0.15">
      <c r="A18" s="308"/>
      <c r="B18" s="309"/>
      <c r="C18" s="309"/>
      <c r="D18" s="309"/>
      <c r="E18" s="309"/>
      <c r="F18" s="310"/>
      <c r="G18" s="793"/>
      <c r="H18" s="794"/>
      <c r="I18" s="777" t="s">
        <v>18</v>
      </c>
      <c r="J18" s="778"/>
      <c r="K18" s="778"/>
      <c r="L18" s="778"/>
      <c r="M18" s="778"/>
      <c r="N18" s="778"/>
      <c r="O18" s="779"/>
      <c r="P18" s="780">
        <f>SUM(P13:V17)</f>
        <v>8</v>
      </c>
      <c r="Q18" s="781"/>
      <c r="R18" s="781"/>
      <c r="S18" s="781"/>
      <c r="T18" s="781"/>
      <c r="U18" s="781"/>
      <c r="V18" s="782"/>
      <c r="W18" s="780">
        <f>SUM(W13:AC17)</f>
        <v>8</v>
      </c>
      <c r="X18" s="781"/>
      <c r="Y18" s="781"/>
      <c r="Z18" s="781"/>
      <c r="AA18" s="781"/>
      <c r="AB18" s="781"/>
      <c r="AC18" s="782"/>
      <c r="AD18" s="780">
        <f>SUM(AD13:AJ17)</f>
        <v>6</v>
      </c>
      <c r="AE18" s="781"/>
      <c r="AF18" s="781"/>
      <c r="AG18" s="781"/>
      <c r="AH18" s="781"/>
      <c r="AI18" s="781"/>
      <c r="AJ18" s="782"/>
      <c r="AK18" s="780">
        <f>SUM(AK13:AQ17)</f>
        <v>6</v>
      </c>
      <c r="AL18" s="781"/>
      <c r="AM18" s="781"/>
      <c r="AN18" s="781"/>
      <c r="AO18" s="781"/>
      <c r="AP18" s="781"/>
      <c r="AQ18" s="782"/>
      <c r="AR18" s="780">
        <f>SUM(AR13:AX17)</f>
        <v>6</v>
      </c>
      <c r="AS18" s="781"/>
      <c r="AT18" s="781"/>
      <c r="AU18" s="781"/>
      <c r="AV18" s="781"/>
      <c r="AW18" s="781"/>
      <c r="AX18" s="783"/>
    </row>
    <row r="19" spans="1:50" ht="24.75" customHeight="1" x14ac:dyDescent="0.15">
      <c r="A19" s="308"/>
      <c r="B19" s="309"/>
      <c r="C19" s="309"/>
      <c r="D19" s="309"/>
      <c r="E19" s="309"/>
      <c r="F19" s="310"/>
      <c r="G19" s="752" t="s">
        <v>9</v>
      </c>
      <c r="H19" s="753"/>
      <c r="I19" s="753"/>
      <c r="J19" s="753"/>
      <c r="K19" s="753"/>
      <c r="L19" s="753"/>
      <c r="M19" s="753"/>
      <c r="N19" s="753"/>
      <c r="O19" s="753"/>
      <c r="P19" s="700">
        <v>6</v>
      </c>
      <c r="Q19" s="701"/>
      <c r="R19" s="701"/>
      <c r="S19" s="701"/>
      <c r="T19" s="701"/>
      <c r="U19" s="701"/>
      <c r="V19" s="702"/>
      <c r="W19" s="700">
        <v>5</v>
      </c>
      <c r="X19" s="701"/>
      <c r="Y19" s="701"/>
      <c r="Z19" s="701"/>
      <c r="AA19" s="701"/>
      <c r="AB19" s="701"/>
      <c r="AC19" s="702"/>
      <c r="AD19" s="700">
        <v>5</v>
      </c>
      <c r="AE19" s="701"/>
      <c r="AF19" s="701"/>
      <c r="AG19" s="701"/>
      <c r="AH19" s="701"/>
      <c r="AI19" s="701"/>
      <c r="AJ19" s="702"/>
      <c r="AK19" s="749"/>
      <c r="AL19" s="749"/>
      <c r="AM19" s="749"/>
      <c r="AN19" s="749"/>
      <c r="AO19" s="749"/>
      <c r="AP19" s="749"/>
      <c r="AQ19" s="749"/>
      <c r="AR19" s="749"/>
      <c r="AS19" s="749"/>
      <c r="AT19" s="749"/>
      <c r="AU19" s="749"/>
      <c r="AV19" s="749"/>
      <c r="AW19" s="749"/>
      <c r="AX19" s="751"/>
    </row>
    <row r="20" spans="1:50" ht="24.75" customHeight="1" x14ac:dyDescent="0.15">
      <c r="A20" s="308"/>
      <c r="B20" s="309"/>
      <c r="C20" s="309"/>
      <c r="D20" s="309"/>
      <c r="E20" s="309"/>
      <c r="F20" s="310"/>
      <c r="G20" s="752" t="s">
        <v>10</v>
      </c>
      <c r="H20" s="753"/>
      <c r="I20" s="753"/>
      <c r="J20" s="753"/>
      <c r="K20" s="753"/>
      <c r="L20" s="753"/>
      <c r="M20" s="753"/>
      <c r="N20" s="753"/>
      <c r="O20" s="753"/>
      <c r="P20" s="748">
        <f>IF(P18=0, "-", SUM(P19)/P18)</f>
        <v>0.75</v>
      </c>
      <c r="Q20" s="748"/>
      <c r="R20" s="748"/>
      <c r="S20" s="748"/>
      <c r="T20" s="748"/>
      <c r="U20" s="748"/>
      <c r="V20" s="748"/>
      <c r="W20" s="748">
        <f>IF(W18=0, "-", SUM(W19)/W18)</f>
        <v>0.625</v>
      </c>
      <c r="X20" s="748"/>
      <c r="Y20" s="748"/>
      <c r="Z20" s="748"/>
      <c r="AA20" s="748"/>
      <c r="AB20" s="748"/>
      <c r="AC20" s="748"/>
      <c r="AD20" s="748">
        <f>IF(AD18=0, "-", SUM(AD19)/AD18)</f>
        <v>0.83333333333333337</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239</v>
      </c>
      <c r="H21" s="747"/>
      <c r="I21" s="747"/>
      <c r="J21" s="747"/>
      <c r="K21" s="747"/>
      <c r="L21" s="747"/>
      <c r="M21" s="747"/>
      <c r="N21" s="747"/>
      <c r="O21" s="747"/>
      <c r="P21" s="748">
        <f>IF(P19=0, "-", SUM(P19)/SUM(P13,P14))</f>
        <v>0.75</v>
      </c>
      <c r="Q21" s="748"/>
      <c r="R21" s="748"/>
      <c r="S21" s="748"/>
      <c r="T21" s="748"/>
      <c r="U21" s="748"/>
      <c r="V21" s="748"/>
      <c r="W21" s="748">
        <f>IF(W19=0, "-", SUM(W19)/SUM(W13,W14))</f>
        <v>0.625</v>
      </c>
      <c r="X21" s="748"/>
      <c r="Y21" s="748"/>
      <c r="Z21" s="748"/>
      <c r="AA21" s="748"/>
      <c r="AB21" s="748"/>
      <c r="AC21" s="748"/>
      <c r="AD21" s="748">
        <f>IF(AD19=0, "-", SUM(AD19)/SUM(AD13,AD14))</f>
        <v>0.83333333333333337</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6" t="s">
        <v>592</v>
      </c>
      <c r="B22" s="707"/>
      <c r="C22" s="707"/>
      <c r="D22" s="707"/>
      <c r="E22" s="707"/>
      <c r="F22" s="708"/>
      <c r="G22" s="712" t="s">
        <v>229</v>
      </c>
      <c r="H22" s="552"/>
      <c r="I22" s="552"/>
      <c r="J22" s="552"/>
      <c r="K22" s="552"/>
      <c r="L22" s="552"/>
      <c r="M22" s="552"/>
      <c r="N22" s="552"/>
      <c r="O22" s="553"/>
      <c r="P22" s="713" t="s">
        <v>590</v>
      </c>
      <c r="Q22" s="552"/>
      <c r="R22" s="552"/>
      <c r="S22" s="552"/>
      <c r="T22" s="552"/>
      <c r="U22" s="552"/>
      <c r="V22" s="553"/>
      <c r="W22" s="713" t="s">
        <v>591</v>
      </c>
      <c r="X22" s="552"/>
      <c r="Y22" s="552"/>
      <c r="Z22" s="552"/>
      <c r="AA22" s="552"/>
      <c r="AB22" s="552"/>
      <c r="AC22" s="553"/>
      <c r="AD22" s="713" t="s">
        <v>228</v>
      </c>
      <c r="AE22" s="552"/>
      <c r="AF22" s="552"/>
      <c r="AG22" s="552"/>
      <c r="AH22" s="552"/>
      <c r="AI22" s="552"/>
      <c r="AJ22" s="552"/>
      <c r="AK22" s="552"/>
      <c r="AL22" s="552"/>
      <c r="AM22" s="552"/>
      <c r="AN22" s="552"/>
      <c r="AO22" s="552"/>
      <c r="AP22" s="552"/>
      <c r="AQ22" s="552"/>
      <c r="AR22" s="552"/>
      <c r="AS22" s="552"/>
      <c r="AT22" s="552"/>
      <c r="AU22" s="552"/>
      <c r="AV22" s="552"/>
      <c r="AW22" s="552"/>
      <c r="AX22" s="733"/>
    </row>
    <row r="23" spans="1:50" ht="25.5" customHeight="1" x14ac:dyDescent="0.15">
      <c r="A23" s="709"/>
      <c r="B23" s="710"/>
      <c r="C23" s="710"/>
      <c r="D23" s="710"/>
      <c r="E23" s="710"/>
      <c r="F23" s="711"/>
      <c r="G23" s="734" t="s">
        <v>616</v>
      </c>
      <c r="H23" s="735"/>
      <c r="I23" s="735"/>
      <c r="J23" s="735"/>
      <c r="K23" s="735"/>
      <c r="L23" s="735"/>
      <c r="M23" s="735"/>
      <c r="N23" s="735"/>
      <c r="O23" s="736"/>
      <c r="P23" s="737">
        <v>6</v>
      </c>
      <c r="Q23" s="738"/>
      <c r="R23" s="738"/>
      <c r="S23" s="738"/>
      <c r="T23" s="738"/>
      <c r="U23" s="738"/>
      <c r="V23" s="739"/>
      <c r="W23" s="737">
        <v>6</v>
      </c>
      <c r="X23" s="738"/>
      <c r="Y23" s="738"/>
      <c r="Z23" s="738"/>
      <c r="AA23" s="738"/>
      <c r="AB23" s="738"/>
      <c r="AC23" s="739"/>
      <c r="AD23" s="740" t="s">
        <v>671</v>
      </c>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25.5" hidden="1" customHeight="1" x14ac:dyDescent="0.15">
      <c r="A24" s="709"/>
      <c r="B24" s="710"/>
      <c r="C24" s="710"/>
      <c r="D24" s="710"/>
      <c r="E24" s="710"/>
      <c r="F24" s="711"/>
      <c r="G24" s="703"/>
      <c r="H24" s="704"/>
      <c r="I24" s="704"/>
      <c r="J24" s="704"/>
      <c r="K24" s="704"/>
      <c r="L24" s="704"/>
      <c r="M24" s="704"/>
      <c r="N24" s="704"/>
      <c r="O24" s="705"/>
      <c r="P24" s="700"/>
      <c r="Q24" s="701"/>
      <c r="R24" s="701"/>
      <c r="S24" s="701"/>
      <c r="T24" s="701"/>
      <c r="U24" s="701"/>
      <c r="V24" s="702"/>
      <c r="W24" s="700"/>
      <c r="X24" s="701"/>
      <c r="Y24" s="701"/>
      <c r="Z24" s="701"/>
      <c r="AA24" s="701"/>
      <c r="AB24" s="701"/>
      <c r="AC24" s="702"/>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5.5" hidden="1" customHeight="1" x14ac:dyDescent="0.15">
      <c r="A25" s="709"/>
      <c r="B25" s="710"/>
      <c r="C25" s="710"/>
      <c r="D25" s="710"/>
      <c r="E25" s="710"/>
      <c r="F25" s="711"/>
      <c r="G25" s="703"/>
      <c r="H25" s="704"/>
      <c r="I25" s="704"/>
      <c r="J25" s="704"/>
      <c r="K25" s="704"/>
      <c r="L25" s="704"/>
      <c r="M25" s="704"/>
      <c r="N25" s="704"/>
      <c r="O25" s="705"/>
      <c r="P25" s="700"/>
      <c r="Q25" s="701"/>
      <c r="R25" s="701"/>
      <c r="S25" s="701"/>
      <c r="T25" s="701"/>
      <c r="U25" s="701"/>
      <c r="V25" s="702"/>
      <c r="W25" s="700"/>
      <c r="X25" s="701"/>
      <c r="Y25" s="701"/>
      <c r="Z25" s="701"/>
      <c r="AA25" s="701"/>
      <c r="AB25" s="701"/>
      <c r="AC25" s="702"/>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5.5" hidden="1" customHeight="1" x14ac:dyDescent="0.15">
      <c r="A26" s="709"/>
      <c r="B26" s="710"/>
      <c r="C26" s="710"/>
      <c r="D26" s="710"/>
      <c r="E26" s="710"/>
      <c r="F26" s="711"/>
      <c r="G26" s="703"/>
      <c r="H26" s="704"/>
      <c r="I26" s="704"/>
      <c r="J26" s="704"/>
      <c r="K26" s="704"/>
      <c r="L26" s="704"/>
      <c r="M26" s="704"/>
      <c r="N26" s="704"/>
      <c r="O26" s="705"/>
      <c r="P26" s="700"/>
      <c r="Q26" s="701"/>
      <c r="R26" s="701"/>
      <c r="S26" s="701"/>
      <c r="T26" s="701"/>
      <c r="U26" s="701"/>
      <c r="V26" s="702"/>
      <c r="W26" s="700"/>
      <c r="X26" s="701"/>
      <c r="Y26" s="701"/>
      <c r="Z26" s="701"/>
      <c r="AA26" s="701"/>
      <c r="AB26" s="701"/>
      <c r="AC26" s="702"/>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5.5" hidden="1" customHeight="1" x14ac:dyDescent="0.15">
      <c r="A27" s="709"/>
      <c r="B27" s="710"/>
      <c r="C27" s="710"/>
      <c r="D27" s="710"/>
      <c r="E27" s="710"/>
      <c r="F27" s="711"/>
      <c r="G27" s="703"/>
      <c r="H27" s="704"/>
      <c r="I27" s="704"/>
      <c r="J27" s="704"/>
      <c r="K27" s="704"/>
      <c r="L27" s="704"/>
      <c r="M27" s="704"/>
      <c r="N27" s="704"/>
      <c r="O27" s="705"/>
      <c r="P27" s="700"/>
      <c r="Q27" s="701"/>
      <c r="R27" s="701"/>
      <c r="S27" s="701"/>
      <c r="T27" s="701"/>
      <c r="U27" s="701"/>
      <c r="V27" s="702"/>
      <c r="W27" s="700"/>
      <c r="X27" s="701"/>
      <c r="Y27" s="701"/>
      <c r="Z27" s="701"/>
      <c r="AA27" s="701"/>
      <c r="AB27" s="701"/>
      <c r="AC27" s="702"/>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5.5" hidden="1" customHeight="1" x14ac:dyDescent="0.15">
      <c r="A28" s="709"/>
      <c r="B28" s="710"/>
      <c r="C28" s="710"/>
      <c r="D28" s="710"/>
      <c r="E28" s="710"/>
      <c r="F28" s="711"/>
      <c r="G28" s="754"/>
      <c r="H28" s="755"/>
      <c r="I28" s="755"/>
      <c r="J28" s="755"/>
      <c r="K28" s="755"/>
      <c r="L28" s="755"/>
      <c r="M28" s="755"/>
      <c r="N28" s="755"/>
      <c r="O28" s="756"/>
      <c r="P28" s="757"/>
      <c r="Q28" s="758"/>
      <c r="R28" s="758"/>
      <c r="S28" s="758"/>
      <c r="T28" s="758"/>
      <c r="U28" s="758"/>
      <c r="V28" s="759"/>
      <c r="W28" s="757"/>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25.5" customHeight="1" thickBot="1" x14ac:dyDescent="0.2">
      <c r="A29" s="709"/>
      <c r="B29" s="710"/>
      <c r="C29" s="710"/>
      <c r="D29" s="710"/>
      <c r="E29" s="710"/>
      <c r="F29" s="711"/>
      <c r="G29" s="298" t="s">
        <v>18</v>
      </c>
      <c r="H29" s="720"/>
      <c r="I29" s="720"/>
      <c r="J29" s="720"/>
      <c r="K29" s="720"/>
      <c r="L29" s="720"/>
      <c r="M29" s="720"/>
      <c r="N29" s="720"/>
      <c r="O29" s="721"/>
      <c r="P29" s="722">
        <f>AK13</f>
        <v>6</v>
      </c>
      <c r="Q29" s="723"/>
      <c r="R29" s="723"/>
      <c r="S29" s="723"/>
      <c r="T29" s="723"/>
      <c r="U29" s="723"/>
      <c r="V29" s="724"/>
      <c r="W29" s="725">
        <f>AR13</f>
        <v>6</v>
      </c>
      <c r="X29" s="726"/>
      <c r="Y29" s="726"/>
      <c r="Z29" s="726"/>
      <c r="AA29" s="726"/>
      <c r="AB29" s="726"/>
      <c r="AC29" s="727"/>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47.25" customHeight="1" x14ac:dyDescent="0.15">
      <c r="A30" s="728" t="s">
        <v>579</v>
      </c>
      <c r="B30" s="729"/>
      <c r="C30" s="729"/>
      <c r="D30" s="729"/>
      <c r="E30" s="729"/>
      <c r="F30" s="730"/>
      <c r="G30" s="731" t="s">
        <v>659</v>
      </c>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9"/>
    </row>
    <row r="31" spans="1:50" ht="31.5" customHeight="1" x14ac:dyDescent="0.15">
      <c r="A31" s="650" t="s">
        <v>580</v>
      </c>
      <c r="B31" s="153"/>
      <c r="C31" s="153"/>
      <c r="D31" s="153"/>
      <c r="E31" s="153"/>
      <c r="F31" s="154"/>
      <c r="G31" s="691" t="s">
        <v>572</v>
      </c>
      <c r="H31" s="692"/>
      <c r="I31" s="692"/>
      <c r="J31" s="692"/>
      <c r="K31" s="692"/>
      <c r="L31" s="692"/>
      <c r="M31" s="692"/>
      <c r="N31" s="692"/>
      <c r="O31" s="692"/>
      <c r="P31" s="693" t="s">
        <v>571</v>
      </c>
      <c r="Q31" s="692"/>
      <c r="R31" s="692"/>
      <c r="S31" s="692"/>
      <c r="T31" s="692"/>
      <c r="U31" s="692"/>
      <c r="V31" s="692"/>
      <c r="W31" s="692"/>
      <c r="X31" s="694"/>
      <c r="Y31" s="695"/>
      <c r="Z31" s="696"/>
      <c r="AA31" s="697"/>
      <c r="AB31" s="628" t="s">
        <v>11</v>
      </c>
      <c r="AC31" s="628"/>
      <c r="AD31" s="628"/>
      <c r="AE31" s="116" t="s">
        <v>416</v>
      </c>
      <c r="AF31" s="698"/>
      <c r="AG31" s="698"/>
      <c r="AH31" s="699"/>
      <c r="AI31" s="116" t="s">
        <v>568</v>
      </c>
      <c r="AJ31" s="698"/>
      <c r="AK31" s="698"/>
      <c r="AL31" s="699"/>
      <c r="AM31" s="116" t="s">
        <v>384</v>
      </c>
      <c r="AN31" s="698"/>
      <c r="AO31" s="698"/>
      <c r="AP31" s="699"/>
      <c r="AQ31" s="625" t="s">
        <v>415</v>
      </c>
      <c r="AR31" s="626"/>
      <c r="AS31" s="626"/>
      <c r="AT31" s="627"/>
      <c r="AU31" s="625" t="s">
        <v>593</v>
      </c>
      <c r="AV31" s="626"/>
      <c r="AW31" s="626"/>
      <c r="AX31" s="635"/>
    </row>
    <row r="32" spans="1:50" ht="39.75" customHeight="1" x14ac:dyDescent="0.15">
      <c r="A32" s="650"/>
      <c r="B32" s="153"/>
      <c r="C32" s="153"/>
      <c r="D32" s="153"/>
      <c r="E32" s="153"/>
      <c r="F32" s="154"/>
      <c r="G32" s="732" t="s">
        <v>663</v>
      </c>
      <c r="H32" s="637"/>
      <c r="I32" s="637"/>
      <c r="J32" s="637"/>
      <c r="K32" s="637"/>
      <c r="L32" s="637"/>
      <c r="M32" s="637"/>
      <c r="N32" s="637"/>
      <c r="O32" s="637"/>
      <c r="P32" s="386" t="s">
        <v>666</v>
      </c>
      <c r="Q32" s="641"/>
      <c r="R32" s="641"/>
      <c r="S32" s="641"/>
      <c r="T32" s="641"/>
      <c r="U32" s="641"/>
      <c r="V32" s="641"/>
      <c r="W32" s="641"/>
      <c r="X32" s="642"/>
      <c r="Y32" s="646" t="s">
        <v>51</v>
      </c>
      <c r="Z32" s="647"/>
      <c r="AA32" s="648"/>
      <c r="AB32" s="649" t="s">
        <v>620</v>
      </c>
      <c r="AC32" s="649"/>
      <c r="AD32" s="649"/>
      <c r="AE32" s="618">
        <v>13</v>
      </c>
      <c r="AF32" s="618"/>
      <c r="AG32" s="618"/>
      <c r="AH32" s="618"/>
      <c r="AI32" s="618">
        <v>11</v>
      </c>
      <c r="AJ32" s="618"/>
      <c r="AK32" s="618"/>
      <c r="AL32" s="618"/>
      <c r="AM32" s="618">
        <v>17</v>
      </c>
      <c r="AN32" s="618"/>
      <c r="AO32" s="618"/>
      <c r="AP32" s="618"/>
      <c r="AQ32" s="618" t="s">
        <v>615</v>
      </c>
      <c r="AR32" s="618"/>
      <c r="AS32" s="618"/>
      <c r="AT32" s="618"/>
      <c r="AU32" s="619" t="s">
        <v>615</v>
      </c>
      <c r="AV32" s="620"/>
      <c r="AW32" s="620"/>
      <c r="AX32" s="621"/>
    </row>
    <row r="33" spans="1:51" ht="32.25" customHeight="1" x14ac:dyDescent="0.15">
      <c r="A33" s="188"/>
      <c r="B33" s="158"/>
      <c r="C33" s="158"/>
      <c r="D33" s="158"/>
      <c r="E33" s="158"/>
      <c r="F33" s="159"/>
      <c r="G33" s="638"/>
      <c r="H33" s="639"/>
      <c r="I33" s="639"/>
      <c r="J33" s="639"/>
      <c r="K33" s="639"/>
      <c r="L33" s="639"/>
      <c r="M33" s="639"/>
      <c r="N33" s="639"/>
      <c r="O33" s="639"/>
      <c r="P33" s="643"/>
      <c r="Q33" s="644"/>
      <c r="R33" s="644"/>
      <c r="S33" s="644"/>
      <c r="T33" s="644"/>
      <c r="U33" s="644"/>
      <c r="V33" s="644"/>
      <c r="W33" s="644"/>
      <c r="X33" s="645"/>
      <c r="Y33" s="622" t="s">
        <v>52</v>
      </c>
      <c r="Z33" s="623"/>
      <c r="AA33" s="624"/>
      <c r="AB33" s="649" t="s">
        <v>620</v>
      </c>
      <c r="AC33" s="649"/>
      <c r="AD33" s="649"/>
      <c r="AE33" s="618">
        <v>15</v>
      </c>
      <c r="AF33" s="618"/>
      <c r="AG33" s="618"/>
      <c r="AH33" s="618"/>
      <c r="AI33" s="618">
        <v>13</v>
      </c>
      <c r="AJ33" s="618"/>
      <c r="AK33" s="618"/>
      <c r="AL33" s="618"/>
      <c r="AM33" s="618">
        <v>11</v>
      </c>
      <c r="AN33" s="618"/>
      <c r="AO33" s="618"/>
      <c r="AP33" s="618"/>
      <c r="AQ33" s="618">
        <v>17</v>
      </c>
      <c r="AR33" s="618"/>
      <c r="AS33" s="618"/>
      <c r="AT33" s="618"/>
      <c r="AU33" s="619"/>
      <c r="AV33" s="620"/>
      <c r="AW33" s="620"/>
      <c r="AX33" s="621"/>
    </row>
    <row r="34" spans="1:51" ht="23.25" customHeight="1" x14ac:dyDescent="0.15">
      <c r="A34" s="682" t="s">
        <v>581</v>
      </c>
      <c r="B34" s="683"/>
      <c r="C34" s="683"/>
      <c r="D34" s="683"/>
      <c r="E34" s="683"/>
      <c r="F34" s="684"/>
      <c r="G34" s="176" t="s">
        <v>582</v>
      </c>
      <c r="H34" s="176"/>
      <c r="I34" s="176"/>
      <c r="J34" s="176"/>
      <c r="K34" s="176"/>
      <c r="L34" s="176"/>
      <c r="M34" s="176"/>
      <c r="N34" s="176"/>
      <c r="O34" s="176"/>
      <c r="P34" s="176"/>
      <c r="Q34" s="176"/>
      <c r="R34" s="176"/>
      <c r="S34" s="176"/>
      <c r="T34" s="176"/>
      <c r="U34" s="176"/>
      <c r="V34" s="176"/>
      <c r="W34" s="176"/>
      <c r="X34" s="177"/>
      <c r="Y34" s="632"/>
      <c r="Z34" s="633"/>
      <c r="AA34" s="634"/>
      <c r="AB34" s="175" t="s">
        <v>11</v>
      </c>
      <c r="AC34" s="176"/>
      <c r="AD34" s="177"/>
      <c r="AE34" s="175" t="s">
        <v>416</v>
      </c>
      <c r="AF34" s="176"/>
      <c r="AG34" s="176"/>
      <c r="AH34" s="177"/>
      <c r="AI34" s="175" t="s">
        <v>568</v>
      </c>
      <c r="AJ34" s="176"/>
      <c r="AK34" s="176"/>
      <c r="AL34" s="177"/>
      <c r="AM34" s="175" t="s">
        <v>384</v>
      </c>
      <c r="AN34" s="176"/>
      <c r="AO34" s="176"/>
      <c r="AP34" s="177"/>
      <c r="AQ34" s="629" t="s">
        <v>594</v>
      </c>
      <c r="AR34" s="630"/>
      <c r="AS34" s="630"/>
      <c r="AT34" s="630"/>
      <c r="AU34" s="630"/>
      <c r="AV34" s="630"/>
      <c r="AW34" s="630"/>
      <c r="AX34" s="631"/>
    </row>
    <row r="35" spans="1:51" ht="23.25" customHeight="1" x14ac:dyDescent="0.15">
      <c r="A35" s="685"/>
      <c r="B35" s="686"/>
      <c r="C35" s="686"/>
      <c r="D35" s="686"/>
      <c r="E35" s="686"/>
      <c r="F35" s="687"/>
      <c r="G35" s="654" t="s">
        <v>660</v>
      </c>
      <c r="H35" s="655"/>
      <c r="I35" s="655"/>
      <c r="J35" s="655"/>
      <c r="K35" s="655"/>
      <c r="L35" s="655"/>
      <c r="M35" s="655"/>
      <c r="N35" s="655"/>
      <c r="O35" s="655"/>
      <c r="P35" s="655"/>
      <c r="Q35" s="655"/>
      <c r="R35" s="655"/>
      <c r="S35" s="655"/>
      <c r="T35" s="655"/>
      <c r="U35" s="655"/>
      <c r="V35" s="655"/>
      <c r="W35" s="655"/>
      <c r="X35" s="655"/>
      <c r="Y35" s="658" t="s">
        <v>581</v>
      </c>
      <c r="Z35" s="659"/>
      <c r="AA35" s="660"/>
      <c r="AB35" s="661" t="s">
        <v>615</v>
      </c>
      <c r="AC35" s="662"/>
      <c r="AD35" s="663"/>
      <c r="AE35" s="664" t="s">
        <v>615</v>
      </c>
      <c r="AF35" s="664"/>
      <c r="AG35" s="664"/>
      <c r="AH35" s="664"/>
      <c r="AI35" s="664" t="s">
        <v>615</v>
      </c>
      <c r="AJ35" s="664"/>
      <c r="AK35" s="664"/>
      <c r="AL35" s="664"/>
      <c r="AM35" s="664" t="s">
        <v>639</v>
      </c>
      <c r="AN35" s="664"/>
      <c r="AO35" s="664"/>
      <c r="AP35" s="664"/>
      <c r="AQ35" s="93" t="s">
        <v>639</v>
      </c>
      <c r="AR35" s="87"/>
      <c r="AS35" s="87"/>
      <c r="AT35" s="87"/>
      <c r="AU35" s="87"/>
      <c r="AV35" s="87"/>
      <c r="AW35" s="87"/>
      <c r="AX35" s="88"/>
    </row>
    <row r="36" spans="1:51" ht="46.5" customHeight="1" x14ac:dyDescent="0.15">
      <c r="A36" s="688"/>
      <c r="B36" s="689"/>
      <c r="C36" s="689"/>
      <c r="D36" s="689"/>
      <c r="E36" s="689"/>
      <c r="F36" s="690"/>
      <c r="G36" s="656"/>
      <c r="H36" s="657"/>
      <c r="I36" s="657"/>
      <c r="J36" s="657"/>
      <c r="K36" s="657"/>
      <c r="L36" s="657"/>
      <c r="M36" s="657"/>
      <c r="N36" s="657"/>
      <c r="O36" s="657"/>
      <c r="P36" s="657"/>
      <c r="Q36" s="657"/>
      <c r="R36" s="657"/>
      <c r="S36" s="657"/>
      <c r="T36" s="657"/>
      <c r="U36" s="657"/>
      <c r="V36" s="657"/>
      <c r="W36" s="657"/>
      <c r="X36" s="657"/>
      <c r="Y36" s="219" t="s">
        <v>584</v>
      </c>
      <c r="Z36" s="651"/>
      <c r="AA36" s="652"/>
      <c r="AB36" s="614" t="s">
        <v>585</v>
      </c>
      <c r="AC36" s="615"/>
      <c r="AD36" s="616"/>
      <c r="AE36" s="617" t="s">
        <v>615</v>
      </c>
      <c r="AF36" s="617"/>
      <c r="AG36" s="617"/>
      <c r="AH36" s="617"/>
      <c r="AI36" s="617" t="s">
        <v>615</v>
      </c>
      <c r="AJ36" s="617"/>
      <c r="AK36" s="617"/>
      <c r="AL36" s="617"/>
      <c r="AM36" s="617" t="s">
        <v>639</v>
      </c>
      <c r="AN36" s="617"/>
      <c r="AO36" s="617"/>
      <c r="AP36" s="617"/>
      <c r="AQ36" s="617" t="s">
        <v>639</v>
      </c>
      <c r="AR36" s="617"/>
      <c r="AS36" s="617"/>
      <c r="AT36" s="617"/>
      <c r="AU36" s="617"/>
      <c r="AV36" s="617"/>
      <c r="AW36" s="617"/>
      <c r="AX36" s="653"/>
    </row>
    <row r="37" spans="1:51" ht="18.75" customHeight="1" x14ac:dyDescent="0.15">
      <c r="A37" s="670" t="s">
        <v>236</v>
      </c>
      <c r="B37" s="671"/>
      <c r="C37" s="671"/>
      <c r="D37" s="671"/>
      <c r="E37" s="671"/>
      <c r="F37" s="672"/>
      <c r="G37" s="604" t="s">
        <v>139</v>
      </c>
      <c r="H37" s="197"/>
      <c r="I37" s="197"/>
      <c r="J37" s="197"/>
      <c r="K37" s="197"/>
      <c r="L37" s="197"/>
      <c r="M37" s="197"/>
      <c r="N37" s="197"/>
      <c r="O37" s="198"/>
      <c r="P37" s="199" t="s">
        <v>55</v>
      </c>
      <c r="Q37" s="197"/>
      <c r="R37" s="197"/>
      <c r="S37" s="197"/>
      <c r="T37" s="197"/>
      <c r="U37" s="197"/>
      <c r="V37" s="197"/>
      <c r="W37" s="197"/>
      <c r="X37" s="198"/>
      <c r="Y37" s="605"/>
      <c r="Z37" s="606"/>
      <c r="AA37" s="607"/>
      <c r="AB37" s="611" t="s">
        <v>11</v>
      </c>
      <c r="AC37" s="612"/>
      <c r="AD37" s="613"/>
      <c r="AE37" s="611" t="s">
        <v>416</v>
      </c>
      <c r="AF37" s="612"/>
      <c r="AG37" s="612"/>
      <c r="AH37" s="613"/>
      <c r="AI37" s="680" t="s">
        <v>568</v>
      </c>
      <c r="AJ37" s="680"/>
      <c r="AK37" s="680"/>
      <c r="AL37" s="611"/>
      <c r="AM37" s="680" t="s">
        <v>384</v>
      </c>
      <c r="AN37" s="680"/>
      <c r="AO37" s="680"/>
      <c r="AP37" s="611"/>
      <c r="AQ37" s="216" t="s">
        <v>174</v>
      </c>
      <c r="AR37" s="217"/>
      <c r="AS37" s="217"/>
      <c r="AT37" s="218"/>
      <c r="AU37" s="197" t="s">
        <v>128</v>
      </c>
      <c r="AV37" s="197"/>
      <c r="AW37" s="197"/>
      <c r="AX37" s="200"/>
    </row>
    <row r="38" spans="1:51" ht="18.75" customHeight="1" x14ac:dyDescent="0.15">
      <c r="A38" s="673"/>
      <c r="B38" s="674"/>
      <c r="C38" s="674"/>
      <c r="D38" s="674"/>
      <c r="E38" s="674"/>
      <c r="F38" s="675"/>
      <c r="G38" s="156"/>
      <c r="H38" s="108"/>
      <c r="I38" s="108"/>
      <c r="J38" s="108"/>
      <c r="K38" s="108"/>
      <c r="L38" s="108"/>
      <c r="M38" s="108"/>
      <c r="N38" s="108"/>
      <c r="O38" s="109"/>
      <c r="P38" s="107"/>
      <c r="Q38" s="108"/>
      <c r="R38" s="108"/>
      <c r="S38" s="108"/>
      <c r="T38" s="108"/>
      <c r="U38" s="108"/>
      <c r="V38" s="108"/>
      <c r="W38" s="108"/>
      <c r="X38" s="109"/>
      <c r="Y38" s="608"/>
      <c r="Z38" s="609"/>
      <c r="AA38" s="610"/>
      <c r="AB38" s="116"/>
      <c r="AC38" s="117"/>
      <c r="AD38" s="118"/>
      <c r="AE38" s="116"/>
      <c r="AF38" s="117"/>
      <c r="AG38" s="117"/>
      <c r="AH38" s="118"/>
      <c r="AI38" s="681"/>
      <c r="AJ38" s="681"/>
      <c r="AK38" s="681"/>
      <c r="AL38" s="116"/>
      <c r="AM38" s="681"/>
      <c r="AN38" s="681"/>
      <c r="AO38" s="681"/>
      <c r="AP38" s="116"/>
      <c r="AQ38" s="509" t="s">
        <v>615</v>
      </c>
      <c r="AR38" s="510"/>
      <c r="AS38" s="127" t="s">
        <v>175</v>
      </c>
      <c r="AT38" s="128"/>
      <c r="AU38" s="126">
        <v>4</v>
      </c>
      <c r="AV38" s="126"/>
      <c r="AW38" s="108" t="s">
        <v>166</v>
      </c>
      <c r="AX38" s="129"/>
    </row>
    <row r="39" spans="1:51" ht="32.25" customHeight="1" x14ac:dyDescent="0.15">
      <c r="A39" s="676"/>
      <c r="B39" s="674"/>
      <c r="C39" s="674"/>
      <c r="D39" s="674"/>
      <c r="E39" s="674"/>
      <c r="F39" s="675"/>
      <c r="G39" s="178" t="s">
        <v>617</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251</v>
      </c>
      <c r="AC39" s="148"/>
      <c r="AD39" s="148"/>
      <c r="AE39" s="93">
        <v>100</v>
      </c>
      <c r="AF39" s="87"/>
      <c r="AG39" s="87"/>
      <c r="AH39" s="87"/>
      <c r="AI39" s="93">
        <v>100</v>
      </c>
      <c r="AJ39" s="87"/>
      <c r="AK39" s="87"/>
      <c r="AL39" s="87"/>
      <c r="AM39" s="93">
        <v>100</v>
      </c>
      <c r="AN39" s="87"/>
      <c r="AO39" s="87"/>
      <c r="AP39" s="87"/>
      <c r="AQ39" s="94" t="s">
        <v>615</v>
      </c>
      <c r="AR39" s="95"/>
      <c r="AS39" s="95"/>
      <c r="AT39" s="96"/>
      <c r="AU39" s="87" t="s">
        <v>615</v>
      </c>
      <c r="AV39" s="87"/>
      <c r="AW39" s="87"/>
      <c r="AX39" s="88"/>
    </row>
    <row r="40" spans="1:51" ht="32.25" customHeight="1" x14ac:dyDescent="0.15">
      <c r="A40" s="677"/>
      <c r="B40" s="678"/>
      <c r="C40" s="678"/>
      <c r="D40" s="678"/>
      <c r="E40" s="678"/>
      <c r="F40" s="679"/>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251</v>
      </c>
      <c r="AC40" s="92"/>
      <c r="AD40" s="92"/>
      <c r="AE40" s="93">
        <v>80</v>
      </c>
      <c r="AF40" s="87"/>
      <c r="AG40" s="87"/>
      <c r="AH40" s="87"/>
      <c r="AI40" s="93">
        <v>80</v>
      </c>
      <c r="AJ40" s="87"/>
      <c r="AK40" s="87"/>
      <c r="AL40" s="87"/>
      <c r="AM40" s="93">
        <v>80</v>
      </c>
      <c r="AN40" s="87"/>
      <c r="AO40" s="87"/>
      <c r="AP40" s="87"/>
      <c r="AQ40" s="94" t="s">
        <v>615</v>
      </c>
      <c r="AR40" s="95"/>
      <c r="AS40" s="95"/>
      <c r="AT40" s="96"/>
      <c r="AU40" s="87">
        <v>80</v>
      </c>
      <c r="AV40" s="87"/>
      <c r="AW40" s="87"/>
      <c r="AX40" s="88"/>
    </row>
    <row r="41" spans="1:51" ht="32.25" customHeight="1" x14ac:dyDescent="0.15">
      <c r="A41" s="676"/>
      <c r="B41" s="674"/>
      <c r="C41" s="674"/>
      <c r="D41" s="674"/>
      <c r="E41" s="674"/>
      <c r="F41" s="675"/>
      <c r="G41" s="184"/>
      <c r="H41" s="185"/>
      <c r="I41" s="185"/>
      <c r="J41" s="185"/>
      <c r="K41" s="185"/>
      <c r="L41" s="185"/>
      <c r="M41" s="185"/>
      <c r="N41" s="185"/>
      <c r="O41" s="186"/>
      <c r="P41" s="137"/>
      <c r="Q41" s="137"/>
      <c r="R41" s="137"/>
      <c r="S41" s="137"/>
      <c r="T41" s="137"/>
      <c r="U41" s="137"/>
      <c r="V41" s="137"/>
      <c r="W41" s="137"/>
      <c r="X41" s="138"/>
      <c r="Y41" s="175" t="s">
        <v>13</v>
      </c>
      <c r="Z41" s="176"/>
      <c r="AA41" s="177"/>
      <c r="AB41" s="594" t="s">
        <v>14</v>
      </c>
      <c r="AC41" s="594"/>
      <c r="AD41" s="594"/>
      <c r="AE41" s="93">
        <v>125</v>
      </c>
      <c r="AF41" s="87"/>
      <c r="AG41" s="87"/>
      <c r="AH41" s="87"/>
      <c r="AI41" s="93">
        <v>125</v>
      </c>
      <c r="AJ41" s="87"/>
      <c r="AK41" s="87"/>
      <c r="AL41" s="87"/>
      <c r="AM41" s="93">
        <f>AM39/AM40*100</f>
        <v>125</v>
      </c>
      <c r="AN41" s="87"/>
      <c r="AO41" s="87"/>
      <c r="AP41" s="87"/>
      <c r="AQ41" s="94" t="s">
        <v>615</v>
      </c>
      <c r="AR41" s="95"/>
      <c r="AS41" s="95"/>
      <c r="AT41" s="96"/>
      <c r="AU41" s="87" t="s">
        <v>615</v>
      </c>
      <c r="AV41" s="87"/>
      <c r="AW41" s="87"/>
      <c r="AX41" s="88"/>
    </row>
    <row r="42" spans="1:51" ht="23.25" customHeight="1" x14ac:dyDescent="0.15">
      <c r="A42" s="187" t="s">
        <v>260</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8" t="s">
        <v>579</v>
      </c>
      <c r="B64" s="729"/>
      <c r="C64" s="729"/>
      <c r="D64" s="729"/>
      <c r="E64" s="729"/>
      <c r="F64" s="730"/>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19"/>
      <c r="AY64">
        <f>COUNTA($G$64)</f>
        <v>0</v>
      </c>
    </row>
    <row r="65" spans="1:51" ht="31.5" hidden="1" customHeight="1" x14ac:dyDescent="0.15">
      <c r="A65" s="650" t="s">
        <v>580</v>
      </c>
      <c r="B65" s="153"/>
      <c r="C65" s="153"/>
      <c r="D65" s="153"/>
      <c r="E65" s="153"/>
      <c r="F65" s="154"/>
      <c r="G65" s="691" t="s">
        <v>572</v>
      </c>
      <c r="H65" s="692"/>
      <c r="I65" s="692"/>
      <c r="J65" s="692"/>
      <c r="K65" s="692"/>
      <c r="L65" s="692"/>
      <c r="M65" s="692"/>
      <c r="N65" s="692"/>
      <c r="O65" s="692"/>
      <c r="P65" s="693" t="s">
        <v>571</v>
      </c>
      <c r="Q65" s="692"/>
      <c r="R65" s="692"/>
      <c r="S65" s="692"/>
      <c r="T65" s="692"/>
      <c r="U65" s="692"/>
      <c r="V65" s="692"/>
      <c r="W65" s="692"/>
      <c r="X65" s="694"/>
      <c r="Y65" s="695"/>
      <c r="Z65" s="696"/>
      <c r="AA65" s="697"/>
      <c r="AB65" s="628" t="s">
        <v>11</v>
      </c>
      <c r="AC65" s="628"/>
      <c r="AD65" s="628"/>
      <c r="AE65" s="116" t="s">
        <v>416</v>
      </c>
      <c r="AF65" s="698"/>
      <c r="AG65" s="698"/>
      <c r="AH65" s="699"/>
      <c r="AI65" s="116" t="s">
        <v>568</v>
      </c>
      <c r="AJ65" s="698"/>
      <c r="AK65" s="698"/>
      <c r="AL65" s="699"/>
      <c r="AM65" s="116" t="s">
        <v>384</v>
      </c>
      <c r="AN65" s="698"/>
      <c r="AO65" s="698"/>
      <c r="AP65" s="699"/>
      <c r="AQ65" s="625" t="s">
        <v>415</v>
      </c>
      <c r="AR65" s="626"/>
      <c r="AS65" s="626"/>
      <c r="AT65" s="627"/>
      <c r="AU65" s="625" t="s">
        <v>593</v>
      </c>
      <c r="AV65" s="626"/>
      <c r="AW65" s="626"/>
      <c r="AX65" s="635"/>
      <c r="AY65">
        <f>COUNTA($G$66)</f>
        <v>0</v>
      </c>
    </row>
    <row r="66" spans="1:51" ht="23.25" hidden="1" customHeight="1" x14ac:dyDescent="0.15">
      <c r="A66" s="650"/>
      <c r="B66" s="153"/>
      <c r="C66" s="153"/>
      <c r="D66" s="153"/>
      <c r="E66" s="153"/>
      <c r="F66" s="154"/>
      <c r="G66" s="636"/>
      <c r="H66" s="637"/>
      <c r="I66" s="637"/>
      <c r="J66" s="637"/>
      <c r="K66" s="637"/>
      <c r="L66" s="637"/>
      <c r="M66" s="637"/>
      <c r="N66" s="637"/>
      <c r="O66" s="637"/>
      <c r="P66" s="640"/>
      <c r="Q66" s="641"/>
      <c r="R66" s="641"/>
      <c r="S66" s="641"/>
      <c r="T66" s="641"/>
      <c r="U66" s="641"/>
      <c r="V66" s="641"/>
      <c r="W66" s="641"/>
      <c r="X66" s="642"/>
      <c r="Y66" s="646" t="s">
        <v>51</v>
      </c>
      <c r="Z66" s="647"/>
      <c r="AA66" s="648"/>
      <c r="AB66" s="649"/>
      <c r="AC66" s="649"/>
      <c r="AD66" s="649"/>
      <c r="AE66" s="618"/>
      <c r="AF66" s="618"/>
      <c r="AG66" s="618"/>
      <c r="AH66" s="618"/>
      <c r="AI66" s="618"/>
      <c r="AJ66" s="618"/>
      <c r="AK66" s="618"/>
      <c r="AL66" s="618"/>
      <c r="AM66" s="618"/>
      <c r="AN66" s="618"/>
      <c r="AO66" s="618"/>
      <c r="AP66" s="618"/>
      <c r="AQ66" s="618"/>
      <c r="AR66" s="618"/>
      <c r="AS66" s="618"/>
      <c r="AT66" s="618"/>
      <c r="AU66" s="619"/>
      <c r="AV66" s="620"/>
      <c r="AW66" s="620"/>
      <c r="AX66" s="621"/>
      <c r="AY66">
        <f>$AY$65</f>
        <v>0</v>
      </c>
    </row>
    <row r="67" spans="1:51" ht="23.25" hidden="1" customHeight="1" x14ac:dyDescent="0.15">
      <c r="A67" s="188"/>
      <c r="B67" s="158"/>
      <c r="C67" s="158"/>
      <c r="D67" s="158"/>
      <c r="E67" s="158"/>
      <c r="F67" s="159"/>
      <c r="G67" s="638"/>
      <c r="H67" s="639"/>
      <c r="I67" s="639"/>
      <c r="J67" s="639"/>
      <c r="K67" s="639"/>
      <c r="L67" s="639"/>
      <c r="M67" s="639"/>
      <c r="N67" s="639"/>
      <c r="O67" s="639"/>
      <c r="P67" s="643"/>
      <c r="Q67" s="644"/>
      <c r="R67" s="644"/>
      <c r="S67" s="644"/>
      <c r="T67" s="644"/>
      <c r="U67" s="644"/>
      <c r="V67" s="644"/>
      <c r="W67" s="644"/>
      <c r="X67" s="645"/>
      <c r="Y67" s="622" t="s">
        <v>52</v>
      </c>
      <c r="Z67" s="623"/>
      <c r="AA67" s="624"/>
      <c r="AB67" s="649"/>
      <c r="AC67" s="649"/>
      <c r="AD67" s="649"/>
      <c r="AE67" s="618"/>
      <c r="AF67" s="618"/>
      <c r="AG67" s="618"/>
      <c r="AH67" s="618"/>
      <c r="AI67" s="618"/>
      <c r="AJ67" s="618"/>
      <c r="AK67" s="618"/>
      <c r="AL67" s="618"/>
      <c r="AM67" s="618"/>
      <c r="AN67" s="618"/>
      <c r="AO67" s="618"/>
      <c r="AP67" s="618"/>
      <c r="AQ67" s="618"/>
      <c r="AR67" s="618"/>
      <c r="AS67" s="618"/>
      <c r="AT67" s="618"/>
      <c r="AU67" s="619"/>
      <c r="AV67" s="620"/>
      <c r="AW67" s="620"/>
      <c r="AX67" s="621"/>
      <c r="AY67">
        <f>$AY$65</f>
        <v>0</v>
      </c>
    </row>
    <row r="68" spans="1:51" ht="23.25" hidden="1" customHeight="1" x14ac:dyDescent="0.15">
      <c r="A68" s="682" t="s">
        <v>581</v>
      </c>
      <c r="B68" s="683"/>
      <c r="C68" s="683"/>
      <c r="D68" s="683"/>
      <c r="E68" s="683"/>
      <c r="F68" s="684"/>
      <c r="G68" s="176" t="s">
        <v>582</v>
      </c>
      <c r="H68" s="176"/>
      <c r="I68" s="176"/>
      <c r="J68" s="176"/>
      <c r="K68" s="176"/>
      <c r="L68" s="176"/>
      <c r="M68" s="176"/>
      <c r="N68" s="176"/>
      <c r="O68" s="176"/>
      <c r="P68" s="176"/>
      <c r="Q68" s="176"/>
      <c r="R68" s="176"/>
      <c r="S68" s="176"/>
      <c r="T68" s="176"/>
      <c r="U68" s="176"/>
      <c r="V68" s="176"/>
      <c r="W68" s="176"/>
      <c r="X68" s="177"/>
      <c r="Y68" s="632"/>
      <c r="Z68" s="633"/>
      <c r="AA68" s="634"/>
      <c r="AB68" s="175" t="s">
        <v>11</v>
      </c>
      <c r="AC68" s="176"/>
      <c r="AD68" s="177"/>
      <c r="AE68" s="119" t="s">
        <v>416</v>
      </c>
      <c r="AF68" s="119"/>
      <c r="AG68" s="119"/>
      <c r="AH68" s="119"/>
      <c r="AI68" s="119" t="s">
        <v>568</v>
      </c>
      <c r="AJ68" s="119"/>
      <c r="AK68" s="119"/>
      <c r="AL68" s="119"/>
      <c r="AM68" s="119" t="s">
        <v>384</v>
      </c>
      <c r="AN68" s="119"/>
      <c r="AO68" s="119"/>
      <c r="AP68" s="119"/>
      <c r="AQ68" s="629" t="s">
        <v>594</v>
      </c>
      <c r="AR68" s="630"/>
      <c r="AS68" s="630"/>
      <c r="AT68" s="630"/>
      <c r="AU68" s="630"/>
      <c r="AV68" s="630"/>
      <c r="AW68" s="630"/>
      <c r="AX68" s="631"/>
      <c r="AY68">
        <f>IF(SUBSTITUTE(SUBSTITUTE($G$69,"／",""),"　","")="",0,1)</f>
        <v>0</v>
      </c>
    </row>
    <row r="69" spans="1:51" ht="23.25" hidden="1" customHeight="1" x14ac:dyDescent="0.15">
      <c r="A69" s="685"/>
      <c r="B69" s="686"/>
      <c r="C69" s="686"/>
      <c r="D69" s="686"/>
      <c r="E69" s="686"/>
      <c r="F69" s="687"/>
      <c r="G69" s="654" t="s">
        <v>621</v>
      </c>
      <c r="H69" s="655"/>
      <c r="I69" s="655"/>
      <c r="J69" s="655"/>
      <c r="K69" s="655"/>
      <c r="L69" s="655"/>
      <c r="M69" s="655"/>
      <c r="N69" s="655"/>
      <c r="O69" s="655"/>
      <c r="P69" s="655"/>
      <c r="Q69" s="655"/>
      <c r="R69" s="655"/>
      <c r="S69" s="655"/>
      <c r="T69" s="655"/>
      <c r="U69" s="655"/>
      <c r="V69" s="655"/>
      <c r="W69" s="655"/>
      <c r="X69" s="655"/>
      <c r="Y69" s="658" t="s">
        <v>581</v>
      </c>
      <c r="Z69" s="659"/>
      <c r="AA69" s="660"/>
      <c r="AB69" s="661"/>
      <c r="AC69" s="662"/>
      <c r="AD69" s="663"/>
      <c r="AE69" s="664"/>
      <c r="AF69" s="664"/>
      <c r="AG69" s="664"/>
      <c r="AH69" s="664"/>
      <c r="AI69" s="664"/>
      <c r="AJ69" s="664"/>
      <c r="AK69" s="664"/>
      <c r="AL69" s="664"/>
      <c r="AM69" s="664"/>
      <c r="AN69" s="664"/>
      <c r="AO69" s="664"/>
      <c r="AP69" s="664"/>
      <c r="AQ69" s="93"/>
      <c r="AR69" s="87"/>
      <c r="AS69" s="87"/>
      <c r="AT69" s="87"/>
      <c r="AU69" s="87"/>
      <c r="AV69" s="87"/>
      <c r="AW69" s="87"/>
      <c r="AX69" s="88"/>
      <c r="AY69">
        <f>$AY$68</f>
        <v>0</v>
      </c>
    </row>
    <row r="70" spans="1:51" ht="46.5" hidden="1" customHeight="1" x14ac:dyDescent="0.15">
      <c r="A70" s="688"/>
      <c r="B70" s="689"/>
      <c r="C70" s="689"/>
      <c r="D70" s="689"/>
      <c r="E70" s="689"/>
      <c r="F70" s="690"/>
      <c r="G70" s="656"/>
      <c r="H70" s="657"/>
      <c r="I70" s="657"/>
      <c r="J70" s="657"/>
      <c r="K70" s="657"/>
      <c r="L70" s="657"/>
      <c r="M70" s="657"/>
      <c r="N70" s="657"/>
      <c r="O70" s="657"/>
      <c r="P70" s="657"/>
      <c r="Q70" s="657"/>
      <c r="R70" s="657"/>
      <c r="S70" s="657"/>
      <c r="T70" s="657"/>
      <c r="U70" s="657"/>
      <c r="V70" s="657"/>
      <c r="W70" s="657"/>
      <c r="X70" s="657"/>
      <c r="Y70" s="219" t="s">
        <v>584</v>
      </c>
      <c r="Z70" s="651"/>
      <c r="AA70" s="652"/>
      <c r="AB70" s="614" t="s">
        <v>585</v>
      </c>
      <c r="AC70" s="615"/>
      <c r="AD70" s="616"/>
      <c r="AE70" s="617"/>
      <c r="AF70" s="617"/>
      <c r="AG70" s="617"/>
      <c r="AH70" s="617"/>
      <c r="AI70" s="617"/>
      <c r="AJ70" s="617"/>
      <c r="AK70" s="617"/>
      <c r="AL70" s="617"/>
      <c r="AM70" s="617"/>
      <c r="AN70" s="617"/>
      <c r="AO70" s="617"/>
      <c r="AP70" s="617"/>
      <c r="AQ70" s="617"/>
      <c r="AR70" s="617"/>
      <c r="AS70" s="617"/>
      <c r="AT70" s="617"/>
      <c r="AU70" s="617"/>
      <c r="AV70" s="617"/>
      <c r="AW70" s="617"/>
      <c r="AX70" s="653"/>
      <c r="AY70">
        <f>$AY$68</f>
        <v>0</v>
      </c>
    </row>
    <row r="71" spans="1:51" ht="18.75" hidden="1" customHeight="1" x14ac:dyDescent="0.15">
      <c r="A71" s="419" t="s">
        <v>236</v>
      </c>
      <c r="B71" s="595"/>
      <c r="C71" s="595"/>
      <c r="D71" s="595"/>
      <c r="E71" s="595"/>
      <c r="F71" s="596"/>
      <c r="G71" s="604" t="s">
        <v>139</v>
      </c>
      <c r="H71" s="197"/>
      <c r="I71" s="197"/>
      <c r="J71" s="197"/>
      <c r="K71" s="197"/>
      <c r="L71" s="197"/>
      <c r="M71" s="197"/>
      <c r="N71" s="197"/>
      <c r="O71" s="198"/>
      <c r="P71" s="199" t="s">
        <v>55</v>
      </c>
      <c r="Q71" s="197"/>
      <c r="R71" s="197"/>
      <c r="S71" s="197"/>
      <c r="T71" s="197"/>
      <c r="U71" s="197"/>
      <c r="V71" s="197"/>
      <c r="W71" s="197"/>
      <c r="X71" s="198"/>
      <c r="Y71" s="605"/>
      <c r="Z71" s="606"/>
      <c r="AA71" s="607"/>
      <c r="AB71" s="611" t="s">
        <v>11</v>
      </c>
      <c r="AC71" s="612"/>
      <c r="AD71" s="613"/>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7"/>
      <c r="B72" s="598"/>
      <c r="C72" s="598"/>
      <c r="D72" s="598"/>
      <c r="E72" s="598"/>
      <c r="F72" s="599"/>
      <c r="G72" s="156"/>
      <c r="H72" s="108"/>
      <c r="I72" s="108"/>
      <c r="J72" s="108"/>
      <c r="K72" s="108"/>
      <c r="L72" s="108"/>
      <c r="M72" s="108"/>
      <c r="N72" s="108"/>
      <c r="O72" s="109"/>
      <c r="P72" s="107"/>
      <c r="Q72" s="108"/>
      <c r="R72" s="108"/>
      <c r="S72" s="108"/>
      <c r="T72" s="108"/>
      <c r="U72" s="108"/>
      <c r="V72" s="108"/>
      <c r="W72" s="108"/>
      <c r="X72" s="109"/>
      <c r="Y72" s="608"/>
      <c r="Z72" s="609"/>
      <c r="AA72" s="610"/>
      <c r="AB72" s="116"/>
      <c r="AC72" s="117"/>
      <c r="AD72" s="118"/>
      <c r="AE72" s="119"/>
      <c r="AF72" s="119"/>
      <c r="AG72" s="119"/>
      <c r="AH72" s="119"/>
      <c r="AI72" s="119"/>
      <c r="AJ72" s="119"/>
      <c r="AK72" s="119"/>
      <c r="AL72" s="119"/>
      <c r="AM72" s="119"/>
      <c r="AN72" s="119"/>
      <c r="AO72" s="119"/>
      <c r="AP72" s="119"/>
      <c r="AQ72" s="509"/>
      <c r="AR72" s="510"/>
      <c r="AS72" s="127" t="s">
        <v>175</v>
      </c>
      <c r="AT72" s="128"/>
      <c r="AU72" s="126">
        <v>4</v>
      </c>
      <c r="AV72" s="126"/>
      <c r="AW72" s="108" t="s">
        <v>166</v>
      </c>
      <c r="AX72" s="129"/>
      <c r="AY72">
        <f t="shared" ref="AY72:AY77" si="1">$AY$71</f>
        <v>0</v>
      </c>
    </row>
    <row r="73" spans="1:51" ht="23.25" hidden="1" customHeight="1" x14ac:dyDescent="0.15">
      <c r="A73" s="600"/>
      <c r="B73" s="598"/>
      <c r="C73" s="598"/>
      <c r="D73" s="598"/>
      <c r="E73" s="598"/>
      <c r="F73" s="599"/>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1"/>
      <c r="B74" s="602"/>
      <c r="C74" s="602"/>
      <c r="D74" s="602"/>
      <c r="E74" s="602"/>
      <c r="F74" s="603"/>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0"/>
      <c r="B75" s="598"/>
      <c r="C75" s="598"/>
      <c r="D75" s="598"/>
      <c r="E75" s="598"/>
      <c r="F75" s="599"/>
      <c r="G75" s="184"/>
      <c r="H75" s="185"/>
      <c r="I75" s="185"/>
      <c r="J75" s="185"/>
      <c r="K75" s="185"/>
      <c r="L75" s="185"/>
      <c r="M75" s="185"/>
      <c r="N75" s="185"/>
      <c r="O75" s="186"/>
      <c r="P75" s="137"/>
      <c r="Q75" s="137"/>
      <c r="R75" s="137"/>
      <c r="S75" s="137"/>
      <c r="T75" s="137"/>
      <c r="U75" s="137"/>
      <c r="V75" s="137"/>
      <c r="W75" s="137"/>
      <c r="X75" s="138"/>
      <c r="Y75" s="175" t="s">
        <v>13</v>
      </c>
      <c r="Z75" s="176"/>
      <c r="AA75" s="177"/>
      <c r="AB75" s="594" t="s">
        <v>14</v>
      </c>
      <c r="AC75" s="594"/>
      <c r="AD75" s="594"/>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4" t="s">
        <v>579</v>
      </c>
      <c r="B98" s="715"/>
      <c r="C98" s="715"/>
      <c r="D98" s="715"/>
      <c r="E98" s="715"/>
      <c r="F98" s="716"/>
      <c r="G98" s="717"/>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c r="AY98">
        <f>COUNTA($G$98)</f>
        <v>0</v>
      </c>
    </row>
    <row r="99" spans="1:60" ht="31.5" hidden="1" customHeight="1" x14ac:dyDescent="0.15">
      <c r="A99" s="650" t="s">
        <v>580</v>
      </c>
      <c r="B99" s="153"/>
      <c r="C99" s="153"/>
      <c r="D99" s="153"/>
      <c r="E99" s="153"/>
      <c r="F99" s="154"/>
      <c r="G99" s="691" t="s">
        <v>572</v>
      </c>
      <c r="H99" s="692"/>
      <c r="I99" s="692"/>
      <c r="J99" s="692"/>
      <c r="K99" s="692"/>
      <c r="L99" s="692"/>
      <c r="M99" s="692"/>
      <c r="N99" s="692"/>
      <c r="O99" s="692"/>
      <c r="P99" s="693" t="s">
        <v>571</v>
      </c>
      <c r="Q99" s="692"/>
      <c r="R99" s="692"/>
      <c r="S99" s="692"/>
      <c r="T99" s="692"/>
      <c r="U99" s="692"/>
      <c r="V99" s="692"/>
      <c r="W99" s="692"/>
      <c r="X99" s="694"/>
      <c r="Y99" s="695"/>
      <c r="Z99" s="696"/>
      <c r="AA99" s="697"/>
      <c r="AB99" s="628" t="s">
        <v>11</v>
      </c>
      <c r="AC99" s="628"/>
      <c r="AD99" s="628"/>
      <c r="AE99" s="119" t="s">
        <v>416</v>
      </c>
      <c r="AF99" s="119"/>
      <c r="AG99" s="119"/>
      <c r="AH99" s="119"/>
      <c r="AI99" s="119" t="s">
        <v>568</v>
      </c>
      <c r="AJ99" s="119"/>
      <c r="AK99" s="119"/>
      <c r="AL99" s="119"/>
      <c r="AM99" s="119" t="s">
        <v>384</v>
      </c>
      <c r="AN99" s="119"/>
      <c r="AO99" s="119"/>
      <c r="AP99" s="119"/>
      <c r="AQ99" s="625" t="s">
        <v>415</v>
      </c>
      <c r="AR99" s="626"/>
      <c r="AS99" s="626"/>
      <c r="AT99" s="627"/>
      <c r="AU99" s="625" t="s">
        <v>593</v>
      </c>
      <c r="AV99" s="626"/>
      <c r="AW99" s="626"/>
      <c r="AX99" s="635"/>
      <c r="AY99">
        <f>COUNTA($G$100)</f>
        <v>0</v>
      </c>
    </row>
    <row r="100" spans="1:60" ht="23.25" hidden="1" customHeight="1" x14ac:dyDescent="0.15">
      <c r="A100" s="650"/>
      <c r="B100" s="153"/>
      <c r="C100" s="153"/>
      <c r="D100" s="153"/>
      <c r="E100" s="153"/>
      <c r="F100" s="154"/>
      <c r="G100" s="636"/>
      <c r="H100" s="637"/>
      <c r="I100" s="637"/>
      <c r="J100" s="637"/>
      <c r="K100" s="637"/>
      <c r="L100" s="637"/>
      <c r="M100" s="637"/>
      <c r="N100" s="637"/>
      <c r="O100" s="637"/>
      <c r="P100" s="640"/>
      <c r="Q100" s="641"/>
      <c r="R100" s="641"/>
      <c r="S100" s="641"/>
      <c r="T100" s="641"/>
      <c r="U100" s="641"/>
      <c r="V100" s="641"/>
      <c r="W100" s="641"/>
      <c r="X100" s="642"/>
      <c r="Y100" s="646" t="s">
        <v>51</v>
      </c>
      <c r="Z100" s="647"/>
      <c r="AA100" s="648"/>
      <c r="AB100" s="649"/>
      <c r="AC100" s="649"/>
      <c r="AD100" s="649"/>
      <c r="AE100" s="618"/>
      <c r="AF100" s="618"/>
      <c r="AG100" s="618"/>
      <c r="AH100" s="618"/>
      <c r="AI100" s="618"/>
      <c r="AJ100" s="618"/>
      <c r="AK100" s="618"/>
      <c r="AL100" s="618"/>
      <c r="AM100" s="618"/>
      <c r="AN100" s="618"/>
      <c r="AO100" s="618"/>
      <c r="AP100" s="618"/>
      <c r="AQ100" s="618"/>
      <c r="AR100" s="618"/>
      <c r="AS100" s="618"/>
      <c r="AT100" s="618"/>
      <c r="AU100" s="619"/>
      <c r="AV100" s="620"/>
      <c r="AW100" s="620"/>
      <c r="AX100" s="621"/>
      <c r="AY100">
        <f>$AY$99</f>
        <v>0</v>
      </c>
    </row>
    <row r="101" spans="1:60" ht="23.25" hidden="1" customHeight="1" x14ac:dyDescent="0.15">
      <c r="A101" s="188"/>
      <c r="B101" s="158"/>
      <c r="C101" s="158"/>
      <c r="D101" s="158"/>
      <c r="E101" s="158"/>
      <c r="F101" s="159"/>
      <c r="G101" s="638"/>
      <c r="H101" s="639"/>
      <c r="I101" s="639"/>
      <c r="J101" s="639"/>
      <c r="K101" s="639"/>
      <c r="L101" s="639"/>
      <c r="M101" s="639"/>
      <c r="N101" s="639"/>
      <c r="O101" s="639"/>
      <c r="P101" s="643"/>
      <c r="Q101" s="644"/>
      <c r="R101" s="644"/>
      <c r="S101" s="644"/>
      <c r="T101" s="644"/>
      <c r="U101" s="644"/>
      <c r="V101" s="644"/>
      <c r="W101" s="644"/>
      <c r="X101" s="645"/>
      <c r="Y101" s="622" t="s">
        <v>52</v>
      </c>
      <c r="Z101" s="623"/>
      <c r="AA101" s="624"/>
      <c r="AB101" s="649"/>
      <c r="AC101" s="649"/>
      <c r="AD101" s="649"/>
      <c r="AE101" s="618"/>
      <c r="AF101" s="618"/>
      <c r="AG101" s="618"/>
      <c r="AH101" s="618"/>
      <c r="AI101" s="618"/>
      <c r="AJ101" s="618"/>
      <c r="AK101" s="618"/>
      <c r="AL101" s="618"/>
      <c r="AM101" s="618"/>
      <c r="AN101" s="618"/>
      <c r="AO101" s="618"/>
      <c r="AP101" s="618"/>
      <c r="AQ101" s="618"/>
      <c r="AR101" s="618"/>
      <c r="AS101" s="618"/>
      <c r="AT101" s="618"/>
      <c r="AU101" s="619"/>
      <c r="AV101" s="620"/>
      <c r="AW101" s="620"/>
      <c r="AX101" s="621"/>
      <c r="AY101">
        <f>$AY$99</f>
        <v>0</v>
      </c>
    </row>
    <row r="102" spans="1:60" ht="23.25" hidden="1" customHeight="1" x14ac:dyDescent="0.15">
      <c r="A102" s="187" t="s">
        <v>581</v>
      </c>
      <c r="B102" s="105"/>
      <c r="C102" s="105"/>
      <c r="D102" s="105"/>
      <c r="E102" s="105"/>
      <c r="F102" s="665"/>
      <c r="G102" s="176" t="s">
        <v>582</v>
      </c>
      <c r="H102" s="176"/>
      <c r="I102" s="176"/>
      <c r="J102" s="176"/>
      <c r="K102" s="176"/>
      <c r="L102" s="176"/>
      <c r="M102" s="176"/>
      <c r="N102" s="176"/>
      <c r="O102" s="176"/>
      <c r="P102" s="176"/>
      <c r="Q102" s="176"/>
      <c r="R102" s="176"/>
      <c r="S102" s="176"/>
      <c r="T102" s="176"/>
      <c r="U102" s="176"/>
      <c r="V102" s="176"/>
      <c r="W102" s="176"/>
      <c r="X102" s="177"/>
      <c r="Y102" s="632"/>
      <c r="Z102" s="633"/>
      <c r="AA102" s="634"/>
      <c r="AB102" s="175" t="s">
        <v>11</v>
      </c>
      <c r="AC102" s="176"/>
      <c r="AD102" s="177"/>
      <c r="AE102" s="119" t="s">
        <v>416</v>
      </c>
      <c r="AF102" s="119"/>
      <c r="AG102" s="119"/>
      <c r="AH102" s="119"/>
      <c r="AI102" s="119" t="s">
        <v>568</v>
      </c>
      <c r="AJ102" s="119"/>
      <c r="AK102" s="119"/>
      <c r="AL102" s="119"/>
      <c r="AM102" s="119" t="s">
        <v>384</v>
      </c>
      <c r="AN102" s="119"/>
      <c r="AO102" s="119"/>
      <c r="AP102" s="119"/>
      <c r="AQ102" s="629" t="s">
        <v>594</v>
      </c>
      <c r="AR102" s="630"/>
      <c r="AS102" s="630"/>
      <c r="AT102" s="630"/>
      <c r="AU102" s="630"/>
      <c r="AV102" s="630"/>
      <c r="AW102" s="630"/>
      <c r="AX102" s="631"/>
      <c r="AY102">
        <f>IF(SUBSTITUTE(SUBSTITUTE($G$103,"／",""),"　","")="",0,1)</f>
        <v>0</v>
      </c>
    </row>
    <row r="103" spans="1:60" ht="23.25" hidden="1" customHeight="1" x14ac:dyDescent="0.15">
      <c r="A103" s="666"/>
      <c r="B103" s="197"/>
      <c r="C103" s="197"/>
      <c r="D103" s="197"/>
      <c r="E103" s="197"/>
      <c r="F103" s="667"/>
      <c r="G103" s="654" t="s">
        <v>583</v>
      </c>
      <c r="H103" s="655"/>
      <c r="I103" s="655"/>
      <c r="J103" s="655"/>
      <c r="K103" s="655"/>
      <c r="L103" s="655"/>
      <c r="M103" s="655"/>
      <c r="N103" s="655"/>
      <c r="O103" s="655"/>
      <c r="P103" s="655"/>
      <c r="Q103" s="655"/>
      <c r="R103" s="655"/>
      <c r="S103" s="655"/>
      <c r="T103" s="655"/>
      <c r="U103" s="655"/>
      <c r="V103" s="655"/>
      <c r="W103" s="655"/>
      <c r="X103" s="655"/>
      <c r="Y103" s="658" t="s">
        <v>581</v>
      </c>
      <c r="Z103" s="659"/>
      <c r="AA103" s="660"/>
      <c r="AB103" s="661"/>
      <c r="AC103" s="662"/>
      <c r="AD103" s="663"/>
      <c r="AE103" s="664"/>
      <c r="AF103" s="664"/>
      <c r="AG103" s="664"/>
      <c r="AH103" s="664"/>
      <c r="AI103" s="664"/>
      <c r="AJ103" s="664"/>
      <c r="AK103" s="664"/>
      <c r="AL103" s="664"/>
      <c r="AM103" s="664"/>
      <c r="AN103" s="664"/>
      <c r="AO103" s="664"/>
      <c r="AP103" s="664"/>
      <c r="AQ103" s="93"/>
      <c r="AR103" s="87"/>
      <c r="AS103" s="87"/>
      <c r="AT103" s="87"/>
      <c r="AU103" s="87"/>
      <c r="AV103" s="87"/>
      <c r="AW103" s="87"/>
      <c r="AX103" s="88"/>
      <c r="AY103">
        <f>$AY$102</f>
        <v>0</v>
      </c>
    </row>
    <row r="104" spans="1:60" ht="46.5" hidden="1" customHeight="1" x14ac:dyDescent="0.15">
      <c r="A104" s="668"/>
      <c r="B104" s="108"/>
      <c r="C104" s="108"/>
      <c r="D104" s="108"/>
      <c r="E104" s="108"/>
      <c r="F104" s="669"/>
      <c r="G104" s="656"/>
      <c r="H104" s="657"/>
      <c r="I104" s="657"/>
      <c r="J104" s="657"/>
      <c r="K104" s="657"/>
      <c r="L104" s="657"/>
      <c r="M104" s="657"/>
      <c r="N104" s="657"/>
      <c r="O104" s="657"/>
      <c r="P104" s="657"/>
      <c r="Q104" s="657"/>
      <c r="R104" s="657"/>
      <c r="S104" s="657"/>
      <c r="T104" s="657"/>
      <c r="U104" s="657"/>
      <c r="V104" s="657"/>
      <c r="W104" s="657"/>
      <c r="X104" s="657"/>
      <c r="Y104" s="219" t="s">
        <v>584</v>
      </c>
      <c r="Z104" s="651"/>
      <c r="AA104" s="652"/>
      <c r="AB104" s="614" t="s">
        <v>585</v>
      </c>
      <c r="AC104" s="615"/>
      <c r="AD104" s="616"/>
      <c r="AE104" s="617"/>
      <c r="AF104" s="617"/>
      <c r="AG104" s="617"/>
      <c r="AH104" s="617"/>
      <c r="AI104" s="617"/>
      <c r="AJ104" s="617"/>
      <c r="AK104" s="617"/>
      <c r="AL104" s="617"/>
      <c r="AM104" s="617"/>
      <c r="AN104" s="617"/>
      <c r="AO104" s="617"/>
      <c r="AP104" s="617"/>
      <c r="AQ104" s="617"/>
      <c r="AR104" s="617"/>
      <c r="AS104" s="617"/>
      <c r="AT104" s="617"/>
      <c r="AU104" s="617"/>
      <c r="AV104" s="617"/>
      <c r="AW104" s="617"/>
      <c r="AX104" s="653"/>
      <c r="AY104">
        <f>$AY$102</f>
        <v>0</v>
      </c>
    </row>
    <row r="105" spans="1:60" ht="18.75" hidden="1" customHeight="1" x14ac:dyDescent="0.15">
      <c r="A105" s="419" t="s">
        <v>236</v>
      </c>
      <c r="B105" s="595"/>
      <c r="C105" s="595"/>
      <c r="D105" s="595"/>
      <c r="E105" s="595"/>
      <c r="F105" s="596"/>
      <c r="G105" s="604" t="s">
        <v>139</v>
      </c>
      <c r="H105" s="197"/>
      <c r="I105" s="197"/>
      <c r="J105" s="197"/>
      <c r="K105" s="197"/>
      <c r="L105" s="197"/>
      <c r="M105" s="197"/>
      <c r="N105" s="197"/>
      <c r="O105" s="198"/>
      <c r="P105" s="199" t="s">
        <v>55</v>
      </c>
      <c r="Q105" s="197"/>
      <c r="R105" s="197"/>
      <c r="S105" s="197"/>
      <c r="T105" s="197"/>
      <c r="U105" s="197"/>
      <c r="V105" s="197"/>
      <c r="W105" s="197"/>
      <c r="X105" s="198"/>
      <c r="Y105" s="605"/>
      <c r="Z105" s="606"/>
      <c r="AA105" s="607"/>
      <c r="AB105" s="611" t="s">
        <v>11</v>
      </c>
      <c r="AC105" s="612"/>
      <c r="AD105" s="613"/>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7"/>
      <c r="B106" s="598"/>
      <c r="C106" s="598"/>
      <c r="D106" s="598"/>
      <c r="E106" s="598"/>
      <c r="F106" s="599"/>
      <c r="G106" s="156"/>
      <c r="H106" s="108"/>
      <c r="I106" s="108"/>
      <c r="J106" s="108"/>
      <c r="K106" s="108"/>
      <c r="L106" s="108"/>
      <c r="M106" s="108"/>
      <c r="N106" s="108"/>
      <c r="O106" s="109"/>
      <c r="P106" s="107"/>
      <c r="Q106" s="108"/>
      <c r="R106" s="108"/>
      <c r="S106" s="108"/>
      <c r="T106" s="108"/>
      <c r="U106" s="108"/>
      <c r="V106" s="108"/>
      <c r="W106" s="108"/>
      <c r="X106" s="109"/>
      <c r="Y106" s="608"/>
      <c r="Z106" s="609"/>
      <c r="AA106" s="610"/>
      <c r="AB106" s="116"/>
      <c r="AC106" s="117"/>
      <c r="AD106" s="118"/>
      <c r="AE106" s="119"/>
      <c r="AF106" s="119"/>
      <c r="AG106" s="119"/>
      <c r="AH106" s="119"/>
      <c r="AI106" s="119"/>
      <c r="AJ106" s="119"/>
      <c r="AK106" s="119"/>
      <c r="AL106" s="119"/>
      <c r="AM106" s="119"/>
      <c r="AN106" s="119"/>
      <c r="AO106" s="119"/>
      <c r="AP106" s="119"/>
      <c r="AQ106" s="509"/>
      <c r="AR106" s="510"/>
      <c r="AS106" s="127" t="s">
        <v>175</v>
      </c>
      <c r="AT106" s="128"/>
      <c r="AU106" s="126">
        <v>4</v>
      </c>
      <c r="AV106" s="126"/>
      <c r="AW106" s="108" t="s">
        <v>166</v>
      </c>
      <c r="AX106" s="129"/>
      <c r="AY106">
        <f t="shared" ref="AY106:AY111" si="3">$AY$105</f>
        <v>0</v>
      </c>
    </row>
    <row r="107" spans="1:60" ht="23.25" hidden="1" customHeight="1" x14ac:dyDescent="0.15">
      <c r="A107" s="600"/>
      <c r="B107" s="598"/>
      <c r="C107" s="598"/>
      <c r="D107" s="598"/>
      <c r="E107" s="598"/>
      <c r="F107" s="599"/>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1"/>
      <c r="B108" s="602"/>
      <c r="C108" s="602"/>
      <c r="D108" s="602"/>
      <c r="E108" s="602"/>
      <c r="F108" s="603"/>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0"/>
      <c r="B109" s="598"/>
      <c r="C109" s="598"/>
      <c r="D109" s="598"/>
      <c r="E109" s="598"/>
      <c r="F109" s="599"/>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4" t="s">
        <v>14</v>
      </c>
      <c r="AC109" s="594"/>
      <c r="AD109" s="594"/>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4" t="s">
        <v>579</v>
      </c>
      <c r="B132" s="715"/>
      <c r="C132" s="715"/>
      <c r="D132" s="715"/>
      <c r="E132" s="715"/>
      <c r="F132" s="716"/>
      <c r="G132" s="717"/>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8"/>
      <c r="AD132" s="718"/>
      <c r="AE132" s="718"/>
      <c r="AF132" s="718"/>
      <c r="AG132" s="718"/>
      <c r="AH132" s="718"/>
      <c r="AI132" s="718"/>
      <c r="AJ132" s="718"/>
      <c r="AK132" s="718"/>
      <c r="AL132" s="718"/>
      <c r="AM132" s="718"/>
      <c r="AN132" s="718"/>
      <c r="AO132" s="718"/>
      <c r="AP132" s="718"/>
      <c r="AQ132" s="718"/>
      <c r="AR132" s="718"/>
      <c r="AS132" s="718"/>
      <c r="AT132" s="718"/>
      <c r="AU132" s="718"/>
      <c r="AV132" s="718"/>
      <c r="AW132" s="718"/>
      <c r="AX132" s="719"/>
      <c r="AY132">
        <f>COUNTA($G$132)</f>
        <v>0</v>
      </c>
    </row>
    <row r="133" spans="1:60" ht="31.5" hidden="1" customHeight="1" x14ac:dyDescent="0.15">
      <c r="A133" s="650" t="s">
        <v>580</v>
      </c>
      <c r="B133" s="153"/>
      <c r="C133" s="153"/>
      <c r="D133" s="153"/>
      <c r="E133" s="153"/>
      <c r="F133" s="154"/>
      <c r="G133" s="691" t="s">
        <v>572</v>
      </c>
      <c r="H133" s="692"/>
      <c r="I133" s="692"/>
      <c r="J133" s="692"/>
      <c r="K133" s="692"/>
      <c r="L133" s="692"/>
      <c r="M133" s="692"/>
      <c r="N133" s="692"/>
      <c r="O133" s="692"/>
      <c r="P133" s="693" t="s">
        <v>571</v>
      </c>
      <c r="Q133" s="692"/>
      <c r="R133" s="692"/>
      <c r="S133" s="692"/>
      <c r="T133" s="692"/>
      <c r="U133" s="692"/>
      <c r="V133" s="692"/>
      <c r="W133" s="692"/>
      <c r="X133" s="694"/>
      <c r="Y133" s="695"/>
      <c r="Z133" s="696"/>
      <c r="AA133" s="697"/>
      <c r="AB133" s="628" t="s">
        <v>11</v>
      </c>
      <c r="AC133" s="628"/>
      <c r="AD133" s="628"/>
      <c r="AE133" s="119" t="s">
        <v>416</v>
      </c>
      <c r="AF133" s="119"/>
      <c r="AG133" s="119"/>
      <c r="AH133" s="119"/>
      <c r="AI133" s="119" t="s">
        <v>568</v>
      </c>
      <c r="AJ133" s="119"/>
      <c r="AK133" s="119"/>
      <c r="AL133" s="119"/>
      <c r="AM133" s="119" t="s">
        <v>384</v>
      </c>
      <c r="AN133" s="119"/>
      <c r="AO133" s="119"/>
      <c r="AP133" s="119"/>
      <c r="AQ133" s="625" t="s">
        <v>415</v>
      </c>
      <c r="AR133" s="626"/>
      <c r="AS133" s="626"/>
      <c r="AT133" s="627"/>
      <c r="AU133" s="625" t="s">
        <v>593</v>
      </c>
      <c r="AV133" s="626"/>
      <c r="AW133" s="626"/>
      <c r="AX133" s="635"/>
      <c r="AY133">
        <f>COUNTA($G$134)</f>
        <v>0</v>
      </c>
    </row>
    <row r="134" spans="1:60" ht="23.25" hidden="1" customHeight="1" x14ac:dyDescent="0.15">
      <c r="A134" s="650"/>
      <c r="B134" s="153"/>
      <c r="C134" s="153"/>
      <c r="D134" s="153"/>
      <c r="E134" s="153"/>
      <c r="F134" s="154"/>
      <c r="G134" s="636"/>
      <c r="H134" s="637"/>
      <c r="I134" s="637"/>
      <c r="J134" s="637"/>
      <c r="K134" s="637"/>
      <c r="L134" s="637"/>
      <c r="M134" s="637"/>
      <c r="N134" s="637"/>
      <c r="O134" s="637"/>
      <c r="P134" s="640"/>
      <c r="Q134" s="641"/>
      <c r="R134" s="641"/>
      <c r="S134" s="641"/>
      <c r="T134" s="641"/>
      <c r="U134" s="641"/>
      <c r="V134" s="641"/>
      <c r="W134" s="641"/>
      <c r="X134" s="642"/>
      <c r="Y134" s="646" t="s">
        <v>51</v>
      </c>
      <c r="Z134" s="647"/>
      <c r="AA134" s="648"/>
      <c r="AB134" s="649"/>
      <c r="AC134" s="649"/>
      <c r="AD134" s="649"/>
      <c r="AE134" s="618"/>
      <c r="AF134" s="618"/>
      <c r="AG134" s="618"/>
      <c r="AH134" s="618"/>
      <c r="AI134" s="618"/>
      <c r="AJ134" s="618"/>
      <c r="AK134" s="618"/>
      <c r="AL134" s="618"/>
      <c r="AM134" s="618"/>
      <c r="AN134" s="618"/>
      <c r="AO134" s="618"/>
      <c r="AP134" s="618"/>
      <c r="AQ134" s="618"/>
      <c r="AR134" s="618"/>
      <c r="AS134" s="618"/>
      <c r="AT134" s="618"/>
      <c r="AU134" s="619"/>
      <c r="AV134" s="620"/>
      <c r="AW134" s="620"/>
      <c r="AX134" s="621"/>
      <c r="AY134">
        <f>$AY$133</f>
        <v>0</v>
      </c>
    </row>
    <row r="135" spans="1:60" ht="23.25" hidden="1" customHeight="1" x14ac:dyDescent="0.15">
      <c r="A135" s="188"/>
      <c r="B135" s="158"/>
      <c r="C135" s="158"/>
      <c r="D135" s="158"/>
      <c r="E135" s="158"/>
      <c r="F135" s="159"/>
      <c r="G135" s="638"/>
      <c r="H135" s="639"/>
      <c r="I135" s="639"/>
      <c r="J135" s="639"/>
      <c r="K135" s="639"/>
      <c r="L135" s="639"/>
      <c r="M135" s="639"/>
      <c r="N135" s="639"/>
      <c r="O135" s="639"/>
      <c r="P135" s="643"/>
      <c r="Q135" s="644"/>
      <c r="R135" s="644"/>
      <c r="S135" s="644"/>
      <c r="T135" s="644"/>
      <c r="U135" s="644"/>
      <c r="V135" s="644"/>
      <c r="W135" s="644"/>
      <c r="X135" s="645"/>
      <c r="Y135" s="622" t="s">
        <v>52</v>
      </c>
      <c r="Z135" s="623"/>
      <c r="AA135" s="624"/>
      <c r="AB135" s="649"/>
      <c r="AC135" s="649"/>
      <c r="AD135" s="649"/>
      <c r="AE135" s="618"/>
      <c r="AF135" s="618"/>
      <c r="AG135" s="618"/>
      <c r="AH135" s="618"/>
      <c r="AI135" s="618"/>
      <c r="AJ135" s="618"/>
      <c r="AK135" s="618"/>
      <c r="AL135" s="618"/>
      <c r="AM135" s="618"/>
      <c r="AN135" s="618"/>
      <c r="AO135" s="618"/>
      <c r="AP135" s="618"/>
      <c r="AQ135" s="618"/>
      <c r="AR135" s="618"/>
      <c r="AS135" s="618"/>
      <c r="AT135" s="618"/>
      <c r="AU135" s="619"/>
      <c r="AV135" s="620"/>
      <c r="AW135" s="620"/>
      <c r="AX135" s="621"/>
      <c r="AY135">
        <f>$AY$133</f>
        <v>0</v>
      </c>
    </row>
    <row r="136" spans="1:60" ht="23.25" hidden="1" customHeight="1" x14ac:dyDescent="0.15">
      <c r="A136" s="187" t="s">
        <v>581</v>
      </c>
      <c r="B136" s="105"/>
      <c r="C136" s="105"/>
      <c r="D136" s="105"/>
      <c r="E136" s="105"/>
      <c r="F136" s="665"/>
      <c r="G136" s="176" t="s">
        <v>582</v>
      </c>
      <c r="H136" s="176"/>
      <c r="I136" s="176"/>
      <c r="J136" s="176"/>
      <c r="K136" s="176"/>
      <c r="L136" s="176"/>
      <c r="M136" s="176"/>
      <c r="N136" s="176"/>
      <c r="O136" s="176"/>
      <c r="P136" s="176"/>
      <c r="Q136" s="176"/>
      <c r="R136" s="176"/>
      <c r="S136" s="176"/>
      <c r="T136" s="176"/>
      <c r="U136" s="176"/>
      <c r="V136" s="176"/>
      <c r="W136" s="176"/>
      <c r="X136" s="177"/>
      <c r="Y136" s="632"/>
      <c r="Z136" s="633"/>
      <c r="AA136" s="634"/>
      <c r="AB136" s="175" t="s">
        <v>11</v>
      </c>
      <c r="AC136" s="176"/>
      <c r="AD136" s="177"/>
      <c r="AE136" s="119" t="s">
        <v>416</v>
      </c>
      <c r="AF136" s="119"/>
      <c r="AG136" s="119"/>
      <c r="AH136" s="119"/>
      <c r="AI136" s="119" t="s">
        <v>568</v>
      </c>
      <c r="AJ136" s="119"/>
      <c r="AK136" s="119"/>
      <c r="AL136" s="119"/>
      <c r="AM136" s="119" t="s">
        <v>384</v>
      </c>
      <c r="AN136" s="119"/>
      <c r="AO136" s="119"/>
      <c r="AP136" s="119"/>
      <c r="AQ136" s="629" t="s">
        <v>594</v>
      </c>
      <c r="AR136" s="630"/>
      <c r="AS136" s="630"/>
      <c r="AT136" s="630"/>
      <c r="AU136" s="630"/>
      <c r="AV136" s="630"/>
      <c r="AW136" s="630"/>
      <c r="AX136" s="631"/>
      <c r="AY136">
        <f>IF(SUBSTITUTE(SUBSTITUTE($G$137,"／",""),"　","")="",0,1)</f>
        <v>0</v>
      </c>
    </row>
    <row r="137" spans="1:60" ht="23.25" hidden="1" customHeight="1" x14ac:dyDescent="0.15">
      <c r="A137" s="666"/>
      <c r="B137" s="197"/>
      <c r="C137" s="197"/>
      <c r="D137" s="197"/>
      <c r="E137" s="197"/>
      <c r="F137" s="667"/>
      <c r="G137" s="654" t="s">
        <v>583</v>
      </c>
      <c r="H137" s="655"/>
      <c r="I137" s="655"/>
      <c r="J137" s="655"/>
      <c r="K137" s="655"/>
      <c r="L137" s="655"/>
      <c r="M137" s="655"/>
      <c r="N137" s="655"/>
      <c r="O137" s="655"/>
      <c r="P137" s="655"/>
      <c r="Q137" s="655"/>
      <c r="R137" s="655"/>
      <c r="S137" s="655"/>
      <c r="T137" s="655"/>
      <c r="U137" s="655"/>
      <c r="V137" s="655"/>
      <c r="W137" s="655"/>
      <c r="X137" s="655"/>
      <c r="Y137" s="658" t="s">
        <v>581</v>
      </c>
      <c r="Z137" s="659"/>
      <c r="AA137" s="660"/>
      <c r="AB137" s="661"/>
      <c r="AC137" s="662"/>
      <c r="AD137" s="663"/>
      <c r="AE137" s="664"/>
      <c r="AF137" s="664"/>
      <c r="AG137" s="664"/>
      <c r="AH137" s="664"/>
      <c r="AI137" s="664"/>
      <c r="AJ137" s="664"/>
      <c r="AK137" s="664"/>
      <c r="AL137" s="664"/>
      <c r="AM137" s="664"/>
      <c r="AN137" s="664"/>
      <c r="AO137" s="664"/>
      <c r="AP137" s="664"/>
      <c r="AQ137" s="93"/>
      <c r="AR137" s="87"/>
      <c r="AS137" s="87"/>
      <c r="AT137" s="87"/>
      <c r="AU137" s="87"/>
      <c r="AV137" s="87"/>
      <c r="AW137" s="87"/>
      <c r="AX137" s="88"/>
      <c r="AY137">
        <f>$AY$136</f>
        <v>0</v>
      </c>
    </row>
    <row r="138" spans="1:60" ht="46.5" hidden="1" customHeight="1" x14ac:dyDescent="0.15">
      <c r="A138" s="668"/>
      <c r="B138" s="108"/>
      <c r="C138" s="108"/>
      <c r="D138" s="108"/>
      <c r="E138" s="108"/>
      <c r="F138" s="669"/>
      <c r="G138" s="656"/>
      <c r="H138" s="657"/>
      <c r="I138" s="657"/>
      <c r="J138" s="657"/>
      <c r="K138" s="657"/>
      <c r="L138" s="657"/>
      <c r="M138" s="657"/>
      <c r="N138" s="657"/>
      <c r="O138" s="657"/>
      <c r="P138" s="657"/>
      <c r="Q138" s="657"/>
      <c r="R138" s="657"/>
      <c r="S138" s="657"/>
      <c r="T138" s="657"/>
      <c r="U138" s="657"/>
      <c r="V138" s="657"/>
      <c r="W138" s="657"/>
      <c r="X138" s="657"/>
      <c r="Y138" s="219" t="s">
        <v>584</v>
      </c>
      <c r="Z138" s="651"/>
      <c r="AA138" s="652"/>
      <c r="AB138" s="614" t="s">
        <v>585</v>
      </c>
      <c r="AC138" s="615"/>
      <c r="AD138" s="616"/>
      <c r="AE138" s="617"/>
      <c r="AF138" s="617"/>
      <c r="AG138" s="617"/>
      <c r="AH138" s="617"/>
      <c r="AI138" s="617"/>
      <c r="AJ138" s="617"/>
      <c r="AK138" s="617"/>
      <c r="AL138" s="617"/>
      <c r="AM138" s="617"/>
      <c r="AN138" s="617"/>
      <c r="AO138" s="617"/>
      <c r="AP138" s="617"/>
      <c r="AQ138" s="617"/>
      <c r="AR138" s="617"/>
      <c r="AS138" s="617"/>
      <c r="AT138" s="617"/>
      <c r="AU138" s="617"/>
      <c r="AV138" s="617"/>
      <c r="AW138" s="617"/>
      <c r="AX138" s="653"/>
      <c r="AY138">
        <f>$AY$136</f>
        <v>0</v>
      </c>
    </row>
    <row r="139" spans="1:60" ht="18.75" hidden="1" customHeight="1" x14ac:dyDescent="0.15">
      <c r="A139" s="419" t="s">
        <v>236</v>
      </c>
      <c r="B139" s="595"/>
      <c r="C139" s="595"/>
      <c r="D139" s="595"/>
      <c r="E139" s="595"/>
      <c r="F139" s="596"/>
      <c r="G139" s="604" t="s">
        <v>139</v>
      </c>
      <c r="H139" s="197"/>
      <c r="I139" s="197"/>
      <c r="J139" s="197"/>
      <c r="K139" s="197"/>
      <c r="L139" s="197"/>
      <c r="M139" s="197"/>
      <c r="N139" s="197"/>
      <c r="O139" s="198"/>
      <c r="P139" s="199" t="s">
        <v>55</v>
      </c>
      <c r="Q139" s="197"/>
      <c r="R139" s="197"/>
      <c r="S139" s="197"/>
      <c r="T139" s="197"/>
      <c r="U139" s="197"/>
      <c r="V139" s="197"/>
      <c r="W139" s="197"/>
      <c r="X139" s="198"/>
      <c r="Y139" s="605"/>
      <c r="Z139" s="606"/>
      <c r="AA139" s="607"/>
      <c r="AB139" s="611" t="s">
        <v>11</v>
      </c>
      <c r="AC139" s="612"/>
      <c r="AD139" s="613"/>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7"/>
      <c r="B140" s="598"/>
      <c r="C140" s="598"/>
      <c r="D140" s="598"/>
      <c r="E140" s="598"/>
      <c r="F140" s="599"/>
      <c r="G140" s="156"/>
      <c r="H140" s="108"/>
      <c r="I140" s="108"/>
      <c r="J140" s="108"/>
      <c r="K140" s="108"/>
      <c r="L140" s="108"/>
      <c r="M140" s="108"/>
      <c r="N140" s="108"/>
      <c r="O140" s="109"/>
      <c r="P140" s="107"/>
      <c r="Q140" s="108"/>
      <c r="R140" s="108"/>
      <c r="S140" s="108"/>
      <c r="T140" s="108"/>
      <c r="U140" s="108"/>
      <c r="V140" s="108"/>
      <c r="W140" s="108"/>
      <c r="X140" s="109"/>
      <c r="Y140" s="608"/>
      <c r="Z140" s="609"/>
      <c r="AA140" s="610"/>
      <c r="AB140" s="116"/>
      <c r="AC140" s="117"/>
      <c r="AD140" s="118"/>
      <c r="AE140" s="119"/>
      <c r="AF140" s="119"/>
      <c r="AG140" s="119"/>
      <c r="AH140" s="119"/>
      <c r="AI140" s="119"/>
      <c r="AJ140" s="119"/>
      <c r="AK140" s="119"/>
      <c r="AL140" s="119"/>
      <c r="AM140" s="119"/>
      <c r="AN140" s="119"/>
      <c r="AO140" s="119"/>
      <c r="AP140" s="119"/>
      <c r="AQ140" s="509"/>
      <c r="AR140" s="510"/>
      <c r="AS140" s="127" t="s">
        <v>175</v>
      </c>
      <c r="AT140" s="128"/>
      <c r="AU140" s="126">
        <v>4</v>
      </c>
      <c r="AV140" s="126"/>
      <c r="AW140" s="108" t="s">
        <v>166</v>
      </c>
      <c r="AX140" s="129"/>
      <c r="AY140">
        <f t="shared" ref="AY140:AY145" si="5">$AY$139</f>
        <v>0</v>
      </c>
    </row>
    <row r="141" spans="1:60" ht="23.25" hidden="1" customHeight="1" x14ac:dyDescent="0.15">
      <c r="A141" s="600"/>
      <c r="B141" s="598"/>
      <c r="C141" s="598"/>
      <c r="D141" s="598"/>
      <c r="E141" s="598"/>
      <c r="F141" s="599"/>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1"/>
      <c r="B142" s="602"/>
      <c r="C142" s="602"/>
      <c r="D142" s="602"/>
      <c r="E142" s="602"/>
      <c r="F142" s="603"/>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0"/>
      <c r="B143" s="598"/>
      <c r="C143" s="598"/>
      <c r="D143" s="598"/>
      <c r="E143" s="598"/>
      <c r="F143" s="599"/>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4" t="s">
        <v>14</v>
      </c>
      <c r="AC143" s="594"/>
      <c r="AD143" s="594"/>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4" t="s">
        <v>579</v>
      </c>
      <c r="B166" s="715"/>
      <c r="C166" s="715"/>
      <c r="D166" s="715"/>
      <c r="E166" s="715"/>
      <c r="F166" s="716"/>
      <c r="G166" s="717"/>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8"/>
      <c r="AF166" s="718"/>
      <c r="AG166" s="718"/>
      <c r="AH166" s="718"/>
      <c r="AI166" s="718"/>
      <c r="AJ166" s="718"/>
      <c r="AK166" s="718"/>
      <c r="AL166" s="718"/>
      <c r="AM166" s="718"/>
      <c r="AN166" s="718"/>
      <c r="AO166" s="718"/>
      <c r="AP166" s="718"/>
      <c r="AQ166" s="718"/>
      <c r="AR166" s="718"/>
      <c r="AS166" s="718"/>
      <c r="AT166" s="718"/>
      <c r="AU166" s="718"/>
      <c r="AV166" s="718"/>
      <c r="AW166" s="718"/>
      <c r="AX166" s="719"/>
      <c r="AY166">
        <f>COUNTA($G$166)</f>
        <v>0</v>
      </c>
    </row>
    <row r="167" spans="1:60" ht="31.5" hidden="1" customHeight="1" x14ac:dyDescent="0.15">
      <c r="A167" s="650" t="s">
        <v>580</v>
      </c>
      <c r="B167" s="153"/>
      <c r="C167" s="153"/>
      <c r="D167" s="153"/>
      <c r="E167" s="153"/>
      <c r="F167" s="154"/>
      <c r="G167" s="691" t="s">
        <v>572</v>
      </c>
      <c r="H167" s="692"/>
      <c r="I167" s="692"/>
      <c r="J167" s="692"/>
      <c r="K167" s="692"/>
      <c r="L167" s="692"/>
      <c r="M167" s="692"/>
      <c r="N167" s="692"/>
      <c r="O167" s="692"/>
      <c r="P167" s="693" t="s">
        <v>571</v>
      </c>
      <c r="Q167" s="692"/>
      <c r="R167" s="692"/>
      <c r="S167" s="692"/>
      <c r="T167" s="692"/>
      <c r="U167" s="692"/>
      <c r="V167" s="692"/>
      <c r="W167" s="692"/>
      <c r="X167" s="694"/>
      <c r="Y167" s="695"/>
      <c r="Z167" s="696"/>
      <c r="AA167" s="697"/>
      <c r="AB167" s="628" t="s">
        <v>11</v>
      </c>
      <c r="AC167" s="628"/>
      <c r="AD167" s="628"/>
      <c r="AE167" s="119" t="s">
        <v>416</v>
      </c>
      <c r="AF167" s="119"/>
      <c r="AG167" s="119"/>
      <c r="AH167" s="119"/>
      <c r="AI167" s="119" t="s">
        <v>568</v>
      </c>
      <c r="AJ167" s="119"/>
      <c r="AK167" s="119"/>
      <c r="AL167" s="119"/>
      <c r="AM167" s="119" t="s">
        <v>384</v>
      </c>
      <c r="AN167" s="119"/>
      <c r="AO167" s="119"/>
      <c r="AP167" s="119"/>
      <c r="AQ167" s="625" t="s">
        <v>415</v>
      </c>
      <c r="AR167" s="626"/>
      <c r="AS167" s="626"/>
      <c r="AT167" s="627"/>
      <c r="AU167" s="625" t="s">
        <v>593</v>
      </c>
      <c r="AV167" s="626"/>
      <c r="AW167" s="626"/>
      <c r="AX167" s="635"/>
      <c r="AY167">
        <f>COUNTA($G$168)</f>
        <v>0</v>
      </c>
    </row>
    <row r="168" spans="1:60" ht="23.25" hidden="1" customHeight="1" x14ac:dyDescent="0.15">
      <c r="A168" s="650"/>
      <c r="B168" s="153"/>
      <c r="C168" s="153"/>
      <c r="D168" s="153"/>
      <c r="E168" s="153"/>
      <c r="F168" s="154"/>
      <c r="G168" s="636"/>
      <c r="H168" s="637"/>
      <c r="I168" s="637"/>
      <c r="J168" s="637"/>
      <c r="K168" s="637"/>
      <c r="L168" s="637"/>
      <c r="M168" s="637"/>
      <c r="N168" s="637"/>
      <c r="O168" s="637"/>
      <c r="P168" s="640"/>
      <c r="Q168" s="641"/>
      <c r="R168" s="641"/>
      <c r="S168" s="641"/>
      <c r="T168" s="641"/>
      <c r="U168" s="641"/>
      <c r="V168" s="641"/>
      <c r="W168" s="641"/>
      <c r="X168" s="642"/>
      <c r="Y168" s="646" t="s">
        <v>51</v>
      </c>
      <c r="Z168" s="647"/>
      <c r="AA168" s="648"/>
      <c r="AB168" s="649"/>
      <c r="AC168" s="649"/>
      <c r="AD168" s="649"/>
      <c r="AE168" s="618"/>
      <c r="AF168" s="618"/>
      <c r="AG168" s="618"/>
      <c r="AH168" s="618"/>
      <c r="AI168" s="618"/>
      <c r="AJ168" s="618"/>
      <c r="AK168" s="618"/>
      <c r="AL168" s="618"/>
      <c r="AM168" s="618"/>
      <c r="AN168" s="618"/>
      <c r="AO168" s="618"/>
      <c r="AP168" s="618"/>
      <c r="AQ168" s="618"/>
      <c r="AR168" s="618"/>
      <c r="AS168" s="618"/>
      <c r="AT168" s="618"/>
      <c r="AU168" s="619"/>
      <c r="AV168" s="620"/>
      <c r="AW168" s="620"/>
      <c r="AX168" s="621"/>
      <c r="AY168">
        <f>$AY$167</f>
        <v>0</v>
      </c>
    </row>
    <row r="169" spans="1:60" ht="23.25" hidden="1" customHeight="1" x14ac:dyDescent="0.15">
      <c r="A169" s="188"/>
      <c r="B169" s="158"/>
      <c r="C169" s="158"/>
      <c r="D169" s="158"/>
      <c r="E169" s="158"/>
      <c r="F169" s="159"/>
      <c r="G169" s="638"/>
      <c r="H169" s="639"/>
      <c r="I169" s="639"/>
      <c r="J169" s="639"/>
      <c r="K169" s="639"/>
      <c r="L169" s="639"/>
      <c r="M169" s="639"/>
      <c r="N169" s="639"/>
      <c r="O169" s="639"/>
      <c r="P169" s="643"/>
      <c r="Q169" s="644"/>
      <c r="R169" s="644"/>
      <c r="S169" s="644"/>
      <c r="T169" s="644"/>
      <c r="U169" s="644"/>
      <c r="V169" s="644"/>
      <c r="W169" s="644"/>
      <c r="X169" s="645"/>
      <c r="Y169" s="622" t="s">
        <v>52</v>
      </c>
      <c r="Z169" s="623"/>
      <c r="AA169" s="624"/>
      <c r="AB169" s="649"/>
      <c r="AC169" s="649"/>
      <c r="AD169" s="649"/>
      <c r="AE169" s="618"/>
      <c r="AF169" s="618"/>
      <c r="AG169" s="618"/>
      <c r="AH169" s="618"/>
      <c r="AI169" s="618"/>
      <c r="AJ169" s="618"/>
      <c r="AK169" s="618"/>
      <c r="AL169" s="618"/>
      <c r="AM169" s="618"/>
      <c r="AN169" s="618"/>
      <c r="AO169" s="618"/>
      <c r="AP169" s="618"/>
      <c r="AQ169" s="618"/>
      <c r="AR169" s="618"/>
      <c r="AS169" s="618"/>
      <c r="AT169" s="618"/>
      <c r="AU169" s="619"/>
      <c r="AV169" s="620"/>
      <c r="AW169" s="620"/>
      <c r="AX169" s="621"/>
      <c r="AY169">
        <f>$AY$167</f>
        <v>0</v>
      </c>
    </row>
    <row r="170" spans="1:60" ht="23.25" hidden="1" customHeight="1" x14ac:dyDescent="0.15">
      <c r="A170" s="187" t="s">
        <v>581</v>
      </c>
      <c r="B170" s="105"/>
      <c r="C170" s="105"/>
      <c r="D170" s="105"/>
      <c r="E170" s="105"/>
      <c r="F170" s="665"/>
      <c r="G170" s="176" t="s">
        <v>582</v>
      </c>
      <c r="H170" s="176"/>
      <c r="I170" s="176"/>
      <c r="J170" s="176"/>
      <c r="K170" s="176"/>
      <c r="L170" s="176"/>
      <c r="M170" s="176"/>
      <c r="N170" s="176"/>
      <c r="O170" s="176"/>
      <c r="P170" s="176"/>
      <c r="Q170" s="176"/>
      <c r="R170" s="176"/>
      <c r="S170" s="176"/>
      <c r="T170" s="176"/>
      <c r="U170" s="176"/>
      <c r="V170" s="176"/>
      <c r="W170" s="176"/>
      <c r="X170" s="177"/>
      <c r="Y170" s="632"/>
      <c r="Z170" s="633"/>
      <c r="AA170" s="634"/>
      <c r="AB170" s="175" t="s">
        <v>11</v>
      </c>
      <c r="AC170" s="176"/>
      <c r="AD170" s="177"/>
      <c r="AE170" s="119" t="s">
        <v>416</v>
      </c>
      <c r="AF170" s="119"/>
      <c r="AG170" s="119"/>
      <c r="AH170" s="119"/>
      <c r="AI170" s="119" t="s">
        <v>568</v>
      </c>
      <c r="AJ170" s="119"/>
      <c r="AK170" s="119"/>
      <c r="AL170" s="119"/>
      <c r="AM170" s="119" t="s">
        <v>384</v>
      </c>
      <c r="AN170" s="119"/>
      <c r="AO170" s="119"/>
      <c r="AP170" s="119"/>
      <c r="AQ170" s="629" t="s">
        <v>594</v>
      </c>
      <c r="AR170" s="630"/>
      <c r="AS170" s="630"/>
      <c r="AT170" s="630"/>
      <c r="AU170" s="630"/>
      <c r="AV170" s="630"/>
      <c r="AW170" s="630"/>
      <c r="AX170" s="631"/>
      <c r="AY170">
        <f>IF(SUBSTITUTE(SUBSTITUTE($G$171,"／",""),"　","")="",0,1)</f>
        <v>0</v>
      </c>
    </row>
    <row r="171" spans="1:60" ht="23.25" hidden="1" customHeight="1" x14ac:dyDescent="0.15">
      <c r="A171" s="666"/>
      <c r="B171" s="197"/>
      <c r="C171" s="197"/>
      <c r="D171" s="197"/>
      <c r="E171" s="197"/>
      <c r="F171" s="667"/>
      <c r="G171" s="654" t="s">
        <v>583</v>
      </c>
      <c r="H171" s="655"/>
      <c r="I171" s="655"/>
      <c r="J171" s="655"/>
      <c r="K171" s="655"/>
      <c r="L171" s="655"/>
      <c r="M171" s="655"/>
      <c r="N171" s="655"/>
      <c r="O171" s="655"/>
      <c r="P171" s="655"/>
      <c r="Q171" s="655"/>
      <c r="R171" s="655"/>
      <c r="S171" s="655"/>
      <c r="T171" s="655"/>
      <c r="U171" s="655"/>
      <c r="V171" s="655"/>
      <c r="W171" s="655"/>
      <c r="X171" s="655"/>
      <c r="Y171" s="658" t="s">
        <v>581</v>
      </c>
      <c r="Z171" s="659"/>
      <c r="AA171" s="660"/>
      <c r="AB171" s="661"/>
      <c r="AC171" s="662"/>
      <c r="AD171" s="663"/>
      <c r="AE171" s="664"/>
      <c r="AF171" s="664"/>
      <c r="AG171" s="664"/>
      <c r="AH171" s="664"/>
      <c r="AI171" s="664"/>
      <c r="AJ171" s="664"/>
      <c r="AK171" s="664"/>
      <c r="AL171" s="664"/>
      <c r="AM171" s="664"/>
      <c r="AN171" s="664"/>
      <c r="AO171" s="664"/>
      <c r="AP171" s="664"/>
      <c r="AQ171" s="93"/>
      <c r="AR171" s="87"/>
      <c r="AS171" s="87"/>
      <c r="AT171" s="87"/>
      <c r="AU171" s="87"/>
      <c r="AV171" s="87"/>
      <c r="AW171" s="87"/>
      <c r="AX171" s="88"/>
      <c r="AY171">
        <f>$AY$170</f>
        <v>0</v>
      </c>
    </row>
    <row r="172" spans="1:60" ht="46.5" hidden="1" customHeight="1" x14ac:dyDescent="0.15">
      <c r="A172" s="668"/>
      <c r="B172" s="108"/>
      <c r="C172" s="108"/>
      <c r="D172" s="108"/>
      <c r="E172" s="108"/>
      <c r="F172" s="669"/>
      <c r="G172" s="656"/>
      <c r="H172" s="657"/>
      <c r="I172" s="657"/>
      <c r="J172" s="657"/>
      <c r="K172" s="657"/>
      <c r="L172" s="657"/>
      <c r="M172" s="657"/>
      <c r="N172" s="657"/>
      <c r="O172" s="657"/>
      <c r="P172" s="657"/>
      <c r="Q172" s="657"/>
      <c r="R172" s="657"/>
      <c r="S172" s="657"/>
      <c r="T172" s="657"/>
      <c r="U172" s="657"/>
      <c r="V172" s="657"/>
      <c r="W172" s="657"/>
      <c r="X172" s="657"/>
      <c r="Y172" s="219" t="s">
        <v>584</v>
      </c>
      <c r="Z172" s="651"/>
      <c r="AA172" s="652"/>
      <c r="AB172" s="614" t="s">
        <v>585</v>
      </c>
      <c r="AC172" s="615"/>
      <c r="AD172" s="616"/>
      <c r="AE172" s="617"/>
      <c r="AF172" s="617"/>
      <c r="AG172" s="617"/>
      <c r="AH172" s="617"/>
      <c r="AI172" s="617"/>
      <c r="AJ172" s="617"/>
      <c r="AK172" s="617"/>
      <c r="AL172" s="617"/>
      <c r="AM172" s="617"/>
      <c r="AN172" s="617"/>
      <c r="AO172" s="617"/>
      <c r="AP172" s="617"/>
      <c r="AQ172" s="617"/>
      <c r="AR172" s="617"/>
      <c r="AS172" s="617"/>
      <c r="AT172" s="617"/>
      <c r="AU172" s="617"/>
      <c r="AV172" s="617"/>
      <c r="AW172" s="617"/>
      <c r="AX172" s="653"/>
      <c r="AY172">
        <f>$AY$170</f>
        <v>0</v>
      </c>
    </row>
    <row r="173" spans="1:60" ht="18.75" hidden="1" customHeight="1" x14ac:dyDescent="0.15">
      <c r="A173" s="419" t="s">
        <v>236</v>
      </c>
      <c r="B173" s="595"/>
      <c r="C173" s="595"/>
      <c r="D173" s="595"/>
      <c r="E173" s="595"/>
      <c r="F173" s="596"/>
      <c r="G173" s="604" t="s">
        <v>139</v>
      </c>
      <c r="H173" s="197"/>
      <c r="I173" s="197"/>
      <c r="J173" s="197"/>
      <c r="K173" s="197"/>
      <c r="L173" s="197"/>
      <c r="M173" s="197"/>
      <c r="N173" s="197"/>
      <c r="O173" s="198"/>
      <c r="P173" s="199" t="s">
        <v>55</v>
      </c>
      <c r="Q173" s="197"/>
      <c r="R173" s="197"/>
      <c r="S173" s="197"/>
      <c r="T173" s="197"/>
      <c r="U173" s="197"/>
      <c r="V173" s="197"/>
      <c r="W173" s="197"/>
      <c r="X173" s="198"/>
      <c r="Y173" s="605"/>
      <c r="Z173" s="606"/>
      <c r="AA173" s="607"/>
      <c r="AB173" s="611" t="s">
        <v>11</v>
      </c>
      <c r="AC173" s="612"/>
      <c r="AD173" s="613"/>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7"/>
      <c r="B174" s="598"/>
      <c r="C174" s="598"/>
      <c r="D174" s="598"/>
      <c r="E174" s="598"/>
      <c r="F174" s="599"/>
      <c r="G174" s="156"/>
      <c r="H174" s="108"/>
      <c r="I174" s="108"/>
      <c r="J174" s="108"/>
      <c r="K174" s="108"/>
      <c r="L174" s="108"/>
      <c r="M174" s="108"/>
      <c r="N174" s="108"/>
      <c r="O174" s="109"/>
      <c r="P174" s="107"/>
      <c r="Q174" s="108"/>
      <c r="R174" s="108"/>
      <c r="S174" s="108"/>
      <c r="T174" s="108"/>
      <c r="U174" s="108"/>
      <c r="V174" s="108"/>
      <c r="W174" s="108"/>
      <c r="X174" s="109"/>
      <c r="Y174" s="608"/>
      <c r="Z174" s="609"/>
      <c r="AA174" s="610"/>
      <c r="AB174" s="116"/>
      <c r="AC174" s="117"/>
      <c r="AD174" s="118"/>
      <c r="AE174" s="119"/>
      <c r="AF174" s="119"/>
      <c r="AG174" s="119"/>
      <c r="AH174" s="119"/>
      <c r="AI174" s="119"/>
      <c r="AJ174" s="119"/>
      <c r="AK174" s="119"/>
      <c r="AL174" s="119"/>
      <c r="AM174" s="119"/>
      <c r="AN174" s="119"/>
      <c r="AO174" s="119"/>
      <c r="AP174" s="119"/>
      <c r="AQ174" s="509"/>
      <c r="AR174" s="510"/>
      <c r="AS174" s="127" t="s">
        <v>175</v>
      </c>
      <c r="AT174" s="128"/>
      <c r="AU174" s="126">
        <v>4</v>
      </c>
      <c r="AV174" s="126"/>
      <c r="AW174" s="108" t="s">
        <v>166</v>
      </c>
      <c r="AX174" s="129"/>
      <c r="AY174">
        <f t="shared" ref="AY174:AY179" si="7">$AY$173</f>
        <v>0</v>
      </c>
    </row>
    <row r="175" spans="1:60" ht="23.25" hidden="1" customHeight="1" x14ac:dyDescent="0.15">
      <c r="A175" s="600"/>
      <c r="B175" s="598"/>
      <c r="C175" s="598"/>
      <c r="D175" s="598"/>
      <c r="E175" s="598"/>
      <c r="F175" s="599"/>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1"/>
      <c r="B176" s="602"/>
      <c r="C176" s="602"/>
      <c r="D176" s="602"/>
      <c r="E176" s="602"/>
      <c r="F176" s="603"/>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0"/>
      <c r="B177" s="598"/>
      <c r="C177" s="598"/>
      <c r="D177" s="598"/>
      <c r="E177" s="598"/>
      <c r="F177" s="599"/>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4" t="s">
        <v>14</v>
      </c>
      <c r="AC177" s="594"/>
      <c r="AD177" s="594"/>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4" t="s">
        <v>237</v>
      </c>
      <c r="B200" s="555"/>
      <c r="C200" s="555"/>
      <c r="D200" s="555"/>
      <c r="E200" s="555"/>
      <c r="F200" s="556"/>
      <c r="G200" s="579"/>
      <c r="H200" s="581" t="s">
        <v>139</v>
      </c>
      <c r="I200" s="581"/>
      <c r="J200" s="581"/>
      <c r="K200" s="581"/>
      <c r="L200" s="581"/>
      <c r="M200" s="581"/>
      <c r="N200" s="581"/>
      <c r="O200" s="582"/>
      <c r="P200" s="584" t="s">
        <v>55</v>
      </c>
      <c r="Q200" s="581"/>
      <c r="R200" s="581"/>
      <c r="S200" s="581"/>
      <c r="T200" s="581"/>
      <c r="U200" s="581"/>
      <c r="V200" s="582"/>
      <c r="W200" s="586" t="s">
        <v>233</v>
      </c>
      <c r="X200" s="587"/>
      <c r="Y200" s="590"/>
      <c r="Z200" s="590"/>
      <c r="AA200" s="591"/>
      <c r="AB200" s="584" t="s">
        <v>11</v>
      </c>
      <c r="AC200" s="581"/>
      <c r="AD200" s="582"/>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5" t="s">
        <v>128</v>
      </c>
      <c r="AV200" s="575"/>
      <c r="AW200" s="575"/>
      <c r="AX200" s="576"/>
      <c r="AY200">
        <f>COUNTA($H$202)</f>
        <v>0</v>
      </c>
    </row>
    <row r="201" spans="1:60" ht="18.75" hidden="1" customHeight="1" x14ac:dyDescent="0.15">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19"/>
      <c r="AF201" s="119"/>
      <c r="AG201" s="119"/>
      <c r="AH201" s="119"/>
      <c r="AI201" s="119"/>
      <c r="AJ201" s="119"/>
      <c r="AK201" s="119"/>
      <c r="AL201" s="119"/>
      <c r="AM201" s="119"/>
      <c r="AN201" s="119"/>
      <c r="AO201" s="119"/>
      <c r="AP201" s="119"/>
      <c r="AQ201" s="509"/>
      <c r="AR201" s="510"/>
      <c r="AS201" s="127" t="s">
        <v>175</v>
      </c>
      <c r="AT201" s="128"/>
      <c r="AU201" s="126"/>
      <c r="AV201" s="126"/>
      <c r="AW201" s="577" t="s">
        <v>166</v>
      </c>
      <c r="AX201" s="578"/>
      <c r="AY201">
        <f t="shared" ref="AY201:AY207" si="10">$AY$200</f>
        <v>0</v>
      </c>
    </row>
    <row r="202" spans="1:60" ht="23.25" hidden="1" customHeight="1" x14ac:dyDescent="0.15">
      <c r="A202" s="515"/>
      <c r="B202" s="516"/>
      <c r="C202" s="516"/>
      <c r="D202" s="516"/>
      <c r="E202" s="516"/>
      <c r="F202" s="517"/>
      <c r="G202" s="561" t="s">
        <v>176</v>
      </c>
      <c r="H202" s="563"/>
      <c r="I202" s="564"/>
      <c r="J202" s="564"/>
      <c r="K202" s="564"/>
      <c r="L202" s="564"/>
      <c r="M202" s="564"/>
      <c r="N202" s="564"/>
      <c r="O202" s="565"/>
      <c r="P202" s="563"/>
      <c r="Q202" s="564"/>
      <c r="R202" s="564"/>
      <c r="S202" s="564"/>
      <c r="T202" s="564"/>
      <c r="U202" s="564"/>
      <c r="V202" s="565"/>
      <c r="W202" s="569"/>
      <c r="X202" s="570"/>
      <c r="Y202" s="550" t="s">
        <v>12</v>
      </c>
      <c r="Z202" s="550"/>
      <c r="AA202" s="551"/>
      <c r="AB202" s="560" t="s">
        <v>250</v>
      </c>
      <c r="AC202" s="560"/>
      <c r="AD202" s="560"/>
      <c r="AE202" s="93"/>
      <c r="AF202" s="87"/>
      <c r="AG202" s="87"/>
      <c r="AH202" s="87"/>
      <c r="AI202" s="93"/>
      <c r="AJ202" s="87"/>
      <c r="AK202" s="87"/>
      <c r="AL202" s="87"/>
      <c r="AM202" s="93"/>
      <c r="AN202" s="87"/>
      <c r="AO202" s="87"/>
      <c r="AP202" s="87"/>
      <c r="AQ202" s="93"/>
      <c r="AR202" s="87"/>
      <c r="AS202" s="87"/>
      <c r="AT202" s="505"/>
      <c r="AU202" s="87"/>
      <c r="AV202" s="87"/>
      <c r="AW202" s="87"/>
      <c r="AX202" s="88"/>
      <c r="AY202">
        <f t="shared" si="10"/>
        <v>0</v>
      </c>
    </row>
    <row r="203" spans="1:60" ht="23.25" hidden="1" customHeight="1" x14ac:dyDescent="0.15">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50</v>
      </c>
      <c r="Z203" s="552"/>
      <c r="AA203" s="553"/>
      <c r="AB203" s="559" t="s">
        <v>250</v>
      </c>
      <c r="AC203" s="559"/>
      <c r="AD203" s="559"/>
      <c r="AE203" s="93"/>
      <c r="AF203" s="87"/>
      <c r="AG203" s="87"/>
      <c r="AH203" s="87"/>
      <c r="AI203" s="93"/>
      <c r="AJ203" s="87"/>
      <c r="AK203" s="87"/>
      <c r="AL203" s="87"/>
      <c r="AM203" s="93"/>
      <c r="AN203" s="87"/>
      <c r="AO203" s="87"/>
      <c r="AP203" s="87"/>
      <c r="AQ203" s="93"/>
      <c r="AR203" s="87"/>
      <c r="AS203" s="87"/>
      <c r="AT203" s="505"/>
      <c r="AU203" s="87"/>
      <c r="AV203" s="87"/>
      <c r="AW203" s="87"/>
      <c r="AX203" s="88"/>
      <c r="AY203">
        <f t="shared" si="10"/>
        <v>0</v>
      </c>
    </row>
    <row r="204" spans="1:60" ht="23.25" hidden="1" customHeight="1" x14ac:dyDescent="0.15">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251</v>
      </c>
      <c r="AC204" s="557"/>
      <c r="AD204" s="557"/>
      <c r="AE204" s="98"/>
      <c r="AF204" s="99"/>
      <c r="AG204" s="99"/>
      <c r="AH204" s="99"/>
      <c r="AI204" s="98"/>
      <c r="AJ204" s="99"/>
      <c r="AK204" s="99"/>
      <c r="AL204" s="99"/>
      <c r="AM204" s="98"/>
      <c r="AN204" s="99"/>
      <c r="AO204" s="99"/>
      <c r="AP204" s="99"/>
      <c r="AQ204" s="93"/>
      <c r="AR204" s="87"/>
      <c r="AS204" s="87"/>
      <c r="AT204" s="505"/>
      <c r="AU204" s="87"/>
      <c r="AV204" s="87"/>
      <c r="AW204" s="87"/>
      <c r="AX204" s="88"/>
      <c r="AY204">
        <f t="shared" si="10"/>
        <v>0</v>
      </c>
    </row>
    <row r="205" spans="1:60" ht="23.25" hidden="1" customHeight="1" x14ac:dyDescent="0.15">
      <c r="A205" s="515" t="s">
        <v>240</v>
      </c>
      <c r="B205" s="516"/>
      <c r="C205" s="516"/>
      <c r="D205" s="516"/>
      <c r="E205" s="516"/>
      <c r="F205" s="517"/>
      <c r="G205" s="540" t="s">
        <v>177</v>
      </c>
      <c r="H205" s="541"/>
      <c r="I205" s="541"/>
      <c r="J205" s="541"/>
      <c r="K205" s="541"/>
      <c r="L205" s="541"/>
      <c r="M205" s="541"/>
      <c r="N205" s="541"/>
      <c r="O205" s="541"/>
      <c r="P205" s="541"/>
      <c r="Q205" s="541"/>
      <c r="R205" s="541"/>
      <c r="S205" s="541"/>
      <c r="T205" s="541"/>
      <c r="U205" s="541"/>
      <c r="V205" s="541"/>
      <c r="W205" s="544" t="s">
        <v>249</v>
      </c>
      <c r="X205" s="545"/>
      <c r="Y205" s="550" t="s">
        <v>12</v>
      </c>
      <c r="Z205" s="550"/>
      <c r="AA205" s="551"/>
      <c r="AB205" s="560" t="s">
        <v>250</v>
      </c>
      <c r="AC205" s="560"/>
      <c r="AD205" s="560"/>
      <c r="AE205" s="93"/>
      <c r="AF205" s="87"/>
      <c r="AG205" s="87"/>
      <c r="AH205" s="87"/>
      <c r="AI205" s="93"/>
      <c r="AJ205" s="87"/>
      <c r="AK205" s="87"/>
      <c r="AL205" s="87"/>
      <c r="AM205" s="93"/>
      <c r="AN205" s="87"/>
      <c r="AO205" s="87"/>
      <c r="AP205" s="87"/>
      <c r="AQ205" s="93"/>
      <c r="AR205" s="87"/>
      <c r="AS205" s="87"/>
      <c r="AT205" s="505"/>
      <c r="AU205" s="87"/>
      <c r="AV205" s="87"/>
      <c r="AW205" s="87"/>
      <c r="AX205" s="88"/>
      <c r="AY205">
        <f t="shared" si="10"/>
        <v>0</v>
      </c>
    </row>
    <row r="206" spans="1:60" ht="23.25" hidden="1" customHeight="1" x14ac:dyDescent="0.15">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50</v>
      </c>
      <c r="Z206" s="552"/>
      <c r="AA206" s="553"/>
      <c r="AB206" s="559" t="s">
        <v>250</v>
      </c>
      <c r="AC206" s="559"/>
      <c r="AD206" s="559"/>
      <c r="AE206" s="93"/>
      <c r="AF206" s="87"/>
      <c r="AG206" s="87"/>
      <c r="AH206" s="87"/>
      <c r="AI206" s="93"/>
      <c r="AJ206" s="87"/>
      <c r="AK206" s="87"/>
      <c r="AL206" s="87"/>
      <c r="AM206" s="93"/>
      <c r="AN206" s="87"/>
      <c r="AO206" s="87"/>
      <c r="AP206" s="87"/>
      <c r="AQ206" s="93"/>
      <c r="AR206" s="87"/>
      <c r="AS206" s="87"/>
      <c r="AT206" s="505"/>
      <c r="AU206" s="87"/>
      <c r="AV206" s="87"/>
      <c r="AW206" s="87"/>
      <c r="AX206" s="88"/>
      <c r="AY206">
        <f t="shared" si="10"/>
        <v>0</v>
      </c>
    </row>
    <row r="207" spans="1:60" ht="23.25" hidden="1" customHeight="1" x14ac:dyDescent="0.15">
      <c r="A207" s="539"/>
      <c r="B207" s="500"/>
      <c r="C207" s="500"/>
      <c r="D207" s="500"/>
      <c r="E207" s="500"/>
      <c r="F207" s="501"/>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251</v>
      </c>
      <c r="AC207" s="557"/>
      <c r="AD207" s="557"/>
      <c r="AE207" s="98"/>
      <c r="AF207" s="99"/>
      <c r="AG207" s="99"/>
      <c r="AH207" s="99"/>
      <c r="AI207" s="98"/>
      <c r="AJ207" s="99"/>
      <c r="AK207" s="99"/>
      <c r="AL207" s="99"/>
      <c r="AM207" s="98"/>
      <c r="AN207" s="99"/>
      <c r="AO207" s="99"/>
      <c r="AP207" s="558"/>
      <c r="AQ207" s="93"/>
      <c r="AR207" s="87"/>
      <c r="AS207" s="87"/>
      <c r="AT207" s="505"/>
      <c r="AU207" s="87"/>
      <c r="AV207" s="87"/>
      <c r="AW207" s="87"/>
      <c r="AX207" s="88"/>
      <c r="AY207">
        <f t="shared" si="10"/>
        <v>0</v>
      </c>
    </row>
    <row r="208" spans="1:60" ht="18.75" hidden="1" customHeight="1" x14ac:dyDescent="0.15">
      <c r="A208" s="512" t="s">
        <v>237</v>
      </c>
      <c r="B208" s="513"/>
      <c r="C208" s="513"/>
      <c r="D208" s="513"/>
      <c r="E208" s="513"/>
      <c r="F208" s="514"/>
      <c r="G208" s="518"/>
      <c r="H208" s="121" t="s">
        <v>139</v>
      </c>
      <c r="I208" s="121"/>
      <c r="J208" s="121"/>
      <c r="K208" s="121"/>
      <c r="L208" s="121"/>
      <c r="M208" s="121"/>
      <c r="N208" s="121"/>
      <c r="O208" s="122"/>
      <c r="P208" s="120" t="s">
        <v>55</v>
      </c>
      <c r="Q208" s="121"/>
      <c r="R208" s="121"/>
      <c r="S208" s="121"/>
      <c r="T208" s="121"/>
      <c r="U208" s="121"/>
      <c r="V208" s="121"/>
      <c r="W208" s="121"/>
      <c r="X208" s="122"/>
      <c r="Y208" s="521"/>
      <c r="Z208" s="522"/>
      <c r="AA208" s="523"/>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6" t="s">
        <v>128</v>
      </c>
      <c r="AV208" s="507"/>
      <c r="AW208" s="507"/>
      <c r="AX208" s="508"/>
      <c r="AY208">
        <f>COUNTA($H$210)</f>
        <v>0</v>
      </c>
    </row>
    <row r="209" spans="1:51" ht="18.75" hidden="1" customHeight="1" x14ac:dyDescent="0.15">
      <c r="A209" s="515"/>
      <c r="B209" s="516"/>
      <c r="C209" s="516"/>
      <c r="D209" s="516"/>
      <c r="E209" s="516"/>
      <c r="F209" s="517"/>
      <c r="G209" s="519"/>
      <c r="H209" s="127"/>
      <c r="I209" s="127"/>
      <c r="J209" s="127"/>
      <c r="K209" s="127"/>
      <c r="L209" s="127"/>
      <c r="M209" s="127"/>
      <c r="N209" s="127"/>
      <c r="O209" s="128"/>
      <c r="P209" s="520"/>
      <c r="Q209" s="127"/>
      <c r="R209" s="127"/>
      <c r="S209" s="127"/>
      <c r="T209" s="127"/>
      <c r="U209" s="127"/>
      <c r="V209" s="127"/>
      <c r="W209" s="127"/>
      <c r="X209" s="128"/>
      <c r="Y209" s="524"/>
      <c r="Z209" s="525"/>
      <c r="AA209" s="526"/>
      <c r="AB209" s="107"/>
      <c r="AC209" s="108"/>
      <c r="AD209" s="109"/>
      <c r="AE209" s="256"/>
      <c r="AF209" s="256"/>
      <c r="AG209" s="256"/>
      <c r="AH209" s="256"/>
      <c r="AI209" s="119"/>
      <c r="AJ209" s="119"/>
      <c r="AK209" s="119"/>
      <c r="AL209" s="119"/>
      <c r="AM209" s="119"/>
      <c r="AN209" s="119"/>
      <c r="AO209" s="119"/>
      <c r="AP209" s="119"/>
      <c r="AQ209" s="509"/>
      <c r="AR209" s="510"/>
      <c r="AS209" s="127" t="s">
        <v>175</v>
      </c>
      <c r="AT209" s="128"/>
      <c r="AU209" s="509"/>
      <c r="AV209" s="510"/>
      <c r="AW209" s="127" t="s">
        <v>166</v>
      </c>
      <c r="AX209" s="511"/>
      <c r="AY209">
        <f>$AY$208</f>
        <v>0</v>
      </c>
    </row>
    <row r="210" spans="1:51" ht="23.25" hidden="1" customHeight="1" x14ac:dyDescent="0.15">
      <c r="A210" s="515"/>
      <c r="B210" s="516"/>
      <c r="C210" s="516"/>
      <c r="D210" s="516"/>
      <c r="E210" s="516"/>
      <c r="F210" s="517"/>
      <c r="G210" s="527" t="s">
        <v>176</v>
      </c>
      <c r="H210" s="131"/>
      <c r="I210" s="131"/>
      <c r="J210" s="131"/>
      <c r="K210" s="131"/>
      <c r="L210" s="131"/>
      <c r="M210" s="131"/>
      <c r="N210" s="131"/>
      <c r="O210" s="132"/>
      <c r="P210" s="131"/>
      <c r="Q210" s="131"/>
      <c r="R210" s="131"/>
      <c r="S210" s="131"/>
      <c r="T210" s="131"/>
      <c r="U210" s="131"/>
      <c r="V210" s="131"/>
      <c r="W210" s="131"/>
      <c r="X210" s="132"/>
      <c r="Y210" s="530" t="s">
        <v>12</v>
      </c>
      <c r="Z210" s="531"/>
      <c r="AA210" s="532"/>
      <c r="AB210" s="470"/>
      <c r="AC210" s="470"/>
      <c r="AD210" s="470"/>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5"/>
      <c r="B211" s="516"/>
      <c r="C211" s="516"/>
      <c r="D211" s="516"/>
      <c r="E211" s="516"/>
      <c r="F211" s="517"/>
      <c r="G211" s="528"/>
      <c r="H211" s="134"/>
      <c r="I211" s="134"/>
      <c r="J211" s="134"/>
      <c r="K211" s="134"/>
      <c r="L211" s="134"/>
      <c r="M211" s="134"/>
      <c r="N211" s="134"/>
      <c r="O211" s="135"/>
      <c r="P211" s="134"/>
      <c r="Q211" s="134"/>
      <c r="R211" s="134"/>
      <c r="S211" s="134"/>
      <c r="T211" s="134"/>
      <c r="U211" s="134"/>
      <c r="V211" s="134"/>
      <c r="W211" s="134"/>
      <c r="X211" s="135"/>
      <c r="Y211" s="536" t="s">
        <v>50</v>
      </c>
      <c r="Z211" s="537"/>
      <c r="AA211" s="538"/>
      <c r="AB211" s="469"/>
      <c r="AC211" s="469"/>
      <c r="AD211" s="469"/>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5"/>
      <c r="B212" s="516"/>
      <c r="C212" s="516"/>
      <c r="D212" s="516"/>
      <c r="E212" s="516"/>
      <c r="F212" s="517"/>
      <c r="G212" s="529"/>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3" t="s">
        <v>14</v>
      </c>
      <c r="AC212" s="533"/>
      <c r="AD212" s="533"/>
      <c r="AE212" s="534"/>
      <c r="AF212" s="535"/>
      <c r="AG212" s="535"/>
      <c r="AH212" s="535"/>
      <c r="AI212" s="534"/>
      <c r="AJ212" s="535"/>
      <c r="AK212" s="535"/>
      <c r="AL212" s="535"/>
      <c r="AM212" s="534"/>
      <c r="AN212" s="535"/>
      <c r="AO212" s="535"/>
      <c r="AP212" s="535"/>
      <c r="AQ212" s="94"/>
      <c r="AR212" s="95"/>
      <c r="AS212" s="95"/>
      <c r="AT212" s="96"/>
      <c r="AU212" s="87"/>
      <c r="AV212" s="87"/>
      <c r="AW212" s="87"/>
      <c r="AX212" s="88"/>
      <c r="AY212">
        <f>$AY$208</f>
        <v>0</v>
      </c>
    </row>
    <row r="213" spans="1:51" ht="69.75" hidden="1" customHeight="1" x14ac:dyDescent="0.15">
      <c r="A213" s="498" t="s">
        <v>263</v>
      </c>
      <c r="B213" s="499"/>
      <c r="C213" s="499"/>
      <c r="D213" s="499"/>
      <c r="E213" s="500" t="s">
        <v>225</v>
      </c>
      <c r="F213" s="501"/>
      <c r="G213" s="82" t="s">
        <v>177</v>
      </c>
      <c r="H213" s="471"/>
      <c r="I213" s="472"/>
      <c r="J213" s="472"/>
      <c r="K213" s="472"/>
      <c r="L213" s="472"/>
      <c r="M213" s="472"/>
      <c r="N213" s="472"/>
      <c r="O213" s="502"/>
      <c r="P213" s="240"/>
      <c r="Q213" s="240"/>
      <c r="R213" s="240"/>
      <c r="S213" s="240"/>
      <c r="T213" s="240"/>
      <c r="U213" s="240"/>
      <c r="V213" s="240"/>
      <c r="W213" s="240"/>
      <c r="X213" s="240"/>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4"/>
      <c r="AY213">
        <f>$AY$208</f>
        <v>0</v>
      </c>
    </row>
    <row r="214" spans="1:51" ht="18.75" hidden="1" customHeight="1" thickBot="1" x14ac:dyDescent="0.2">
      <c r="A214" s="419" t="s">
        <v>576</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232</v>
      </c>
      <c r="AP214" s="422"/>
      <c r="AQ214" s="422"/>
      <c r="AR214" s="81" t="s">
        <v>231</v>
      </c>
      <c r="AS214" s="421"/>
      <c r="AT214" s="422"/>
      <c r="AU214" s="422"/>
      <c r="AV214" s="422"/>
      <c r="AW214" s="422"/>
      <c r="AX214" s="423"/>
      <c r="AY214">
        <f>COUNTIF($AR$214,"☑")</f>
        <v>0</v>
      </c>
    </row>
    <row r="215" spans="1:51" ht="45" customHeight="1" x14ac:dyDescent="0.15">
      <c r="A215" s="408" t="s">
        <v>283</v>
      </c>
      <c r="B215" s="409"/>
      <c r="C215" s="412" t="s">
        <v>178</v>
      </c>
      <c r="D215" s="409"/>
      <c r="E215" s="414" t="s">
        <v>194</v>
      </c>
      <c r="F215" s="415"/>
      <c r="G215" s="416" t="s">
        <v>634</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2.25" customHeight="1" x14ac:dyDescent="0.15">
      <c r="A216" s="410"/>
      <c r="B216" s="411"/>
      <c r="C216" s="413"/>
      <c r="D216" s="411"/>
      <c r="E216" s="149" t="s">
        <v>193</v>
      </c>
      <c r="F216" s="151"/>
      <c r="G216" s="130" t="s">
        <v>635</v>
      </c>
      <c r="H216" s="131"/>
      <c r="I216" s="131"/>
      <c r="J216" s="131"/>
      <c r="K216" s="131"/>
      <c r="L216" s="131"/>
      <c r="M216" s="131"/>
      <c r="N216" s="131"/>
      <c r="O216" s="131"/>
      <c r="P216" s="131"/>
      <c r="Q216" s="131"/>
      <c r="R216" s="131"/>
      <c r="S216" s="131"/>
      <c r="T216" s="131"/>
      <c r="U216" s="131"/>
      <c r="V216" s="132"/>
      <c r="W216" s="484" t="s">
        <v>586</v>
      </c>
      <c r="X216" s="485"/>
      <c r="Y216" s="485"/>
      <c r="Z216" s="485"/>
      <c r="AA216" s="486"/>
      <c r="AB216" s="487" t="s">
        <v>636</v>
      </c>
      <c r="AC216" s="488"/>
      <c r="AD216" s="488"/>
      <c r="AE216" s="488"/>
      <c r="AF216" s="488"/>
      <c r="AG216" s="488"/>
      <c r="AH216" s="488"/>
      <c r="AI216" s="488"/>
      <c r="AJ216" s="488"/>
      <c r="AK216" s="488"/>
      <c r="AL216" s="488"/>
      <c r="AM216" s="488"/>
      <c r="AN216" s="488"/>
      <c r="AO216" s="488"/>
      <c r="AP216" s="488"/>
      <c r="AQ216" s="488"/>
      <c r="AR216" s="488"/>
      <c r="AS216" s="488"/>
      <c r="AT216" s="488"/>
      <c r="AU216" s="488"/>
      <c r="AV216" s="488"/>
      <c r="AW216" s="488"/>
      <c r="AX216" s="489"/>
    </row>
    <row r="217" spans="1:51" ht="21" customHeight="1" x14ac:dyDescent="0.15">
      <c r="A217" s="410"/>
      <c r="B217" s="411"/>
      <c r="C217" s="413"/>
      <c r="D217" s="411"/>
      <c r="E217" s="157"/>
      <c r="F217" s="159"/>
      <c r="G217" s="136"/>
      <c r="H217" s="137"/>
      <c r="I217" s="137"/>
      <c r="J217" s="137"/>
      <c r="K217" s="137"/>
      <c r="L217" s="137"/>
      <c r="M217" s="137"/>
      <c r="N217" s="137"/>
      <c r="O217" s="137"/>
      <c r="P217" s="137"/>
      <c r="Q217" s="137"/>
      <c r="R217" s="137"/>
      <c r="S217" s="137"/>
      <c r="T217" s="137"/>
      <c r="U217" s="137"/>
      <c r="V217" s="138"/>
      <c r="W217" s="490" t="s">
        <v>587</v>
      </c>
      <c r="X217" s="491"/>
      <c r="Y217" s="491"/>
      <c r="Z217" s="491"/>
      <c r="AA217" s="492"/>
      <c r="AB217" s="487" t="s">
        <v>637</v>
      </c>
      <c r="AC217" s="488"/>
      <c r="AD217" s="488"/>
      <c r="AE217" s="488"/>
      <c r="AF217" s="488"/>
      <c r="AG217" s="488"/>
      <c r="AH217" s="488"/>
      <c r="AI217" s="488"/>
      <c r="AJ217" s="488"/>
      <c r="AK217" s="488"/>
      <c r="AL217" s="488"/>
      <c r="AM217" s="488"/>
      <c r="AN217" s="488"/>
      <c r="AO217" s="488"/>
      <c r="AP217" s="488"/>
      <c r="AQ217" s="488"/>
      <c r="AR217" s="488"/>
      <c r="AS217" s="488"/>
      <c r="AT217" s="488"/>
      <c r="AU217" s="488"/>
      <c r="AV217" s="488"/>
      <c r="AW217" s="488"/>
      <c r="AX217" s="489"/>
    </row>
    <row r="218" spans="1:51" ht="34.5" customHeight="1" x14ac:dyDescent="0.15">
      <c r="A218" s="410"/>
      <c r="B218" s="411"/>
      <c r="C218" s="493" t="s">
        <v>599</v>
      </c>
      <c r="D218" s="494"/>
      <c r="E218" s="149" t="s">
        <v>279</v>
      </c>
      <c r="F218" s="151"/>
      <c r="G218" s="474" t="s">
        <v>181</v>
      </c>
      <c r="H218" s="475"/>
      <c r="I218" s="475"/>
      <c r="J218" s="495" t="s">
        <v>615</v>
      </c>
      <c r="K218" s="496"/>
      <c r="L218" s="496"/>
      <c r="M218" s="496"/>
      <c r="N218" s="496"/>
      <c r="O218" s="496"/>
      <c r="P218" s="496"/>
      <c r="Q218" s="496"/>
      <c r="R218" s="496"/>
      <c r="S218" s="496"/>
      <c r="T218" s="497"/>
      <c r="U218" s="472" t="s">
        <v>615</v>
      </c>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70"/>
    </row>
    <row r="219" spans="1:51" ht="34.5" customHeight="1" x14ac:dyDescent="0.15">
      <c r="A219" s="410"/>
      <c r="B219" s="411"/>
      <c r="C219" s="413"/>
      <c r="D219" s="411"/>
      <c r="E219" s="152"/>
      <c r="F219" s="154"/>
      <c r="G219" s="474" t="s">
        <v>600</v>
      </c>
      <c r="H219" s="475"/>
      <c r="I219" s="475"/>
      <c r="J219" s="475"/>
      <c r="K219" s="475"/>
      <c r="L219" s="475"/>
      <c r="M219" s="475"/>
      <c r="N219" s="475"/>
      <c r="O219" s="475"/>
      <c r="P219" s="475"/>
      <c r="Q219" s="475"/>
      <c r="R219" s="475"/>
      <c r="S219" s="475"/>
      <c r="T219" s="475"/>
      <c r="U219" s="471" t="s">
        <v>615</v>
      </c>
      <c r="V219" s="472"/>
      <c r="W219" s="472"/>
      <c r="X219" s="472"/>
      <c r="Y219" s="472"/>
      <c r="Z219" s="472"/>
      <c r="AA219" s="472"/>
      <c r="AB219" s="472"/>
      <c r="AC219" s="472"/>
      <c r="AD219" s="472"/>
      <c r="AE219" s="472"/>
      <c r="AF219" s="472"/>
      <c r="AG219" s="472"/>
      <c r="AH219" s="472"/>
      <c r="AI219" s="472"/>
      <c r="AJ219" s="472"/>
      <c r="AK219" s="472"/>
      <c r="AL219" s="472"/>
      <c r="AM219" s="472"/>
      <c r="AN219" s="472"/>
      <c r="AO219" s="472"/>
      <c r="AP219" s="472"/>
      <c r="AQ219" s="472"/>
      <c r="AR219" s="472"/>
      <c r="AS219" s="472"/>
      <c r="AT219" s="472"/>
      <c r="AU219" s="472"/>
      <c r="AV219" s="472"/>
      <c r="AW219" s="472"/>
      <c r="AX219" s="473"/>
      <c r="AY219" s="70"/>
    </row>
    <row r="220" spans="1:51" ht="34.5" customHeight="1" thickBot="1" x14ac:dyDescent="0.2">
      <c r="A220" s="410"/>
      <c r="B220" s="411"/>
      <c r="C220" s="413"/>
      <c r="D220" s="411"/>
      <c r="E220" s="157"/>
      <c r="F220" s="159"/>
      <c r="G220" s="474" t="s">
        <v>587</v>
      </c>
      <c r="H220" s="475"/>
      <c r="I220" s="475"/>
      <c r="J220" s="475"/>
      <c r="K220" s="475"/>
      <c r="L220" s="475"/>
      <c r="M220" s="475"/>
      <c r="N220" s="475"/>
      <c r="O220" s="475"/>
      <c r="P220" s="475"/>
      <c r="Q220" s="475"/>
      <c r="R220" s="475"/>
      <c r="S220" s="475"/>
      <c r="T220" s="475"/>
      <c r="U220" s="811" t="s">
        <v>615</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x14ac:dyDescent="0.15">
      <c r="A221" s="476" t="s">
        <v>44</v>
      </c>
      <c r="B221" s="477"/>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8"/>
    </row>
    <row r="222" spans="1:51" ht="27" customHeight="1" x14ac:dyDescent="0.15">
      <c r="A222" s="5"/>
      <c r="B222" s="6"/>
      <c r="C222" s="479" t="s">
        <v>29</v>
      </c>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1"/>
      <c r="AD222" s="480" t="s">
        <v>33</v>
      </c>
      <c r="AE222" s="480"/>
      <c r="AF222" s="480"/>
      <c r="AG222" s="482" t="s">
        <v>28</v>
      </c>
      <c r="AH222" s="480"/>
      <c r="AI222" s="480"/>
      <c r="AJ222" s="480"/>
      <c r="AK222" s="480"/>
      <c r="AL222" s="480"/>
      <c r="AM222" s="480"/>
      <c r="AN222" s="480"/>
      <c r="AO222" s="480"/>
      <c r="AP222" s="480"/>
      <c r="AQ222" s="480"/>
      <c r="AR222" s="480"/>
      <c r="AS222" s="480"/>
      <c r="AT222" s="480"/>
      <c r="AU222" s="480"/>
      <c r="AV222" s="480"/>
      <c r="AW222" s="480"/>
      <c r="AX222" s="483"/>
    </row>
    <row r="223" spans="1:51" ht="170.25" customHeight="1" x14ac:dyDescent="0.15">
      <c r="A223" s="444" t="s">
        <v>133</v>
      </c>
      <c r="B223" s="445"/>
      <c r="C223" s="450" t="s">
        <v>134</v>
      </c>
      <c r="D223" s="451"/>
      <c r="E223" s="451"/>
      <c r="F223" s="451"/>
      <c r="G223" s="451"/>
      <c r="H223" s="451"/>
      <c r="I223" s="451"/>
      <c r="J223" s="451"/>
      <c r="K223" s="451"/>
      <c r="L223" s="451"/>
      <c r="M223" s="451"/>
      <c r="N223" s="451"/>
      <c r="O223" s="451"/>
      <c r="P223" s="451"/>
      <c r="Q223" s="451"/>
      <c r="R223" s="451"/>
      <c r="S223" s="451"/>
      <c r="T223" s="451"/>
      <c r="U223" s="451"/>
      <c r="V223" s="451"/>
      <c r="W223" s="451"/>
      <c r="X223" s="451"/>
      <c r="Y223" s="451"/>
      <c r="Z223" s="451"/>
      <c r="AA223" s="451"/>
      <c r="AB223" s="451"/>
      <c r="AC223" s="452"/>
      <c r="AD223" s="453" t="s">
        <v>630</v>
      </c>
      <c r="AE223" s="454"/>
      <c r="AF223" s="454"/>
      <c r="AG223" s="455" t="s">
        <v>647</v>
      </c>
      <c r="AH223" s="456"/>
      <c r="AI223" s="456"/>
      <c r="AJ223" s="456"/>
      <c r="AK223" s="456"/>
      <c r="AL223" s="456"/>
      <c r="AM223" s="456"/>
      <c r="AN223" s="456"/>
      <c r="AO223" s="456"/>
      <c r="AP223" s="456"/>
      <c r="AQ223" s="456"/>
      <c r="AR223" s="456"/>
      <c r="AS223" s="456"/>
      <c r="AT223" s="456"/>
      <c r="AU223" s="456"/>
      <c r="AV223" s="456"/>
      <c r="AW223" s="456"/>
      <c r="AX223" s="457"/>
    </row>
    <row r="224" spans="1:51" ht="34.700000000000003" customHeight="1" x14ac:dyDescent="0.15">
      <c r="A224" s="446"/>
      <c r="B224" s="447"/>
      <c r="C224" s="458" t="s">
        <v>34</v>
      </c>
      <c r="D224" s="459"/>
      <c r="E224" s="459"/>
      <c r="F224" s="459"/>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364"/>
      <c r="AD224" s="365" t="s">
        <v>630</v>
      </c>
      <c r="AE224" s="366"/>
      <c r="AF224" s="366"/>
      <c r="AG224" s="360" t="s">
        <v>648</v>
      </c>
      <c r="AH224" s="361"/>
      <c r="AI224" s="361"/>
      <c r="AJ224" s="361"/>
      <c r="AK224" s="361"/>
      <c r="AL224" s="361"/>
      <c r="AM224" s="361"/>
      <c r="AN224" s="361"/>
      <c r="AO224" s="361"/>
      <c r="AP224" s="361"/>
      <c r="AQ224" s="361"/>
      <c r="AR224" s="361"/>
      <c r="AS224" s="361"/>
      <c r="AT224" s="361"/>
      <c r="AU224" s="361"/>
      <c r="AV224" s="361"/>
      <c r="AW224" s="361"/>
      <c r="AX224" s="362"/>
    </row>
    <row r="225" spans="1:50" ht="84.75" customHeight="1" x14ac:dyDescent="0.15">
      <c r="A225" s="448"/>
      <c r="B225" s="449"/>
      <c r="C225" s="460" t="s">
        <v>135</v>
      </c>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c r="AC225" s="462"/>
      <c r="AD225" s="402" t="s">
        <v>630</v>
      </c>
      <c r="AE225" s="403"/>
      <c r="AF225" s="403"/>
      <c r="AG225" s="388" t="s">
        <v>667</v>
      </c>
      <c r="AH225" s="134"/>
      <c r="AI225" s="134"/>
      <c r="AJ225" s="134"/>
      <c r="AK225" s="134"/>
      <c r="AL225" s="134"/>
      <c r="AM225" s="134"/>
      <c r="AN225" s="134"/>
      <c r="AO225" s="134"/>
      <c r="AP225" s="134"/>
      <c r="AQ225" s="134"/>
      <c r="AR225" s="134"/>
      <c r="AS225" s="134"/>
      <c r="AT225" s="134"/>
      <c r="AU225" s="134"/>
      <c r="AV225" s="134"/>
      <c r="AW225" s="134"/>
      <c r="AX225" s="389"/>
    </row>
    <row r="226" spans="1:50" ht="27" customHeight="1" x14ac:dyDescent="0.15">
      <c r="A226" s="340" t="s">
        <v>36</v>
      </c>
      <c r="B226" s="424"/>
      <c r="C226" s="426" t="s">
        <v>38</v>
      </c>
      <c r="D226" s="382"/>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383" t="s">
        <v>649</v>
      </c>
      <c r="AE226" s="384"/>
      <c r="AF226" s="384"/>
      <c r="AG226" s="386" t="s">
        <v>284</v>
      </c>
      <c r="AH226" s="131"/>
      <c r="AI226" s="131"/>
      <c r="AJ226" s="131"/>
      <c r="AK226" s="131"/>
      <c r="AL226" s="131"/>
      <c r="AM226" s="131"/>
      <c r="AN226" s="131"/>
      <c r="AO226" s="131"/>
      <c r="AP226" s="131"/>
      <c r="AQ226" s="131"/>
      <c r="AR226" s="131"/>
      <c r="AS226" s="131"/>
      <c r="AT226" s="131"/>
      <c r="AU226" s="131"/>
      <c r="AV226" s="131"/>
      <c r="AW226" s="131"/>
      <c r="AX226" s="387"/>
    </row>
    <row r="227" spans="1:50" ht="35.25" customHeight="1" x14ac:dyDescent="0.15">
      <c r="A227" s="342"/>
      <c r="B227" s="425"/>
      <c r="C227" s="429"/>
      <c r="D227" s="430"/>
      <c r="E227" s="433" t="s">
        <v>261</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5"/>
      <c r="AD227" s="365" t="s">
        <v>650</v>
      </c>
      <c r="AE227" s="366"/>
      <c r="AF227" s="436"/>
      <c r="AG227" s="388"/>
      <c r="AH227" s="134"/>
      <c r="AI227" s="134"/>
      <c r="AJ227" s="134"/>
      <c r="AK227" s="134"/>
      <c r="AL227" s="134"/>
      <c r="AM227" s="134"/>
      <c r="AN227" s="134"/>
      <c r="AO227" s="134"/>
      <c r="AP227" s="134"/>
      <c r="AQ227" s="134"/>
      <c r="AR227" s="134"/>
      <c r="AS227" s="134"/>
      <c r="AT227" s="134"/>
      <c r="AU227" s="134"/>
      <c r="AV227" s="134"/>
      <c r="AW227" s="134"/>
      <c r="AX227" s="389"/>
    </row>
    <row r="228" spans="1:50" ht="26.25" customHeight="1" x14ac:dyDescent="0.15">
      <c r="A228" s="342"/>
      <c r="B228" s="425"/>
      <c r="C228" s="431"/>
      <c r="D228" s="432"/>
      <c r="E228" s="437" t="s">
        <v>215</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t="s">
        <v>650</v>
      </c>
      <c r="AE228" s="441"/>
      <c r="AF228" s="441"/>
      <c r="AG228" s="388"/>
      <c r="AH228" s="134"/>
      <c r="AI228" s="134"/>
      <c r="AJ228" s="134"/>
      <c r="AK228" s="134"/>
      <c r="AL228" s="134"/>
      <c r="AM228" s="134"/>
      <c r="AN228" s="134"/>
      <c r="AO228" s="134"/>
      <c r="AP228" s="134"/>
      <c r="AQ228" s="134"/>
      <c r="AR228" s="134"/>
      <c r="AS228" s="134"/>
      <c r="AT228" s="134"/>
      <c r="AU228" s="134"/>
      <c r="AV228" s="134"/>
      <c r="AW228" s="134"/>
      <c r="AX228" s="389"/>
    </row>
    <row r="229" spans="1:50" ht="30" customHeight="1" x14ac:dyDescent="0.15">
      <c r="A229" s="342"/>
      <c r="B229" s="343"/>
      <c r="C229" s="442" t="s">
        <v>39</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349" t="s">
        <v>630</v>
      </c>
      <c r="AE229" s="350"/>
      <c r="AF229" s="350"/>
      <c r="AG229" s="352" t="s">
        <v>651</v>
      </c>
      <c r="AH229" s="353"/>
      <c r="AI229" s="353"/>
      <c r="AJ229" s="353"/>
      <c r="AK229" s="353"/>
      <c r="AL229" s="353"/>
      <c r="AM229" s="353"/>
      <c r="AN229" s="353"/>
      <c r="AO229" s="353"/>
      <c r="AP229" s="353"/>
      <c r="AQ229" s="353"/>
      <c r="AR229" s="353"/>
      <c r="AS229" s="353"/>
      <c r="AT229" s="353"/>
      <c r="AU229" s="353"/>
      <c r="AV229" s="353"/>
      <c r="AW229" s="353"/>
      <c r="AX229" s="354"/>
    </row>
    <row r="230" spans="1:50" ht="26.25" customHeight="1" x14ac:dyDescent="0.15">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649</v>
      </c>
      <c r="AE230" s="366"/>
      <c r="AF230" s="366"/>
      <c r="AG230" s="360" t="s">
        <v>284</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649</v>
      </c>
      <c r="AE231" s="366"/>
      <c r="AF231" s="366"/>
      <c r="AG231" s="360" t="s">
        <v>284</v>
      </c>
      <c r="AH231" s="361"/>
      <c r="AI231" s="361"/>
      <c r="AJ231" s="361"/>
      <c r="AK231" s="361"/>
      <c r="AL231" s="361"/>
      <c r="AM231" s="361"/>
      <c r="AN231" s="361"/>
      <c r="AO231" s="361"/>
      <c r="AP231" s="361"/>
      <c r="AQ231" s="361"/>
      <c r="AR231" s="361"/>
      <c r="AS231" s="361"/>
      <c r="AT231" s="361"/>
      <c r="AU231" s="361"/>
      <c r="AV231" s="361"/>
      <c r="AW231" s="361"/>
      <c r="AX231" s="362"/>
    </row>
    <row r="232" spans="1:50" ht="36.75" customHeight="1" x14ac:dyDescent="0.15">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630</v>
      </c>
      <c r="AE232" s="366"/>
      <c r="AF232" s="366"/>
      <c r="AG232" s="360" t="s">
        <v>652</v>
      </c>
      <c r="AH232" s="361"/>
      <c r="AI232" s="361"/>
      <c r="AJ232" s="361"/>
      <c r="AK232" s="361"/>
      <c r="AL232" s="361"/>
      <c r="AM232" s="361"/>
      <c r="AN232" s="361"/>
      <c r="AO232" s="361"/>
      <c r="AP232" s="361"/>
      <c r="AQ232" s="361"/>
      <c r="AR232" s="361"/>
      <c r="AS232" s="361"/>
      <c r="AT232" s="361"/>
      <c r="AU232" s="361"/>
      <c r="AV232" s="361"/>
      <c r="AW232" s="361"/>
      <c r="AX232" s="362"/>
    </row>
    <row r="233" spans="1:50" ht="46.5" customHeight="1" x14ac:dyDescent="0.15">
      <c r="A233" s="342"/>
      <c r="B233" s="343"/>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630</v>
      </c>
      <c r="AE233" s="403"/>
      <c r="AF233" s="403"/>
      <c r="AG233" s="404" t="s">
        <v>664</v>
      </c>
      <c r="AH233" s="405"/>
      <c r="AI233" s="405"/>
      <c r="AJ233" s="405"/>
      <c r="AK233" s="405"/>
      <c r="AL233" s="405"/>
      <c r="AM233" s="405"/>
      <c r="AN233" s="405"/>
      <c r="AO233" s="405"/>
      <c r="AP233" s="405"/>
      <c r="AQ233" s="405"/>
      <c r="AR233" s="405"/>
      <c r="AS233" s="405"/>
      <c r="AT233" s="405"/>
      <c r="AU233" s="405"/>
      <c r="AV233" s="405"/>
      <c r="AW233" s="405"/>
      <c r="AX233" s="406"/>
    </row>
    <row r="234" spans="1:50" ht="33" customHeight="1" x14ac:dyDescent="0.15">
      <c r="A234" s="342"/>
      <c r="B234" s="343"/>
      <c r="C234" s="463" t="s">
        <v>235</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365" t="s">
        <v>649</v>
      </c>
      <c r="AE234" s="366"/>
      <c r="AF234" s="436"/>
      <c r="AG234" s="360" t="s">
        <v>284</v>
      </c>
      <c r="AH234" s="361"/>
      <c r="AI234" s="361"/>
      <c r="AJ234" s="361"/>
      <c r="AK234" s="361"/>
      <c r="AL234" s="361"/>
      <c r="AM234" s="361"/>
      <c r="AN234" s="361"/>
      <c r="AO234" s="361"/>
      <c r="AP234" s="361"/>
      <c r="AQ234" s="361"/>
      <c r="AR234" s="361"/>
      <c r="AS234" s="361"/>
      <c r="AT234" s="361"/>
      <c r="AU234" s="361"/>
      <c r="AV234" s="361"/>
      <c r="AW234" s="361"/>
      <c r="AX234" s="362"/>
    </row>
    <row r="235" spans="1:50" ht="35.25" customHeight="1" x14ac:dyDescent="0.15">
      <c r="A235" s="344"/>
      <c r="B235" s="345"/>
      <c r="C235" s="466" t="s">
        <v>222</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395" t="s">
        <v>630</v>
      </c>
      <c r="AE235" s="396"/>
      <c r="AF235" s="397"/>
      <c r="AG235" s="398" t="s">
        <v>653</v>
      </c>
      <c r="AH235" s="399"/>
      <c r="AI235" s="399"/>
      <c r="AJ235" s="399"/>
      <c r="AK235" s="399"/>
      <c r="AL235" s="399"/>
      <c r="AM235" s="399"/>
      <c r="AN235" s="399"/>
      <c r="AO235" s="399"/>
      <c r="AP235" s="399"/>
      <c r="AQ235" s="399"/>
      <c r="AR235" s="399"/>
      <c r="AS235" s="399"/>
      <c r="AT235" s="399"/>
      <c r="AU235" s="399"/>
      <c r="AV235" s="399"/>
      <c r="AW235" s="399"/>
      <c r="AX235" s="400"/>
    </row>
    <row r="236" spans="1:50" ht="27" customHeight="1" x14ac:dyDescent="0.15">
      <c r="A236" s="340" t="s">
        <v>37</v>
      </c>
      <c r="B236" s="341"/>
      <c r="C236" s="346" t="s">
        <v>223</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630</v>
      </c>
      <c r="AE236" s="350"/>
      <c r="AF236" s="351"/>
      <c r="AG236" s="352" t="s">
        <v>655</v>
      </c>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15">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649</v>
      </c>
      <c r="AE237" s="359"/>
      <c r="AF237" s="359"/>
      <c r="AG237" s="360" t="s">
        <v>284</v>
      </c>
      <c r="AH237" s="361"/>
      <c r="AI237" s="361"/>
      <c r="AJ237" s="361"/>
      <c r="AK237" s="361"/>
      <c r="AL237" s="361"/>
      <c r="AM237" s="361"/>
      <c r="AN237" s="361"/>
      <c r="AO237" s="361"/>
      <c r="AP237" s="361"/>
      <c r="AQ237" s="361"/>
      <c r="AR237" s="361"/>
      <c r="AS237" s="361"/>
      <c r="AT237" s="361"/>
      <c r="AU237" s="361"/>
      <c r="AV237" s="361"/>
      <c r="AW237" s="361"/>
      <c r="AX237" s="362"/>
    </row>
    <row r="238" spans="1:50" ht="31.5" customHeight="1" x14ac:dyDescent="0.15">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661</v>
      </c>
      <c r="AE238" s="366"/>
      <c r="AF238" s="366"/>
      <c r="AG238" s="360" t="s">
        <v>662</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15">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649</v>
      </c>
      <c r="AE239" s="366"/>
      <c r="AF239" s="366"/>
      <c r="AG239" s="407" t="s">
        <v>284</v>
      </c>
      <c r="AH239" s="399"/>
      <c r="AI239" s="399"/>
      <c r="AJ239" s="399"/>
      <c r="AK239" s="399"/>
      <c r="AL239" s="399"/>
      <c r="AM239" s="399"/>
      <c r="AN239" s="399"/>
      <c r="AO239" s="399"/>
      <c r="AP239" s="399"/>
      <c r="AQ239" s="399"/>
      <c r="AR239" s="399"/>
      <c r="AS239" s="399"/>
      <c r="AT239" s="399"/>
      <c r="AU239" s="399"/>
      <c r="AV239" s="399"/>
      <c r="AW239" s="399"/>
      <c r="AX239" s="400"/>
    </row>
    <row r="240" spans="1:50" ht="41.25" customHeight="1" x14ac:dyDescent="0.15">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630</v>
      </c>
      <c r="AE240" s="384"/>
      <c r="AF240" s="385"/>
      <c r="AG240" s="386" t="s">
        <v>654</v>
      </c>
      <c r="AH240" s="131"/>
      <c r="AI240" s="131"/>
      <c r="AJ240" s="131"/>
      <c r="AK240" s="131"/>
      <c r="AL240" s="131"/>
      <c r="AM240" s="131"/>
      <c r="AN240" s="131"/>
      <c r="AO240" s="131"/>
      <c r="AP240" s="131"/>
      <c r="AQ240" s="131"/>
      <c r="AR240" s="131"/>
      <c r="AS240" s="131"/>
      <c r="AT240" s="131"/>
      <c r="AU240" s="131"/>
      <c r="AV240" s="131"/>
      <c r="AW240" s="131"/>
      <c r="AX240" s="387"/>
    </row>
    <row r="241" spans="1:50" ht="19.7" customHeight="1" x14ac:dyDescent="0.15">
      <c r="A241" s="376"/>
      <c r="B241" s="377"/>
      <c r="C241" s="890" t="s">
        <v>0</v>
      </c>
      <c r="D241" s="891"/>
      <c r="E241" s="891"/>
      <c r="F241" s="891"/>
      <c r="G241" s="891"/>
      <c r="H241" s="891"/>
      <c r="I241" s="891"/>
      <c r="J241" s="891"/>
      <c r="K241" s="891"/>
      <c r="L241" s="891"/>
      <c r="M241" s="891"/>
      <c r="N241" s="891"/>
      <c r="O241" s="887" t="s">
        <v>605</v>
      </c>
      <c r="P241" s="888"/>
      <c r="Q241" s="888"/>
      <c r="R241" s="888"/>
      <c r="S241" s="888"/>
      <c r="T241" s="888"/>
      <c r="U241" s="888"/>
      <c r="V241" s="888"/>
      <c r="W241" s="888"/>
      <c r="X241" s="888"/>
      <c r="Y241" s="888"/>
      <c r="Z241" s="888"/>
      <c r="AA241" s="888"/>
      <c r="AB241" s="888"/>
      <c r="AC241" s="888"/>
      <c r="AD241" s="888"/>
      <c r="AE241" s="888"/>
      <c r="AF241" s="889"/>
      <c r="AG241" s="388"/>
      <c r="AH241" s="134"/>
      <c r="AI241" s="134"/>
      <c r="AJ241" s="134"/>
      <c r="AK241" s="134"/>
      <c r="AL241" s="134"/>
      <c r="AM241" s="134"/>
      <c r="AN241" s="134"/>
      <c r="AO241" s="134"/>
      <c r="AP241" s="134"/>
      <c r="AQ241" s="134"/>
      <c r="AR241" s="134"/>
      <c r="AS241" s="134"/>
      <c r="AT241" s="134"/>
      <c r="AU241" s="134"/>
      <c r="AV241" s="134"/>
      <c r="AW241" s="134"/>
      <c r="AX241" s="389"/>
    </row>
    <row r="242" spans="1:50" ht="24.75" customHeight="1" x14ac:dyDescent="0.15">
      <c r="A242" s="376"/>
      <c r="B242" s="377"/>
      <c r="C242" s="874">
        <v>2022</v>
      </c>
      <c r="D242" s="875"/>
      <c r="E242" s="369" t="s">
        <v>607</v>
      </c>
      <c r="F242" s="369"/>
      <c r="G242" s="369"/>
      <c r="H242" s="370">
        <v>21</v>
      </c>
      <c r="I242" s="370"/>
      <c r="J242" s="876">
        <v>508</v>
      </c>
      <c r="K242" s="876"/>
      <c r="L242" s="876"/>
      <c r="M242" s="370"/>
      <c r="N242" s="877"/>
      <c r="O242" s="878" t="s">
        <v>622</v>
      </c>
      <c r="P242" s="879"/>
      <c r="Q242" s="879"/>
      <c r="R242" s="879"/>
      <c r="S242" s="879"/>
      <c r="T242" s="879"/>
      <c r="U242" s="879"/>
      <c r="V242" s="879"/>
      <c r="W242" s="879"/>
      <c r="X242" s="879"/>
      <c r="Y242" s="879"/>
      <c r="Z242" s="879"/>
      <c r="AA242" s="879"/>
      <c r="AB242" s="879"/>
      <c r="AC242" s="879"/>
      <c r="AD242" s="879"/>
      <c r="AE242" s="879"/>
      <c r="AF242" s="880"/>
      <c r="AG242" s="388"/>
      <c r="AH242" s="134"/>
      <c r="AI242" s="134"/>
      <c r="AJ242" s="134"/>
      <c r="AK242" s="134"/>
      <c r="AL242" s="134"/>
      <c r="AM242" s="134"/>
      <c r="AN242" s="134"/>
      <c r="AO242" s="134"/>
      <c r="AP242" s="134"/>
      <c r="AQ242" s="134"/>
      <c r="AR242" s="134"/>
      <c r="AS242" s="134"/>
      <c r="AT242" s="134"/>
      <c r="AU242" s="134"/>
      <c r="AV242" s="134"/>
      <c r="AW242" s="134"/>
      <c r="AX242" s="389"/>
    </row>
    <row r="243" spans="1:50" ht="24.75" hidden="1" customHeight="1" x14ac:dyDescent="0.15">
      <c r="A243" s="376"/>
      <c r="B243" s="377"/>
      <c r="C243" s="367"/>
      <c r="D243" s="368"/>
      <c r="E243" s="369"/>
      <c r="F243" s="369"/>
      <c r="G243" s="369"/>
      <c r="H243" s="370"/>
      <c r="I243" s="370"/>
      <c r="J243" s="371"/>
      <c r="K243" s="371"/>
      <c r="L243" s="371"/>
      <c r="M243" s="372"/>
      <c r="N243" s="373"/>
      <c r="O243" s="881"/>
      <c r="P243" s="882"/>
      <c r="Q243" s="882"/>
      <c r="R243" s="882"/>
      <c r="S243" s="882"/>
      <c r="T243" s="882"/>
      <c r="U243" s="882"/>
      <c r="V243" s="882"/>
      <c r="W243" s="882"/>
      <c r="X243" s="882"/>
      <c r="Y243" s="882"/>
      <c r="Z243" s="882"/>
      <c r="AA243" s="882"/>
      <c r="AB243" s="882"/>
      <c r="AC243" s="882"/>
      <c r="AD243" s="882"/>
      <c r="AE243" s="882"/>
      <c r="AF243" s="883"/>
      <c r="AG243" s="388"/>
      <c r="AH243" s="134"/>
      <c r="AI243" s="134"/>
      <c r="AJ243" s="134"/>
      <c r="AK243" s="134"/>
      <c r="AL243" s="134"/>
      <c r="AM243" s="134"/>
      <c r="AN243" s="134"/>
      <c r="AO243" s="134"/>
      <c r="AP243" s="134"/>
      <c r="AQ243" s="134"/>
      <c r="AR243" s="134"/>
      <c r="AS243" s="134"/>
      <c r="AT243" s="134"/>
      <c r="AU243" s="134"/>
      <c r="AV243" s="134"/>
      <c r="AW243" s="134"/>
      <c r="AX243" s="389"/>
    </row>
    <row r="244" spans="1:50" ht="24.75" hidden="1" customHeight="1" x14ac:dyDescent="0.15">
      <c r="A244" s="376"/>
      <c r="B244" s="377"/>
      <c r="C244" s="367"/>
      <c r="D244" s="368"/>
      <c r="E244" s="369"/>
      <c r="F244" s="369"/>
      <c r="G244" s="369"/>
      <c r="H244" s="370"/>
      <c r="I244" s="370"/>
      <c r="J244" s="371"/>
      <c r="K244" s="371"/>
      <c r="L244" s="371"/>
      <c r="M244" s="372"/>
      <c r="N244" s="373"/>
      <c r="O244" s="881"/>
      <c r="P244" s="882"/>
      <c r="Q244" s="882"/>
      <c r="R244" s="882"/>
      <c r="S244" s="882"/>
      <c r="T244" s="882"/>
      <c r="U244" s="882"/>
      <c r="V244" s="882"/>
      <c r="W244" s="882"/>
      <c r="X244" s="882"/>
      <c r="Y244" s="882"/>
      <c r="Z244" s="882"/>
      <c r="AA244" s="882"/>
      <c r="AB244" s="882"/>
      <c r="AC244" s="882"/>
      <c r="AD244" s="882"/>
      <c r="AE244" s="882"/>
      <c r="AF244" s="883"/>
      <c r="AG244" s="388"/>
      <c r="AH244" s="134"/>
      <c r="AI244" s="134"/>
      <c r="AJ244" s="134"/>
      <c r="AK244" s="134"/>
      <c r="AL244" s="134"/>
      <c r="AM244" s="134"/>
      <c r="AN244" s="134"/>
      <c r="AO244" s="134"/>
      <c r="AP244" s="134"/>
      <c r="AQ244" s="134"/>
      <c r="AR244" s="134"/>
      <c r="AS244" s="134"/>
      <c r="AT244" s="134"/>
      <c r="AU244" s="134"/>
      <c r="AV244" s="134"/>
      <c r="AW244" s="134"/>
      <c r="AX244" s="389"/>
    </row>
    <row r="245" spans="1:50" ht="24.75" hidden="1" customHeight="1" x14ac:dyDescent="0.15">
      <c r="A245" s="376"/>
      <c r="B245" s="377"/>
      <c r="C245" s="367"/>
      <c r="D245" s="368"/>
      <c r="E245" s="369"/>
      <c r="F245" s="369"/>
      <c r="G245" s="369"/>
      <c r="H245" s="370"/>
      <c r="I245" s="370"/>
      <c r="J245" s="371"/>
      <c r="K245" s="371"/>
      <c r="L245" s="371"/>
      <c r="M245" s="372"/>
      <c r="N245" s="373"/>
      <c r="O245" s="881"/>
      <c r="P245" s="882"/>
      <c r="Q245" s="882"/>
      <c r="R245" s="882"/>
      <c r="S245" s="882"/>
      <c r="T245" s="882"/>
      <c r="U245" s="882"/>
      <c r="V245" s="882"/>
      <c r="W245" s="882"/>
      <c r="X245" s="882"/>
      <c r="Y245" s="882"/>
      <c r="Z245" s="882"/>
      <c r="AA245" s="882"/>
      <c r="AB245" s="882"/>
      <c r="AC245" s="882"/>
      <c r="AD245" s="882"/>
      <c r="AE245" s="882"/>
      <c r="AF245" s="883"/>
      <c r="AG245" s="388"/>
      <c r="AH245" s="134"/>
      <c r="AI245" s="134"/>
      <c r="AJ245" s="134"/>
      <c r="AK245" s="134"/>
      <c r="AL245" s="134"/>
      <c r="AM245" s="134"/>
      <c r="AN245" s="134"/>
      <c r="AO245" s="134"/>
      <c r="AP245" s="134"/>
      <c r="AQ245" s="134"/>
      <c r="AR245" s="134"/>
      <c r="AS245" s="134"/>
      <c r="AT245" s="134"/>
      <c r="AU245" s="134"/>
      <c r="AV245" s="134"/>
      <c r="AW245" s="134"/>
      <c r="AX245" s="389"/>
    </row>
    <row r="246" spans="1:50" ht="24.75" hidden="1" customHeight="1" x14ac:dyDescent="0.15">
      <c r="A246" s="378"/>
      <c r="B246" s="379"/>
      <c r="C246" s="392"/>
      <c r="D246" s="393"/>
      <c r="E246" s="369"/>
      <c r="F246" s="369"/>
      <c r="G246" s="369"/>
      <c r="H246" s="370"/>
      <c r="I246" s="370"/>
      <c r="J246" s="394"/>
      <c r="K246" s="394"/>
      <c r="L246" s="394"/>
      <c r="M246" s="872"/>
      <c r="N246" s="873"/>
      <c r="O246" s="884"/>
      <c r="P246" s="885"/>
      <c r="Q246" s="885"/>
      <c r="R246" s="885"/>
      <c r="S246" s="885"/>
      <c r="T246" s="885"/>
      <c r="U246" s="885"/>
      <c r="V246" s="885"/>
      <c r="W246" s="885"/>
      <c r="X246" s="885"/>
      <c r="Y246" s="885"/>
      <c r="Z246" s="885"/>
      <c r="AA246" s="885"/>
      <c r="AB246" s="885"/>
      <c r="AC246" s="885"/>
      <c r="AD246" s="885"/>
      <c r="AE246" s="885"/>
      <c r="AF246" s="886"/>
      <c r="AG246" s="390"/>
      <c r="AH246" s="137"/>
      <c r="AI246" s="137"/>
      <c r="AJ246" s="137"/>
      <c r="AK246" s="137"/>
      <c r="AL246" s="137"/>
      <c r="AM246" s="137"/>
      <c r="AN246" s="137"/>
      <c r="AO246" s="137"/>
      <c r="AP246" s="137"/>
      <c r="AQ246" s="137"/>
      <c r="AR246" s="137"/>
      <c r="AS246" s="137"/>
      <c r="AT246" s="137"/>
      <c r="AU246" s="137"/>
      <c r="AV246" s="137"/>
      <c r="AW246" s="137"/>
      <c r="AX246" s="391"/>
    </row>
    <row r="247" spans="1:50" ht="67.5" customHeight="1" x14ac:dyDescent="0.15">
      <c r="A247" s="340" t="s">
        <v>45</v>
      </c>
      <c r="B247" s="902"/>
      <c r="C247" s="298" t="s">
        <v>49</v>
      </c>
      <c r="D247" s="720"/>
      <c r="E247" s="720"/>
      <c r="F247" s="721"/>
      <c r="G247" s="905" t="s">
        <v>656</v>
      </c>
      <c r="H247" s="905"/>
      <c r="I247" s="905"/>
      <c r="J247" s="905"/>
      <c r="K247" s="905"/>
      <c r="L247" s="905"/>
      <c r="M247" s="905"/>
      <c r="N247" s="905"/>
      <c r="O247" s="905"/>
      <c r="P247" s="905"/>
      <c r="Q247" s="905"/>
      <c r="R247" s="905"/>
      <c r="S247" s="905"/>
      <c r="T247" s="905"/>
      <c r="U247" s="905"/>
      <c r="V247" s="905"/>
      <c r="W247" s="905"/>
      <c r="X247" s="905"/>
      <c r="Y247" s="905"/>
      <c r="Z247" s="905"/>
      <c r="AA247" s="905"/>
      <c r="AB247" s="905"/>
      <c r="AC247" s="905"/>
      <c r="AD247" s="905"/>
      <c r="AE247" s="905"/>
      <c r="AF247" s="905"/>
      <c r="AG247" s="905"/>
      <c r="AH247" s="905"/>
      <c r="AI247" s="905"/>
      <c r="AJ247" s="905"/>
      <c r="AK247" s="905"/>
      <c r="AL247" s="905"/>
      <c r="AM247" s="905"/>
      <c r="AN247" s="905"/>
      <c r="AO247" s="905"/>
      <c r="AP247" s="905"/>
      <c r="AQ247" s="905"/>
      <c r="AR247" s="905"/>
      <c r="AS247" s="905"/>
      <c r="AT247" s="905"/>
      <c r="AU247" s="905"/>
      <c r="AV247" s="905"/>
      <c r="AW247" s="905"/>
      <c r="AX247" s="906"/>
    </row>
    <row r="248" spans="1:50" ht="69" customHeight="1" thickBot="1" x14ac:dyDescent="0.2">
      <c r="A248" s="903"/>
      <c r="B248" s="904"/>
      <c r="C248" s="907" t="s">
        <v>53</v>
      </c>
      <c r="D248" s="908"/>
      <c r="E248" s="908"/>
      <c r="F248" s="909"/>
      <c r="G248" s="910" t="s">
        <v>657</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1"/>
    </row>
    <row r="249" spans="1:50" ht="24" customHeight="1" x14ac:dyDescent="0.15">
      <c r="A249" s="892" t="s">
        <v>30</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45" customHeight="1" thickBot="1" x14ac:dyDescent="0.2">
      <c r="A250" s="895" t="s">
        <v>672</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15">
      <c r="A251" s="898" t="s">
        <v>31</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60" customHeight="1" thickBot="1" x14ac:dyDescent="0.2">
      <c r="A252" s="324" t="s">
        <v>132</v>
      </c>
      <c r="B252" s="325"/>
      <c r="C252" s="325"/>
      <c r="D252" s="325"/>
      <c r="E252" s="326"/>
      <c r="F252" s="901" t="s">
        <v>670</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15">
      <c r="A253" s="898" t="s">
        <v>43</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60" customHeight="1" thickBot="1" x14ac:dyDescent="0.2">
      <c r="A254" s="324" t="s">
        <v>132</v>
      </c>
      <c r="B254" s="325"/>
      <c r="C254" s="325"/>
      <c r="D254" s="325"/>
      <c r="E254" s="326"/>
      <c r="F254" s="327" t="s">
        <v>673</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15">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47.45" customHeight="1" thickBot="1" x14ac:dyDescent="0.2">
      <c r="A256" s="333" t="s">
        <v>615</v>
      </c>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x14ac:dyDescent="0.15">
      <c r="A257" s="336" t="s">
        <v>238</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customHeight="1" x14ac:dyDescent="0.15">
      <c r="A258" s="339" t="s">
        <v>277</v>
      </c>
      <c r="B258" s="90"/>
      <c r="C258" s="90"/>
      <c r="D258" s="91"/>
      <c r="E258" s="320" t="s">
        <v>623</v>
      </c>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customHeight="1" x14ac:dyDescent="0.15">
      <c r="A259" s="256" t="s">
        <v>276</v>
      </c>
      <c r="B259" s="256"/>
      <c r="C259" s="256"/>
      <c r="D259" s="256"/>
      <c r="E259" s="320" t="s">
        <v>624</v>
      </c>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customHeight="1" x14ac:dyDescent="0.15">
      <c r="A260" s="256" t="s">
        <v>275</v>
      </c>
      <c r="B260" s="256"/>
      <c r="C260" s="256"/>
      <c r="D260" s="256"/>
      <c r="E260" s="320" t="s">
        <v>625</v>
      </c>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customHeight="1" x14ac:dyDescent="0.15">
      <c r="A261" s="256" t="s">
        <v>274</v>
      </c>
      <c r="B261" s="256"/>
      <c r="C261" s="256"/>
      <c r="D261" s="256"/>
      <c r="E261" s="320" t="s">
        <v>626</v>
      </c>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customHeight="1" x14ac:dyDescent="0.15">
      <c r="A262" s="256" t="s">
        <v>273</v>
      </c>
      <c r="B262" s="256"/>
      <c r="C262" s="256"/>
      <c r="D262" s="256"/>
      <c r="E262" s="320" t="s">
        <v>627</v>
      </c>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customHeight="1" x14ac:dyDescent="0.15">
      <c r="A263" s="256" t="s">
        <v>272</v>
      </c>
      <c r="B263" s="256"/>
      <c r="C263" s="256"/>
      <c r="D263" s="256"/>
      <c r="E263" s="320" t="s">
        <v>628</v>
      </c>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customHeight="1" x14ac:dyDescent="0.15">
      <c r="A264" s="256" t="s">
        <v>271</v>
      </c>
      <c r="B264" s="256"/>
      <c r="C264" s="256"/>
      <c r="D264" s="256"/>
      <c r="E264" s="320" t="s">
        <v>629</v>
      </c>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customHeight="1" x14ac:dyDescent="0.15">
      <c r="A265" s="256" t="s">
        <v>270</v>
      </c>
      <c r="B265" s="256"/>
      <c r="C265" s="256"/>
      <c r="D265" s="256"/>
      <c r="E265" s="320" t="s">
        <v>629</v>
      </c>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customHeight="1" x14ac:dyDescent="0.15">
      <c r="A266" s="256" t="s">
        <v>416</v>
      </c>
      <c r="B266" s="256"/>
      <c r="C266" s="256"/>
      <c r="D266" s="256"/>
      <c r="E266" s="100" t="s">
        <v>607</v>
      </c>
      <c r="F266" s="86"/>
      <c r="G266" s="86"/>
      <c r="H266" s="77" t="str">
        <f>IF(E266="","","-")</f>
        <v>-</v>
      </c>
      <c r="I266" s="86"/>
      <c r="J266" s="86"/>
      <c r="K266" s="77" t="str">
        <f>IF(I266="","","-")</f>
        <v/>
      </c>
      <c r="L266" s="101">
        <v>462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464</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t="s">
        <v>632</v>
      </c>
      <c r="F268" s="85"/>
      <c r="G268" s="86" t="s">
        <v>631</v>
      </c>
      <c r="H268" s="86"/>
      <c r="I268" s="86"/>
      <c r="J268" s="85" t="s">
        <v>633</v>
      </c>
      <c r="K268" s="85"/>
      <c r="L268" s="101">
        <v>521</v>
      </c>
      <c r="M268" s="101"/>
      <c r="N268" s="101"/>
      <c r="O268" s="85"/>
      <c r="P268" s="85"/>
      <c r="Q268" s="84"/>
      <c r="R268" s="85"/>
      <c r="S268" s="86"/>
      <c r="T268" s="86"/>
      <c r="U268" s="86"/>
      <c r="V268" s="85"/>
      <c r="W268" s="85"/>
      <c r="X268" s="101"/>
      <c r="Y268" s="101"/>
      <c r="Z268" s="101"/>
      <c r="AA268" s="85"/>
      <c r="AB268" s="307"/>
      <c r="AC268" s="84"/>
      <c r="AD268" s="85"/>
      <c r="AE268" s="86"/>
      <c r="AF268" s="86"/>
      <c r="AG268" s="86"/>
      <c r="AH268" s="85"/>
      <c r="AI268" s="85"/>
      <c r="AJ268" s="101"/>
      <c r="AK268" s="101"/>
      <c r="AL268" s="101"/>
      <c r="AM268" s="85"/>
      <c r="AN268" s="307"/>
      <c r="AO268" s="84"/>
      <c r="AP268" s="85"/>
      <c r="AQ268" s="86"/>
      <c r="AR268" s="86"/>
      <c r="AS268" s="86"/>
      <c r="AT268" s="85"/>
      <c r="AU268" s="85"/>
      <c r="AV268" s="101"/>
      <c r="AW268" s="101"/>
      <c r="AX268" s="80"/>
    </row>
    <row r="269" spans="1:52" ht="15" customHeight="1" x14ac:dyDescent="0.15">
      <c r="A269" s="308" t="s">
        <v>264</v>
      </c>
      <c r="B269" s="309"/>
      <c r="C269" s="309"/>
      <c r="D269" s="309"/>
      <c r="E269" s="309"/>
      <c r="F269" s="310"/>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15" customHeight="1" x14ac:dyDescent="0.15">
      <c r="A270" s="308"/>
      <c r="B270" s="309"/>
      <c r="C270" s="309"/>
      <c r="D270" s="309"/>
      <c r="E270" s="309"/>
      <c r="F270" s="31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5" customHeight="1" x14ac:dyDescent="0.15">
      <c r="A271" s="308"/>
      <c r="B271" s="309"/>
      <c r="C271" s="309"/>
      <c r="D271" s="309"/>
      <c r="E271" s="309"/>
      <c r="F271" s="31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15" customHeight="1" x14ac:dyDescent="0.15">
      <c r="A272" s="308"/>
      <c r="B272" s="309"/>
      <c r="C272" s="309"/>
      <c r="D272" s="309"/>
      <c r="E272" s="309"/>
      <c r="F272" s="31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15" customHeight="1" x14ac:dyDescent="0.15">
      <c r="A273" s="308"/>
      <c r="B273" s="309"/>
      <c r="C273" s="309"/>
      <c r="D273" s="309"/>
      <c r="E273" s="309"/>
      <c r="F273" s="31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15" customHeight="1" x14ac:dyDescent="0.15">
      <c r="A274" s="308"/>
      <c r="B274" s="309"/>
      <c r="C274" s="309"/>
      <c r="D274" s="309"/>
      <c r="E274" s="309"/>
      <c r="F274" s="31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15" customHeight="1" x14ac:dyDescent="0.15">
      <c r="A275" s="308"/>
      <c r="B275" s="309"/>
      <c r="C275" s="309"/>
      <c r="D275" s="309"/>
      <c r="E275" s="309"/>
      <c r="F275" s="31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15" customHeight="1" x14ac:dyDescent="0.15">
      <c r="A276" s="308"/>
      <c r="B276" s="309"/>
      <c r="C276" s="309"/>
      <c r="D276" s="309"/>
      <c r="E276" s="309"/>
      <c r="F276" s="31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15" customHeight="1" x14ac:dyDescent="0.15">
      <c r="A277" s="308"/>
      <c r="B277" s="309"/>
      <c r="C277" s="309"/>
      <c r="D277" s="309"/>
      <c r="E277" s="309"/>
      <c r="F277" s="31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15" customHeight="1" x14ac:dyDescent="0.15">
      <c r="A278" s="308"/>
      <c r="B278" s="309"/>
      <c r="C278" s="309"/>
      <c r="D278" s="309"/>
      <c r="E278" s="309"/>
      <c r="F278" s="31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15" customHeight="1" x14ac:dyDescent="0.15">
      <c r="A279" s="308"/>
      <c r="B279" s="309"/>
      <c r="C279" s="309"/>
      <c r="D279" s="309"/>
      <c r="E279" s="309"/>
      <c r="F279" s="31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15" customHeight="1" x14ac:dyDescent="0.15">
      <c r="A280" s="308"/>
      <c r="B280" s="309"/>
      <c r="C280" s="309"/>
      <c r="D280" s="309"/>
      <c r="E280" s="309"/>
      <c r="F280" s="31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15" customHeight="1" x14ac:dyDescent="0.15">
      <c r="A281" s="308"/>
      <c r="B281" s="309"/>
      <c r="C281" s="309"/>
      <c r="D281" s="309"/>
      <c r="E281" s="309"/>
      <c r="F281" s="31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15" customHeight="1" x14ac:dyDescent="0.15">
      <c r="A282" s="308"/>
      <c r="B282" s="309"/>
      <c r="C282" s="309"/>
      <c r="D282" s="309"/>
      <c r="E282" s="309"/>
      <c r="F282" s="31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5" customHeight="1" x14ac:dyDescent="0.15">
      <c r="A283" s="308"/>
      <c r="B283" s="309"/>
      <c r="C283" s="309"/>
      <c r="D283" s="309"/>
      <c r="E283" s="309"/>
      <c r="F283" s="31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15" customHeight="1" x14ac:dyDescent="0.15">
      <c r="A284" s="308"/>
      <c r="B284" s="309"/>
      <c r="C284" s="309"/>
      <c r="D284" s="309"/>
      <c r="E284" s="309"/>
      <c r="F284" s="31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15" customHeight="1" x14ac:dyDescent="0.15">
      <c r="A285" s="308"/>
      <c r="B285" s="309"/>
      <c r="C285" s="309"/>
      <c r="D285" s="309"/>
      <c r="E285" s="309"/>
      <c r="F285" s="31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15" customHeight="1" x14ac:dyDescent="0.15">
      <c r="A286" s="308"/>
      <c r="B286" s="309"/>
      <c r="C286" s="309"/>
      <c r="D286" s="309"/>
      <c r="E286" s="309"/>
      <c r="F286" s="31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15" customHeight="1" x14ac:dyDescent="0.15">
      <c r="A287" s="308"/>
      <c r="B287" s="309"/>
      <c r="C287" s="309"/>
      <c r="D287" s="309"/>
      <c r="E287" s="309"/>
      <c r="F287" s="31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15" customHeight="1" x14ac:dyDescent="0.15">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15" customHeight="1" x14ac:dyDescent="0.15">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5" customHeight="1" x14ac:dyDescent="0.15">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15" customHeight="1" x14ac:dyDescent="0.15">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15" customHeight="1" x14ac:dyDescent="0.15">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15" customHeight="1" x14ac:dyDescent="0.15">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15" hidden="1" customHeight="1" x14ac:dyDescent="0.15">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15" hidden="1" customHeight="1" x14ac:dyDescent="0.15">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15" hidden="1" customHeight="1" x14ac:dyDescent="0.15">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15" hidden="1" customHeight="1" x14ac:dyDescent="0.15">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15" hidden="1" customHeight="1" x14ac:dyDescent="0.15">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15" hidden="1" customHeight="1" x14ac:dyDescent="0.15">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15" hidden="1" customHeight="1" x14ac:dyDescent="0.15">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15" hidden="1" customHeight="1" x14ac:dyDescent="0.15">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15" hidden="1" customHeight="1" x14ac:dyDescent="0.15">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15" hidden="1" customHeight="1" x14ac:dyDescent="0.15">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15" hidden="1" customHeight="1" x14ac:dyDescent="0.15">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15" hidden="1" customHeight="1" x14ac:dyDescent="0.15">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15" hidden="1" customHeight="1" x14ac:dyDescent="0.15">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5" customHeight="1" thickBot="1" x14ac:dyDescent="0.2">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7.75" customHeight="1" x14ac:dyDescent="0.15">
      <c r="A308" s="314" t="s">
        <v>266</v>
      </c>
      <c r="B308" s="315"/>
      <c r="C308" s="315"/>
      <c r="D308" s="315"/>
      <c r="E308" s="315"/>
      <c r="F308" s="316"/>
      <c r="G308" s="294" t="s">
        <v>640</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641</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7.75" customHeight="1" x14ac:dyDescent="0.15">
      <c r="A309" s="317"/>
      <c r="B309" s="318"/>
      <c r="C309" s="318"/>
      <c r="D309" s="318"/>
      <c r="E309" s="318"/>
      <c r="F309" s="319"/>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7.75" customHeight="1" x14ac:dyDescent="0.15">
      <c r="A310" s="317"/>
      <c r="B310" s="318"/>
      <c r="C310" s="318"/>
      <c r="D310" s="318"/>
      <c r="E310" s="318"/>
      <c r="F310" s="319"/>
      <c r="G310" s="284" t="s">
        <v>644</v>
      </c>
      <c r="H310" s="285"/>
      <c r="I310" s="285"/>
      <c r="J310" s="285"/>
      <c r="K310" s="286"/>
      <c r="L310" s="287" t="s">
        <v>642</v>
      </c>
      <c r="M310" s="288"/>
      <c r="N310" s="288"/>
      <c r="O310" s="288"/>
      <c r="P310" s="288"/>
      <c r="Q310" s="288"/>
      <c r="R310" s="288"/>
      <c r="S310" s="288"/>
      <c r="T310" s="288"/>
      <c r="U310" s="288"/>
      <c r="V310" s="288"/>
      <c r="W310" s="288"/>
      <c r="X310" s="289"/>
      <c r="Y310" s="290">
        <v>5</v>
      </c>
      <c r="Z310" s="291"/>
      <c r="AA310" s="291"/>
      <c r="AB310" s="292"/>
      <c r="AC310" s="284" t="s">
        <v>616</v>
      </c>
      <c r="AD310" s="285"/>
      <c r="AE310" s="285"/>
      <c r="AF310" s="285"/>
      <c r="AG310" s="286"/>
      <c r="AH310" s="287" t="s">
        <v>643</v>
      </c>
      <c r="AI310" s="288"/>
      <c r="AJ310" s="288"/>
      <c r="AK310" s="288"/>
      <c r="AL310" s="288"/>
      <c r="AM310" s="288"/>
      <c r="AN310" s="288"/>
      <c r="AO310" s="288"/>
      <c r="AP310" s="288"/>
      <c r="AQ310" s="288"/>
      <c r="AR310" s="288"/>
      <c r="AS310" s="288"/>
      <c r="AT310" s="289"/>
      <c r="AU310" s="290">
        <v>5</v>
      </c>
      <c r="AV310" s="291"/>
      <c r="AW310" s="291"/>
      <c r="AX310" s="293"/>
    </row>
    <row r="311" spans="1:50" ht="27.75" customHeight="1" x14ac:dyDescent="0.15">
      <c r="A311" s="317"/>
      <c r="B311" s="318"/>
      <c r="C311" s="318"/>
      <c r="D311" s="318"/>
      <c r="E311" s="318"/>
      <c r="F311" s="319"/>
      <c r="G311" s="274" t="s">
        <v>665</v>
      </c>
      <c r="H311" s="275"/>
      <c r="I311" s="275"/>
      <c r="J311" s="275"/>
      <c r="K311" s="276"/>
      <c r="L311" s="306" t="s">
        <v>665</v>
      </c>
      <c r="M311" s="278"/>
      <c r="N311" s="278"/>
      <c r="O311" s="278"/>
      <c r="P311" s="278"/>
      <c r="Q311" s="278"/>
      <c r="R311" s="278"/>
      <c r="S311" s="278"/>
      <c r="T311" s="278"/>
      <c r="U311" s="278"/>
      <c r="V311" s="278"/>
      <c r="W311" s="278"/>
      <c r="X311" s="279"/>
      <c r="Y311" s="280" t="s">
        <v>665</v>
      </c>
      <c r="Z311" s="281"/>
      <c r="AA311" s="281"/>
      <c r="AB311" s="282"/>
      <c r="AC311" s="274" t="s">
        <v>665</v>
      </c>
      <c r="AD311" s="275"/>
      <c r="AE311" s="275"/>
      <c r="AF311" s="275"/>
      <c r="AG311" s="276"/>
      <c r="AH311" s="306" t="s">
        <v>665</v>
      </c>
      <c r="AI311" s="278"/>
      <c r="AJ311" s="278"/>
      <c r="AK311" s="278"/>
      <c r="AL311" s="278"/>
      <c r="AM311" s="278"/>
      <c r="AN311" s="278"/>
      <c r="AO311" s="278"/>
      <c r="AP311" s="278"/>
      <c r="AQ311" s="278"/>
      <c r="AR311" s="278"/>
      <c r="AS311" s="278"/>
      <c r="AT311" s="279"/>
      <c r="AU311" s="280" t="s">
        <v>665</v>
      </c>
      <c r="AV311" s="281"/>
      <c r="AW311" s="281"/>
      <c r="AX311" s="283"/>
    </row>
    <row r="312" spans="1:50" ht="29.25" hidden="1" customHeight="1" x14ac:dyDescent="0.15">
      <c r="A312" s="317"/>
      <c r="B312" s="318"/>
      <c r="C312" s="318"/>
      <c r="D312" s="318"/>
      <c r="E312" s="318"/>
      <c r="F312" s="319"/>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9.25" hidden="1" customHeight="1" x14ac:dyDescent="0.15">
      <c r="A313" s="317"/>
      <c r="B313" s="318"/>
      <c r="C313" s="318"/>
      <c r="D313" s="318"/>
      <c r="E313" s="318"/>
      <c r="F313" s="319"/>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9.25" hidden="1" customHeight="1" x14ac:dyDescent="0.15">
      <c r="A314" s="317"/>
      <c r="B314" s="318"/>
      <c r="C314" s="318"/>
      <c r="D314" s="318"/>
      <c r="E314" s="318"/>
      <c r="F314" s="319"/>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9.25" hidden="1" customHeight="1" x14ac:dyDescent="0.15">
      <c r="A315" s="317"/>
      <c r="B315" s="318"/>
      <c r="C315" s="318"/>
      <c r="D315" s="318"/>
      <c r="E315" s="318"/>
      <c r="F315" s="319"/>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9.25" hidden="1" customHeight="1" x14ac:dyDescent="0.15">
      <c r="A316" s="317"/>
      <c r="B316" s="318"/>
      <c r="C316" s="318"/>
      <c r="D316" s="318"/>
      <c r="E316" s="318"/>
      <c r="F316" s="319"/>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9.25" hidden="1" customHeight="1" x14ac:dyDescent="0.15">
      <c r="A317" s="317"/>
      <c r="B317" s="318"/>
      <c r="C317" s="318"/>
      <c r="D317" s="318"/>
      <c r="E317" s="318"/>
      <c r="F317" s="319"/>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9.25" hidden="1" customHeight="1" x14ac:dyDescent="0.15">
      <c r="A318" s="317"/>
      <c r="B318" s="318"/>
      <c r="C318" s="318"/>
      <c r="D318" s="318"/>
      <c r="E318" s="318"/>
      <c r="F318" s="319"/>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9.25" hidden="1" customHeight="1" x14ac:dyDescent="0.15">
      <c r="A319" s="317"/>
      <c r="B319" s="318"/>
      <c r="C319" s="318"/>
      <c r="D319" s="318"/>
      <c r="E319" s="318"/>
      <c r="F319" s="319"/>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7.75" customHeight="1" x14ac:dyDescent="0.15">
      <c r="A320" s="317"/>
      <c r="B320" s="318"/>
      <c r="C320" s="318"/>
      <c r="D320" s="318"/>
      <c r="E320" s="318"/>
      <c r="F320" s="319"/>
      <c r="G320" s="265" t="s">
        <v>18</v>
      </c>
      <c r="H320" s="266"/>
      <c r="I320" s="266"/>
      <c r="J320" s="266"/>
      <c r="K320" s="266"/>
      <c r="L320" s="267"/>
      <c r="M320" s="268"/>
      <c r="N320" s="268"/>
      <c r="O320" s="268"/>
      <c r="P320" s="268"/>
      <c r="Q320" s="268"/>
      <c r="R320" s="268"/>
      <c r="S320" s="268"/>
      <c r="T320" s="268"/>
      <c r="U320" s="268"/>
      <c r="V320" s="268"/>
      <c r="W320" s="268"/>
      <c r="X320" s="269"/>
      <c r="Y320" s="270">
        <f>SUM(Y310:AB319)</f>
        <v>5</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5</v>
      </c>
      <c r="AV320" s="271"/>
      <c r="AW320" s="271"/>
      <c r="AX320" s="273"/>
    </row>
    <row r="321" spans="1:51" ht="24.75" hidden="1" customHeight="1" x14ac:dyDescent="0.15">
      <c r="A321" s="317"/>
      <c r="B321" s="318"/>
      <c r="C321" s="318"/>
      <c r="D321" s="318"/>
      <c r="E321" s="318"/>
      <c r="F321" s="319"/>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7"/>
      <c r="B322" s="318"/>
      <c r="C322" s="318"/>
      <c r="D322" s="318"/>
      <c r="E322" s="318"/>
      <c r="F322" s="319"/>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7"/>
      <c r="B323" s="318"/>
      <c r="C323" s="318"/>
      <c r="D323" s="318"/>
      <c r="E323" s="318"/>
      <c r="F323" s="319"/>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7"/>
      <c r="B324" s="318"/>
      <c r="C324" s="318"/>
      <c r="D324" s="318"/>
      <c r="E324" s="318"/>
      <c r="F324" s="319"/>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7"/>
      <c r="B325" s="318"/>
      <c r="C325" s="318"/>
      <c r="D325" s="318"/>
      <c r="E325" s="318"/>
      <c r="F325" s="319"/>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7"/>
      <c r="B326" s="318"/>
      <c r="C326" s="318"/>
      <c r="D326" s="318"/>
      <c r="E326" s="318"/>
      <c r="F326" s="319"/>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7"/>
      <c r="B327" s="318"/>
      <c r="C327" s="318"/>
      <c r="D327" s="318"/>
      <c r="E327" s="318"/>
      <c r="F327" s="319"/>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7"/>
      <c r="B328" s="318"/>
      <c r="C328" s="318"/>
      <c r="D328" s="318"/>
      <c r="E328" s="318"/>
      <c r="F328" s="319"/>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7"/>
      <c r="B329" s="318"/>
      <c r="C329" s="318"/>
      <c r="D329" s="318"/>
      <c r="E329" s="318"/>
      <c r="F329" s="319"/>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7"/>
      <c r="B330" s="318"/>
      <c r="C330" s="318"/>
      <c r="D330" s="318"/>
      <c r="E330" s="318"/>
      <c r="F330" s="319"/>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7"/>
      <c r="B331" s="318"/>
      <c r="C331" s="318"/>
      <c r="D331" s="318"/>
      <c r="E331" s="318"/>
      <c r="F331" s="319"/>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7"/>
      <c r="B332" s="318"/>
      <c r="C332" s="318"/>
      <c r="D332" s="318"/>
      <c r="E332" s="318"/>
      <c r="F332" s="319"/>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7"/>
      <c r="B333" s="318"/>
      <c r="C333" s="318"/>
      <c r="D333" s="318"/>
      <c r="E333" s="318"/>
      <c r="F333" s="319"/>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7"/>
      <c r="B334" s="318"/>
      <c r="C334" s="318"/>
      <c r="D334" s="318"/>
      <c r="E334" s="318"/>
      <c r="F334" s="319"/>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7"/>
      <c r="B335" s="318"/>
      <c r="C335" s="318"/>
      <c r="D335" s="318"/>
      <c r="E335" s="318"/>
      <c r="F335" s="319"/>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7"/>
      <c r="B336" s="318"/>
      <c r="C336" s="318"/>
      <c r="D336" s="318"/>
      <c r="E336" s="318"/>
      <c r="F336" s="319"/>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7"/>
      <c r="B337" s="318"/>
      <c r="C337" s="318"/>
      <c r="D337" s="318"/>
      <c r="E337" s="318"/>
      <c r="F337" s="319"/>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7"/>
      <c r="B338" s="318"/>
      <c r="C338" s="318"/>
      <c r="D338" s="318"/>
      <c r="E338" s="318"/>
      <c r="F338" s="319"/>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7"/>
      <c r="B339" s="318"/>
      <c r="C339" s="318"/>
      <c r="D339" s="318"/>
      <c r="E339" s="318"/>
      <c r="F339" s="319"/>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7"/>
      <c r="B340" s="318"/>
      <c r="C340" s="318"/>
      <c r="D340" s="318"/>
      <c r="E340" s="318"/>
      <c r="F340" s="319"/>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7"/>
      <c r="B341" s="318"/>
      <c r="C341" s="318"/>
      <c r="D341" s="318"/>
      <c r="E341" s="318"/>
      <c r="F341" s="319"/>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7"/>
      <c r="B342" s="318"/>
      <c r="C342" s="318"/>
      <c r="D342" s="318"/>
      <c r="E342" s="318"/>
      <c r="F342" s="319"/>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7"/>
      <c r="B343" s="318"/>
      <c r="C343" s="318"/>
      <c r="D343" s="318"/>
      <c r="E343" s="318"/>
      <c r="F343" s="319"/>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7"/>
      <c r="B344" s="318"/>
      <c r="C344" s="318"/>
      <c r="D344" s="318"/>
      <c r="E344" s="318"/>
      <c r="F344" s="319"/>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7"/>
      <c r="B345" s="318"/>
      <c r="C345" s="318"/>
      <c r="D345" s="318"/>
      <c r="E345" s="318"/>
      <c r="F345" s="319"/>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7"/>
      <c r="B346" s="318"/>
      <c r="C346" s="318"/>
      <c r="D346" s="318"/>
      <c r="E346" s="318"/>
      <c r="F346" s="319"/>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7"/>
      <c r="B347" s="318"/>
      <c r="C347" s="318"/>
      <c r="D347" s="318"/>
      <c r="E347" s="318"/>
      <c r="F347" s="319"/>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7"/>
      <c r="B348" s="318"/>
      <c r="C348" s="318"/>
      <c r="D348" s="318"/>
      <c r="E348" s="318"/>
      <c r="F348" s="319"/>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7"/>
      <c r="B349" s="318"/>
      <c r="C349" s="318"/>
      <c r="D349" s="318"/>
      <c r="E349" s="318"/>
      <c r="F349" s="319"/>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7"/>
      <c r="B350" s="318"/>
      <c r="C350" s="318"/>
      <c r="D350" s="318"/>
      <c r="E350" s="318"/>
      <c r="F350" s="319"/>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7"/>
      <c r="B351" s="318"/>
      <c r="C351" s="318"/>
      <c r="D351" s="318"/>
      <c r="E351" s="318"/>
      <c r="F351" s="319"/>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7"/>
      <c r="B352" s="318"/>
      <c r="C352" s="318"/>
      <c r="D352" s="318"/>
      <c r="E352" s="318"/>
      <c r="F352" s="319"/>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7"/>
      <c r="B353" s="318"/>
      <c r="C353" s="318"/>
      <c r="D353" s="318"/>
      <c r="E353" s="318"/>
      <c r="F353" s="319"/>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7"/>
      <c r="B354" s="318"/>
      <c r="C354" s="318"/>
      <c r="D354" s="318"/>
      <c r="E354" s="318"/>
      <c r="F354" s="319"/>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7"/>
      <c r="B355" s="318"/>
      <c r="C355" s="318"/>
      <c r="D355" s="318"/>
      <c r="E355" s="318"/>
      <c r="F355" s="319"/>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7"/>
      <c r="B356" s="318"/>
      <c r="C356" s="318"/>
      <c r="D356" s="318"/>
      <c r="E356" s="318"/>
      <c r="F356" s="319"/>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7"/>
      <c r="B357" s="318"/>
      <c r="C357" s="318"/>
      <c r="D357" s="318"/>
      <c r="E357" s="318"/>
      <c r="F357" s="319"/>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7"/>
      <c r="B358" s="318"/>
      <c r="C358" s="318"/>
      <c r="D358" s="318"/>
      <c r="E358" s="318"/>
      <c r="F358" s="319"/>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7"/>
      <c r="B359" s="318"/>
      <c r="C359" s="318"/>
      <c r="D359" s="318"/>
      <c r="E359" s="318"/>
      <c r="F359" s="319"/>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645</v>
      </c>
      <c r="D366" s="250"/>
      <c r="E366" s="250"/>
      <c r="F366" s="250"/>
      <c r="G366" s="250"/>
      <c r="H366" s="250"/>
      <c r="I366" s="250"/>
      <c r="J366" s="233">
        <v>6000012070001</v>
      </c>
      <c r="K366" s="234"/>
      <c r="L366" s="234"/>
      <c r="M366" s="234"/>
      <c r="N366" s="234"/>
      <c r="O366" s="234"/>
      <c r="P366" s="252" t="s">
        <v>658</v>
      </c>
      <c r="Q366" s="235"/>
      <c r="R366" s="235"/>
      <c r="S366" s="235"/>
      <c r="T366" s="235"/>
      <c r="U366" s="235"/>
      <c r="V366" s="235"/>
      <c r="W366" s="235"/>
      <c r="X366" s="235"/>
      <c r="Y366" s="236">
        <v>5</v>
      </c>
      <c r="Z366" s="237"/>
      <c r="AA366" s="237"/>
      <c r="AB366" s="238"/>
      <c r="AC366" s="222" t="s">
        <v>75</v>
      </c>
      <c r="AD366" s="223"/>
      <c r="AE366" s="223"/>
      <c r="AF366" s="223"/>
      <c r="AG366" s="223"/>
      <c r="AH366" s="253" t="s">
        <v>639</v>
      </c>
      <c r="AI366" s="254"/>
      <c r="AJ366" s="254"/>
      <c r="AK366" s="254"/>
      <c r="AL366" s="226" t="s">
        <v>639</v>
      </c>
      <c r="AM366" s="227"/>
      <c r="AN366" s="227"/>
      <c r="AO366" s="228"/>
      <c r="AP366" s="229" t="s">
        <v>639</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646</v>
      </c>
      <c r="D399" s="250"/>
      <c r="E399" s="250"/>
      <c r="F399" s="250"/>
      <c r="G399" s="250"/>
      <c r="H399" s="250"/>
      <c r="I399" s="250"/>
      <c r="J399" s="233" t="s">
        <v>639</v>
      </c>
      <c r="K399" s="234"/>
      <c r="L399" s="234"/>
      <c r="M399" s="234"/>
      <c r="N399" s="234"/>
      <c r="O399" s="234"/>
      <c r="P399" s="252" t="s">
        <v>658</v>
      </c>
      <c r="Q399" s="235"/>
      <c r="R399" s="235"/>
      <c r="S399" s="235"/>
      <c r="T399" s="235"/>
      <c r="U399" s="235"/>
      <c r="V399" s="235"/>
      <c r="W399" s="235"/>
      <c r="X399" s="235"/>
      <c r="Y399" s="236">
        <v>5</v>
      </c>
      <c r="Z399" s="237"/>
      <c r="AA399" s="237"/>
      <c r="AB399" s="238"/>
      <c r="AC399" s="222" t="s">
        <v>75</v>
      </c>
      <c r="AD399" s="223"/>
      <c r="AE399" s="223"/>
      <c r="AF399" s="223"/>
      <c r="AG399" s="223"/>
      <c r="AH399" s="253" t="s">
        <v>639</v>
      </c>
      <c r="AI399" s="254"/>
      <c r="AJ399" s="254"/>
      <c r="AK399" s="254"/>
      <c r="AL399" s="226" t="s">
        <v>639</v>
      </c>
      <c r="AM399" s="227"/>
      <c r="AN399" s="227"/>
      <c r="AO399" s="228"/>
      <c r="AP399" s="229" t="s">
        <v>639</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t="s">
        <v>615</v>
      </c>
      <c r="F631" s="232"/>
      <c r="G631" s="232"/>
      <c r="H631" s="232"/>
      <c r="I631" s="232"/>
      <c r="J631" s="233" t="s">
        <v>615</v>
      </c>
      <c r="K631" s="234"/>
      <c r="L631" s="234"/>
      <c r="M631" s="234"/>
      <c r="N631" s="234"/>
      <c r="O631" s="234"/>
      <c r="P631" s="235" t="s">
        <v>615</v>
      </c>
      <c r="Q631" s="235"/>
      <c r="R631" s="235"/>
      <c r="S631" s="235"/>
      <c r="T631" s="235"/>
      <c r="U631" s="235"/>
      <c r="V631" s="235"/>
      <c r="W631" s="235"/>
      <c r="X631" s="235"/>
      <c r="Y631" s="236" t="s">
        <v>615</v>
      </c>
      <c r="Z631" s="237"/>
      <c r="AA631" s="237"/>
      <c r="AB631" s="238"/>
      <c r="AC631" s="222" t="s">
        <v>615</v>
      </c>
      <c r="AD631" s="223"/>
      <c r="AE631" s="223"/>
      <c r="AF631" s="223"/>
      <c r="AG631" s="223"/>
      <c r="AH631" s="224" t="s">
        <v>615</v>
      </c>
      <c r="AI631" s="225"/>
      <c r="AJ631" s="225"/>
      <c r="AK631" s="225"/>
      <c r="AL631" s="226" t="s">
        <v>615</v>
      </c>
      <c r="AM631" s="227"/>
      <c r="AN631" s="227"/>
      <c r="AO631" s="228"/>
      <c r="AP631" s="229" t="s">
        <v>615</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16383" man="1"/>
    <brk id="248" max="49"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630</v>
      </c>
      <c r="M2" s="13" t="str">
        <f>IF(L2="","",K2)</f>
        <v>社会保障</v>
      </c>
      <c r="N2" s="13" t="str">
        <f>IF(M2="","",IF(N1&lt;&gt;"",CONCATENATE(N1,"、",M2),M2))</f>
        <v>社会保障</v>
      </c>
      <c r="O2" s="13"/>
      <c r="P2" s="12" t="s">
        <v>69</v>
      </c>
      <c r="Q2" s="17" t="s">
        <v>630</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630</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内野 和馬(uchino-kazuma)</cp:lastModifiedBy>
  <cp:lastPrinted>2022-05-26T05:30:21Z</cp:lastPrinted>
  <dcterms:created xsi:type="dcterms:W3CDTF">2012-03-13T00:50:25Z</dcterms:created>
  <dcterms:modified xsi:type="dcterms:W3CDTF">2022-08-25T05:20:08Z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