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６係\999引き継ぎ\３席\引継（高橋→米田さん）\令和４年度\01_R4レビュー\最終公表に向けて\統情\03統情に確認して再登録のあったもの\"/>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38" i="11"/>
  <c r="AY340" i="11"/>
  <c r="AY337" i="11"/>
  <c r="AY336" i="11"/>
  <c r="AY341" i="11"/>
  <c r="AY327" i="11"/>
  <c r="AY324" i="11"/>
  <c r="AY328" i="11"/>
  <c r="AY332" i="11"/>
  <c r="AY325" i="11"/>
  <c r="AY329" i="11"/>
  <c r="AY333" i="11"/>
  <c r="AY323" i="11"/>
  <c r="AY331" i="11"/>
  <c r="AY322" i="11"/>
  <c r="AY326"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2" i="11"/>
  <c r="AY171" i="11"/>
  <c r="AY170" i="11"/>
  <c r="AY167" i="11"/>
  <c r="AY169" i="11" s="1"/>
  <c r="AY138" i="11"/>
  <c r="AY137" i="11"/>
  <c r="AY136" i="11"/>
  <c r="AY133" i="11"/>
  <c r="AY135" i="11" s="1"/>
  <c r="AY132" i="11"/>
  <c r="AY139" i="11"/>
  <c r="AY142" i="11" s="1"/>
  <c r="AY166" i="11"/>
  <c r="AY161" i="11"/>
  <c r="AY162" i="11" s="1"/>
  <c r="AY156" i="11"/>
  <c r="AY158" i="11" s="1"/>
  <c r="AY153" i="11"/>
  <c r="AY146" i="11"/>
  <c r="AY150" i="11" s="1"/>
  <c r="AY127" i="11"/>
  <c r="AY130" i="11" s="1"/>
  <c r="AY124" i="11"/>
  <c r="AY123" i="11"/>
  <c r="AY122" i="11"/>
  <c r="AY126" i="11" s="1"/>
  <c r="AY119" i="11"/>
  <c r="AY115" i="11"/>
  <c r="AY112" i="11"/>
  <c r="AY118" i="11" s="1"/>
  <c r="AY99" i="11"/>
  <c r="AY101" i="11" s="1"/>
  <c r="AY98" i="11"/>
  <c r="AY102" i="11"/>
  <c r="AY104" i="11" s="1"/>
  <c r="AY100" i="11" l="1"/>
  <c r="AY128" i="11"/>
  <c r="AY154" i="11"/>
  <c r="AY163" i="11"/>
  <c r="AY140" i="11"/>
  <c r="AY144" i="11"/>
  <c r="AY134" i="11"/>
  <c r="AY198" i="11"/>
  <c r="AY113" i="11"/>
  <c r="AY117" i="11"/>
  <c r="AY121" i="11"/>
  <c r="AY125" i="11"/>
  <c r="AY129" i="11"/>
  <c r="AY151" i="11"/>
  <c r="AY155" i="11"/>
  <c r="AY164" i="11"/>
  <c r="AY141" i="11"/>
  <c r="AY145" i="11"/>
  <c r="AY177" i="11"/>
  <c r="AY204" i="11"/>
  <c r="AY212" i="11"/>
  <c r="AY131" i="11"/>
  <c r="AY143" i="11"/>
  <c r="AY116" i="11"/>
  <c r="AY120" i="11"/>
  <c r="AY114" i="11"/>
  <c r="AY15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4" i="11"/>
  <c r="AY80" i="11"/>
  <c r="AY78" i="11"/>
  <c r="AY87" i="11" s="1"/>
  <c r="AY44" i="11"/>
  <c r="AY52" i="11" s="1"/>
  <c r="AY92" i="11" l="1"/>
  <c r="AY81" i="11"/>
  <c r="AY85" i="11"/>
  <c r="AY89" i="11"/>
  <c r="AY97" i="11"/>
  <c r="AY82" i="11"/>
  <c r="AY86" i="11"/>
  <c r="AY90" i="11"/>
  <c r="AY94"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<sst xmlns="http://schemas.openxmlformats.org/spreadsheetml/2006/main" count="1397" uniqueCount="711">
  <si>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</si>
  <si>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</si>
  <si>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</si>
  <si>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</si>
  <si>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</si>
  <si>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</si>
  <si>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</si>
  <si>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</si>
  <si>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</si>
  <si>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</si>
  <si>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</si>
  <si>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</si>
  <si>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</si>
  <si>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</si>
  <si>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</si>
  <si>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</si>
  <si>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</si>
  <si>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</si>
  <si>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</si>
  <si>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</si>
  <si>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</si>
  <si>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</si>
  <si>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</si>
  <si>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</si>
  <si>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</si>
  <si>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</si>
  <si>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</si>
  <si>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</si>
  <si>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</si>
  <si>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</si>
  <si>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</si>
  <si>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</si>
  <si>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</si>
  <si>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</si>
  <si>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</si>
  <si>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</si>
  <si>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</si>
  <si>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</si>
  <si>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</si>
  <si>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</si>
  <si>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</si>
  <si>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</si>
  <si>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</si>
  <si>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</si>
  <si>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</si>
  <si>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</si>
  <si>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</si>
  <si>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</si>
  <si>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</si>
  <si>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</si>
  <si>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</si>
  <si>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</si>
  <si>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</si>
  <si>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</si>
  <si>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</si>
  <si>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</si>
  <si>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</si>
  <si>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</si>
  <si>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</si>
  <si>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</si>
  <si>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</si>
  <si>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</si>
  <si>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</si>
  <si>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</si>
  <si>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</si>
  <si>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</si>
  <si>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</si>
  <si>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</si>
  <si>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</si>
  <si>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</si>
  <si>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</si>
  <si>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</si>
  <si>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</si>
  <si>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</si>
  <si>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</si>
  <si>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</si>
  <si>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</si>
  <si>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</si>
  <si>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</si>
  <si>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</si>
  <si>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</si>
  <si>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</si>
  <si>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</si>
  <si>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</si>
  <si>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</si>
  <si>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</si>
  <si>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</si>
  <si>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</si>
  <si>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</si>
  <si>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</si>
  <si>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</si>
  <si>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</si>
  <si>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</si>
  <si>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</si>
  <si>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</si>
  <si>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</si>
  <si>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</si>
  <si>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</si>
  <si>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</si>
  <si>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</si>
  <si>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</si>
  <si>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</si>
  <si>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</si>
  <si>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</si>
  <si>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</si>
  <si>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</si>
  <si>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</si>
  <si>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</si>
  <si>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</si>
  <si>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</si>
  <si>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</si>
  <si>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</si>
  <si>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</si>
  <si>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</si>
  <si>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</si>
  <si>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</si>
  <si>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</si>
  <si>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</si>
  <si>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</si>
  <si>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</si>
  <si>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</si>
  <si>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</si>
  <si>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</si>
  <si>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</si>
  <si>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</si>
  <si>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</si>
  <si>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</si>
  <si>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</si>
  <si>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</si>
  <si>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</si>
  <si>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</si>
  <si>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</si>
  <si>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</si>
  <si>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</si>
  <si>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</si>
  <si>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</si>
  <si>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</si>
  <si>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</si>
  <si>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</si>
  <si>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</si>
  <si>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</si>
  <si>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</si>
  <si>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</si>
  <si>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</si>
  <si>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</si>
  <si>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</si>
  <si>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</si>
  <si>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</si>
  <si>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</si>
  <si>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</si>
  <si>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</si>
  <si>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</si>
  <si>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</si>
  <si>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</si>
  <si>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</si>
  <si>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</si>
  <si>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</si>
  <si>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</si>
  <si>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</si>
  <si>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</si>
  <si>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</si>
  <si>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</si>
  <si>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</si>
  <si>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</si>
  <si>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</si>
  <si>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</si>
  <si>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</si>
  <si>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</si>
  <si>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</si>
  <si>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</si>
  <si>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</si>
  <si>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</si>
  <si>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</si>
  <si>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</si>
  <si>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</si>
  <si>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</si>
  <si>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</si>
  <si>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</si>
  <si>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</si>
  <si>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</si>
  <si>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</si>
  <si>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</si>
  <si>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</si>
  <si>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</si>
  <si>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</si>
  <si>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</si>
  <si>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</si>
  <si>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</si>
  <si>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</si>
  <si>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</si>
  <si>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</si>
  <si>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</si>
  <si>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</si>
  <si>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</si>
  <si>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</si>
  <si>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</si>
  <si>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</si>
  <si>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</si>
  <si>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</si>
  <si>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</si>
  <si>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</si>
  <si>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</si>
  <si>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</si>
  <si>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</si>
  <si>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</si>
  <si>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</si>
  <si>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</si>
  <si>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</si>
  <si>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</si>
  <si>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</si>
  <si>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</si>
  <si>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</si>
  <si>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</si>
  <si>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</si>
  <si>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</si>
  <si>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</si>
  <si>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</si>
  <si>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</si>
  <si>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</si>
  <si>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</si>
  <si>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</si>
  <si>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</si>
  <si>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</si>
  <si>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</si>
  <si>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</si>
  <si>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</si>
  <si>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</si>
  <si>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</si>
  <si>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</si>
  <si>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</si>
  <si>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</si>
  <si>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</si>
  <si>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</si>
  <si>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</si>
  <si>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</si>
  <si>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</si>
  <si>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</si>
  <si>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</si>
  <si>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</si>
  <si>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</si>
  <si>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</si>
  <si>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</si>
  <si>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</si>
  <si>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</si>
  <si>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</si>
  <si>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</si>
  <si>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</si>
  <si>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</si>
  <si>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</si>
  <si>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</si>
  <si>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</si>
  <si>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</si>
  <si>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</si>
  <si>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</si>
  <si>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</si>
  <si>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</si>
  <si>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</si>
  <si>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</si>
  <si>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</si>
  <si>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</si>
  <si>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</si>
  <si>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</si>
  <si>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</si>
  <si>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</si>
  <si>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</si>
  <si>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</si>
  <si>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</si>
  <si>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</si>
  <si>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</si>
  <si>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</si>
  <si>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</si>
  <si>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</si>
  <si>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</si>
  <si>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</si>
  <si>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</si>
  <si>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</si>
  <si>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</si>
  <si>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</si>
  <si>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</si>
  <si>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</si>
  <si>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</si>
  <si>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</si>
  <si>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</si>
  <si>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</si>
  <si>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</si>
  <si>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</si>
  <si>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</si>
  <si>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</si>
  <si>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</si>
  <si>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</si>
  <si>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</si>
  <si>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</si>
  <si>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</si>
  <si>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</si>
  <si>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</si>
  <si>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</si>
  <si>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</si>
  <si>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</si>
  <si>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</si>
  <si>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</si>
  <si>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</si>
  <si>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</si>
  <si>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</si>
  <si>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</si>
  <si>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</si>
  <si>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</si>
  <si>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</si>
  <si>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</si>
  <si>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</si>
  <si>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</si>
  <si>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</si>
  <si>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</si>
  <si>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</si>
  <si>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</si>
  <si>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</si>
  <si>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</si>
  <si>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</si>
  <si>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</si>
  <si>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</si>
  <si>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</si>
  <si>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</si>
  <si>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</si>
  <si>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</si>
  <si>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</si>
  <si>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</si>
  <si>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</si>
  <si>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</si>
  <si>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</si>
  <si>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</si>
  <si>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</si>
  <si>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</si>
  <si>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</si>
  <si>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</si>
  <si>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</si>
  <si>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</si>
  <si>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</si>
  <si>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</si>
  <si>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</si>
  <si>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</si>
  <si>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</si>
  <si>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</si>
  <si>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</si>
  <si>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</si>
  <si>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</si>
  <si>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</si>
  <si>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</si>
  <si>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</si>
  <si>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</si>
  <si>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</si>
  <si>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</si>
  <si>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</si>
  <si>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</si>
  <si>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</si>
  <si>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</si>
  <si>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</si>
  <si>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</si>
  <si>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</si>
  <si>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</si>
  <si>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</si>
  <si>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</si>
  <si>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</si>
  <si>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</si>
  <si>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</si>
  <si>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</si>
  <si>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</si>
  <si>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</si>
  <si>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</si>
  <si>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</si>
  <si>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</si>
  <si>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</si>
  <si>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</si>
  <si>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</si>
  <si>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</si>
  <si>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</si>
  <si>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</si>
  <si>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</si>
  <si>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</si>
  <si>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</si>
  <si>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</si>
  <si>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</si>
  <si>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</si>
  <si>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</si>
  <si>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</si>
  <si>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</si>
  <si>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</si>
  <si>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</si>
  <si>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</si>
  <si>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</si>
  <si>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</si>
  <si>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</si>
  <si>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</si>
  <si>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</si>
  <si>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</si>
  <si>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</si>
  <si>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</si>
  <si>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</si>
  <si>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</si>
  <si>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</si>
  <si>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</si>
  <si>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</si>
  <si>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</si>
  <si>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</si>
  <si>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</si>
  <si>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</si>
  <si>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</si>
  <si>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</si>
  <si>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</si>
  <si>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</si>
  <si>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</si>
  <si>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</si>
  <si>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</si>
  <si>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</si>
  <si>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</si>
  <si>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</si>
  <si>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</si>
  <si>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</si>
  <si>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</si>
  <si>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</si>
  <si>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</si>
  <si>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</si>
  <si>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</si>
  <si>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</si>
  <si>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</si>
  <si>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</si>
  <si>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</si>
  <si>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</si>
  <si>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</si>
  <si>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</si>
  <si>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</si>
  <si>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</si>
  <si>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</si>
  <si>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</si>
  <si>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</si>
  <si>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</si>
  <si>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</si>
  <si>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</si>
  <si>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</si>
  <si>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</si>
  <si>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</si>
  <si>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</si>
  <si>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</si>
  <si>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</si>
  <si>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</si>
  <si>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</si>
  <si>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</si>
  <si>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</si>
  <si>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</si>
  <si>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</si>
  <si>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</si>
  <si>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</si>
  <si>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</si>
  <si>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</si>
  <si>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</si>
  <si>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</si>
  <si>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</si>
  <si>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</si>
  <si>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</si>
  <si>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</si>
  <si>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</si>
  <si>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</si>
  <si>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</si>
  <si>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</si>
  <si>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</si>
  <si>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</si>
  <si>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</si>
  <si>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</si>
  <si>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</si>
  <si>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</si>
  <si>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</si>
  <si>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</si>
  <si>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</si>
  <si>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</si>
  <si>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</si>
  <si>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</si>
  <si>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</si>
  <si>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</si>
  <si>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</si>
  <si>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</si>
  <si>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</si>
  <si>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</si>
  <si>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</si>
  <si>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</si>
  <si>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</si>
  <si>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</si>
  <si>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</si>
  <si>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</si>
  <si>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</si>
  <si>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</si>
  <si>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</si>
  <si>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</si>
  <si>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</si>
  <si>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</si>
  <si>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</si>
  <si>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</si>
  <si>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</si>
  <si>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</si>
  <si>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</si>
  <si>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</si>
  <si>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</si>
  <si>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</si>
  <si>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</si>
  <si>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</si>
  <si>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</si>
  <si>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</si>
  <si>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</si>
  <si>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</si>
  <si>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</si>
  <si>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</si>
  <si>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</si>
  <si>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</si>
  <si>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</si>
  <si>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</si>
  <si>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</si>
  <si>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</si>
  <si>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</si>
  <si>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</si>
  <si>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</si>
  <si>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</si>
  <si>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</si>
  <si>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</si>
  <si>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</si>
  <si>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</si>
  <si>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</si>
  <si>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</si>
  <si>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</si>
  <si>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</si>
  <si>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</si>
  <si>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</si>
  <si>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</si>
  <si>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</si>
  <si>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</si>
  <si>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</si>
  <si>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</si>
  <si>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</si>
  <si>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</si>
  <si>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</si>
  <si>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</si>
  <si>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</si>
  <si>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</si>
  <si>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</si>
  <si>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</si>
  <si>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</si>
  <si>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</si>
  <si>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</si>
  <si>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</si>
  <si>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</si>
  <si>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</si>
  <si>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</si>
  <si>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</si>
  <si>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</si>
  <si>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</si>
  <si>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</si>
  <si>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</si>
  <si>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</si>
  <si>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</si>
  <si>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</si>
  <si>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</si>
  <si>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</si>
  <si>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</si>
  <si>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</si>
  <si>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</si>
  <si>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</si>
  <si>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</si>
  <si>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</si>
  <si>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</si>
  <si>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</si>
  <si>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</si>
  <si>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</si>
  <si>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</si>
  <si>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</si>
  <si>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</si>
  <si>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</si>
  <si>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</si>
  <si>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</si>
  <si>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</si>
  <si>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</si>
  <si>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</si>
  <si>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</si>
  <si>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</si>
  <si>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</si>
  <si>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</si>
  <si>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</si>
  <si>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</si>
  <si>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</si>
  <si>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</si>
  <si>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</si>
  <si>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</si>
  <si>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</si>
  <si>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</si>
  <si>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</si>
  <si>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</si>
  <si>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</si>
  <si>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</si>
  <si>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</si>
  <si>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</si>
  <si>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</si>
  <si>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</si>
  <si>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</si>
  <si>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</si>
  <si>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</si>
  <si>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</si>
  <si>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</si>
  <si>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</si>
  <si>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</si>
  <si>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</si>
  <si>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労働安全衛生調査費</t>
  </si>
  <si>
    <t>賃金福祉統計官　角井伸一</t>
  </si>
  <si>
    <t>昭和41年度</t>
  </si>
  <si>
    <t>終了予定なし</t>
  </si>
  <si>
    <t>賃金福祉統計室</t>
  </si>
  <si>
    <t>統計法（平成19年5月23日法律第53号）第19条</t>
  </si>
  <si>
    <t>「労働災害防止計画」その他安全衛生施策に関する通知等</t>
  </si>
  <si>
    <t>事業所母集団データベースから無作為に抽出した10人以上の常用労働者を雇用する民営事業所に調査票を送付する。
調査対象事業所において無作為に抽出した労働者に事業所を通じて調査票を配布する。
その後、厚生労働省において回収・審査・公表を行う。</t>
  </si>
  <si>
    <t>-</t>
  </si>
  <si>
    <t>庁費</t>
  </si>
  <si>
    <t>職員旅費</t>
  </si>
  <si>
    <t>統計調査の実施状況（統計データを遅滞なく公表しているか。）</t>
  </si>
  <si>
    <t>取りまとめ、公表できた調査数</t>
  </si>
  <si>
    <t>調査数</t>
  </si>
  <si>
    <t>労働安全衛生調査</t>
  </si>
  <si>
    <t>事業所調査客体数</t>
  </si>
  <si>
    <t>事業所</t>
  </si>
  <si>
    <t>個人調査客体数</t>
  </si>
  <si>
    <t>個人</t>
  </si>
  <si>
    <t>工事現場調査客体数（令和元年度調査対象）</t>
  </si>
  <si>
    <t>工事現場</t>
  </si>
  <si>
    <t>執行額（千円）(X)／調査箇所（事業所＋個人＋工事現場）(Y)　　　　　　　　　　　　　　</t>
    <phoneticPr fontId="5"/>
  </si>
  <si>
    <t>円</t>
  </si>
  <si>
    <t>千円/箇所</t>
    <phoneticPr fontId="5"/>
  </si>
  <si>
    <t>11,182/28,066</t>
  </si>
  <si>
    <t>11,357/32,329</t>
  </si>
  <si>
    <t>／　</t>
    <phoneticPr fontId="5"/>
  </si>
  <si>
    <t>603</t>
  </si>
  <si>
    <t>539</t>
  </si>
  <si>
    <t>413</t>
  </si>
  <si>
    <t>424</t>
  </si>
  <si>
    <t>436</t>
  </si>
  <si>
    <t>434</t>
  </si>
  <si>
    <t>440</t>
  </si>
  <si>
    <t>○</t>
  </si>
  <si>
    <t>-</t>
    <phoneticPr fontId="5"/>
  </si>
  <si>
    <t>労働安全衛生調査</t>
    <phoneticPr fontId="5"/>
  </si>
  <si>
    <t>https://www.mhlw.go.jp/wp/seisaku/hyouka/dl/r03_jizenbunseki/III-3-1.pdf</t>
    <phoneticPr fontId="5"/>
  </si>
  <si>
    <t>調査結果は安全衛生管理や労働災害防止活動等に関する施策立案等に利用されるほか、事業所等に広く利用されており、国民や社会のニーズを的確に反映している。</t>
    <rPh sb="39" eb="42">
      <t>ジギョウショ</t>
    </rPh>
    <rPh sb="42" eb="43">
      <t>トウ</t>
    </rPh>
    <rPh sb="54" eb="56">
      <t>コクミン</t>
    </rPh>
    <rPh sb="57" eb="59">
      <t>シャカイ</t>
    </rPh>
    <phoneticPr fontId="5"/>
  </si>
  <si>
    <t>安全衛生管理や労働災害防止活動等の重点施策を策定するための基礎資料を得ることを目的とするため、一般統計調査として国が実施すべき事業である。</t>
  </si>
  <si>
    <t>調査結果は安全衛生管理や労働災害防止活動等に関する施策立案等に利用されるほか、事業所等に広く利用されており、優先度の高い事業となっている。</t>
    <rPh sb="39" eb="42">
      <t>ジギョウショ</t>
    </rPh>
    <rPh sb="42" eb="43">
      <t>トウ</t>
    </rPh>
    <phoneticPr fontId="5"/>
  </si>
  <si>
    <t>無</t>
  </si>
  <si>
    <t>随意契約は会計法令上認められている少額随意契約（うち２件は障害者優先調達）及び会計法第29条の３第４項に基づく日本郵便（株）との契約である。</t>
    <phoneticPr fontId="5"/>
  </si>
  <si>
    <t>‐</t>
  </si>
  <si>
    <t>調査票を精査し、必要最低限の枚数に削減する等、可能な限りコストの削減に努めているところである。</t>
    <rPh sb="17" eb="19">
      <t>サクゲン</t>
    </rPh>
    <phoneticPr fontId="5"/>
  </si>
  <si>
    <t>本事業は、調査票及び報告書等の印刷製本費、通信運搬費等で構成されており、統計調査実施のための必要最小限に限定されている。</t>
    <rPh sb="8" eb="9">
      <t>オヨ</t>
    </rPh>
    <phoneticPr fontId="5"/>
  </si>
  <si>
    <t>調査用品の作成に当たっては、必要最低限になるよう配付先、余部数を精査している。調達は極力競争性を確保した方法によりコスト削減、効率化を図っている。また、令和元年度から調査票の回収に新たにオンラインを導入することにより、通信運搬費の削減を図っている。</t>
    <phoneticPr fontId="5"/>
  </si>
  <si>
    <t>厚生労働行政の施策決定に係る基礎資料である統計データの作成を目的とした事業であり、遅滞なく統計データを公表しており、成果実績は成果目標に見合ったものとなっている。</t>
  </si>
  <si>
    <t>当初見込みと比較し、大幅な乖離はなく、見込みに見合ったものである。</t>
    <rPh sb="10" eb="12">
      <t>オオハバ</t>
    </rPh>
    <phoneticPr fontId="5"/>
  </si>
  <si>
    <t>調査結果は、安全衛生管理や労働災害防止活動等の厚生労働行政の基礎資料として広く活用されている。</t>
  </si>
  <si>
    <t>調査内容については、他省ヒアリング等を踏まえた上で適切に決定の上、調査を実施しており、毎年、厚生労働省の所管事務に関する施策の企画及び立案に必要な基礎資料として公表に至っていることから、成果目標を達成しており、効果的に事業を実施できている。</t>
    <rPh sb="0" eb="2">
      <t>チョウサ</t>
    </rPh>
    <rPh sb="2" eb="4">
      <t>ナイヨウ</t>
    </rPh>
    <rPh sb="17" eb="18">
      <t>トウ</t>
    </rPh>
    <rPh sb="19" eb="20">
      <t>フ</t>
    </rPh>
    <rPh sb="23" eb="24">
      <t>ウエ</t>
    </rPh>
    <rPh sb="25" eb="27">
      <t>テキセツ</t>
    </rPh>
    <rPh sb="28" eb="30">
      <t>ケッテイ</t>
    </rPh>
    <rPh sb="31" eb="32">
      <t>ウエ</t>
    </rPh>
    <rPh sb="33" eb="35">
      <t>チョウサ</t>
    </rPh>
    <rPh sb="36" eb="38">
      <t>ジッシ</t>
    </rPh>
    <rPh sb="43" eb="45">
      <t>マイトシ</t>
    </rPh>
    <rPh sb="46" eb="48">
      <t>コウセイ</t>
    </rPh>
    <rPh sb="48" eb="51">
      <t>ロウドウショウ</t>
    </rPh>
    <rPh sb="52" eb="54">
      <t>ショカン</t>
    </rPh>
    <rPh sb="54" eb="56">
      <t>ジム</t>
    </rPh>
    <rPh sb="57" eb="58">
      <t>カン</t>
    </rPh>
    <rPh sb="60" eb="62">
      <t>セサク</t>
    </rPh>
    <rPh sb="63" eb="65">
      <t>キカク</t>
    </rPh>
    <rPh sb="65" eb="66">
      <t>オヨ</t>
    </rPh>
    <rPh sb="67" eb="69">
      <t>リツアン</t>
    </rPh>
    <rPh sb="70" eb="72">
      <t>ヒツヨウ</t>
    </rPh>
    <rPh sb="73" eb="75">
      <t>キソ</t>
    </rPh>
    <rPh sb="75" eb="77">
      <t>シリョウ</t>
    </rPh>
    <rPh sb="80" eb="82">
      <t>コウヒョウ</t>
    </rPh>
    <rPh sb="83" eb="84">
      <t>イタ</t>
    </rPh>
    <rPh sb="93" eb="95">
      <t>セイカ</t>
    </rPh>
    <rPh sb="95" eb="97">
      <t>モクヒョウ</t>
    </rPh>
    <rPh sb="98" eb="100">
      <t>タッセイ</t>
    </rPh>
    <rPh sb="105" eb="108">
      <t>コウカテキ</t>
    </rPh>
    <rPh sb="109" eb="111">
      <t>ジギョウ</t>
    </rPh>
    <rPh sb="112" eb="114">
      <t>ジッシ</t>
    </rPh>
    <phoneticPr fontId="5"/>
  </si>
  <si>
    <t>A.日本郵便株式会社</t>
    <phoneticPr fontId="5"/>
  </si>
  <si>
    <t>通信運搬費</t>
    <rPh sb="0" eb="5">
      <t>ツウシンウンパンヒ</t>
    </rPh>
    <phoneticPr fontId="5"/>
  </si>
  <si>
    <t>調査用品・督促状発送、調査票返送費用</t>
    <phoneticPr fontId="5"/>
  </si>
  <si>
    <t>B.ファインテクノロジー株式会社</t>
    <rPh sb="12" eb="16">
      <t>カブシキガイシャ</t>
    </rPh>
    <phoneticPr fontId="5"/>
  </si>
  <si>
    <t>雑役務費</t>
    <rPh sb="0" eb="4">
      <t>ザツエキムヒ</t>
    </rPh>
    <phoneticPr fontId="5"/>
  </si>
  <si>
    <t>電話業務委託</t>
    <rPh sb="0" eb="2">
      <t>デンワ</t>
    </rPh>
    <rPh sb="2" eb="4">
      <t>ギョウム</t>
    </rPh>
    <rPh sb="4" eb="6">
      <t>イタク</t>
    </rPh>
    <phoneticPr fontId="5"/>
  </si>
  <si>
    <t>C.株式会社大和プリント</t>
    <rPh sb="2" eb="6">
      <t>カブシキガイシャ</t>
    </rPh>
    <rPh sb="6" eb="8">
      <t>ダイワ</t>
    </rPh>
    <phoneticPr fontId="5"/>
  </si>
  <si>
    <t>印刷製本費</t>
    <rPh sb="0" eb="2">
      <t>インサツ</t>
    </rPh>
    <rPh sb="2" eb="4">
      <t>セイホン</t>
    </rPh>
    <rPh sb="4" eb="5">
      <t>ヒ</t>
    </rPh>
    <phoneticPr fontId="5"/>
  </si>
  <si>
    <t>調査用品作成及びプレプリント印字</t>
    <phoneticPr fontId="5"/>
  </si>
  <si>
    <t>D.株式会社内山回漕店</t>
    <rPh sb="2" eb="6">
      <t>カブシキガイシャ</t>
    </rPh>
    <rPh sb="6" eb="8">
      <t>ウチヤマ</t>
    </rPh>
    <rPh sb="8" eb="10">
      <t>カイソウ</t>
    </rPh>
    <rPh sb="10" eb="11">
      <t>テン</t>
    </rPh>
    <phoneticPr fontId="5"/>
  </si>
  <si>
    <t>調査用品封入封緘</t>
    <rPh sb="0" eb="2">
      <t>チョウサ</t>
    </rPh>
    <rPh sb="2" eb="4">
      <t>ヨウヒン</t>
    </rPh>
    <rPh sb="4" eb="6">
      <t>フウニュウ</t>
    </rPh>
    <rPh sb="6" eb="8">
      <t>フウカン</t>
    </rPh>
    <phoneticPr fontId="5"/>
  </si>
  <si>
    <t>E.個人Ａ</t>
    <rPh sb="2" eb="4">
      <t>コジン</t>
    </rPh>
    <phoneticPr fontId="5"/>
  </si>
  <si>
    <t>賃金</t>
    <rPh sb="0" eb="2">
      <t>チンギン</t>
    </rPh>
    <phoneticPr fontId="5"/>
  </si>
  <si>
    <t>調査票の受付、内容点検業務</t>
    <rPh sb="0" eb="3">
      <t>チョウサヒョウ</t>
    </rPh>
    <rPh sb="4" eb="6">
      <t>ウケツケ</t>
    </rPh>
    <rPh sb="7" eb="9">
      <t>ナイヨウ</t>
    </rPh>
    <rPh sb="9" eb="11">
      <t>テンケン</t>
    </rPh>
    <rPh sb="11" eb="13">
      <t>ギョウム</t>
    </rPh>
    <phoneticPr fontId="5"/>
  </si>
  <si>
    <t>日本郵便株式会社</t>
    <rPh sb="0" eb="2">
      <t>ニホン</t>
    </rPh>
    <rPh sb="2" eb="4">
      <t>ユウビン</t>
    </rPh>
    <rPh sb="4" eb="8">
      <t>カブシキガイシャ</t>
    </rPh>
    <phoneticPr fontId="5"/>
  </si>
  <si>
    <t>調査用品・督促状発送、調査票返送費用</t>
    <rPh sb="0" eb="2">
      <t>チョウサ</t>
    </rPh>
    <rPh sb="2" eb="4">
      <t>ヨウヒン</t>
    </rPh>
    <rPh sb="5" eb="8">
      <t>トクソクジョウ</t>
    </rPh>
    <rPh sb="8" eb="10">
      <t>ハッソウ</t>
    </rPh>
    <rPh sb="11" eb="14">
      <t>チョウサヒョウ</t>
    </rPh>
    <rPh sb="14" eb="16">
      <t>ヘンソウ</t>
    </rPh>
    <rPh sb="16" eb="18">
      <t>ヒヨウ</t>
    </rPh>
    <phoneticPr fontId="5"/>
  </si>
  <si>
    <t>-</t>
    <phoneticPr fontId="5"/>
  </si>
  <si>
    <t>ファインテクノロジー株式会社</t>
    <phoneticPr fontId="5"/>
  </si>
  <si>
    <t>電話業務委託</t>
    <rPh sb="0" eb="2">
      <t>デンワ</t>
    </rPh>
    <rPh sb="2" eb="4">
      <t>ギョウム</t>
    </rPh>
    <rPh sb="4" eb="6">
      <t>イタク</t>
    </rPh>
    <phoneticPr fontId="5"/>
  </si>
  <si>
    <t>調査用品作成及びプレプリント印字</t>
    <phoneticPr fontId="5"/>
  </si>
  <si>
    <t>株式会社大和プリント</t>
    <rPh sb="0" eb="6">
      <t>カブシキガイシャダイワ</t>
    </rPh>
    <phoneticPr fontId="5"/>
  </si>
  <si>
    <t>株式会社内山回漕店</t>
    <rPh sb="0" eb="4">
      <t>カブシキガイシャ</t>
    </rPh>
    <rPh sb="4" eb="6">
      <t>ウチヤマ</t>
    </rPh>
    <rPh sb="6" eb="8">
      <t>カイソウ</t>
    </rPh>
    <rPh sb="8" eb="9">
      <t>テン</t>
    </rPh>
    <phoneticPr fontId="5"/>
  </si>
  <si>
    <t>株式会社アイフィス</t>
    <rPh sb="0" eb="2">
      <t>カブシキ</t>
    </rPh>
    <rPh sb="2" eb="4">
      <t>カイシャ</t>
    </rPh>
    <phoneticPr fontId="5"/>
  </si>
  <si>
    <t>調査票のデータ入力</t>
    <rPh sb="0" eb="3">
      <t>チョウサヒョウ</t>
    </rPh>
    <rPh sb="7" eb="9">
      <t>ニュウリョク</t>
    </rPh>
    <phoneticPr fontId="5"/>
  </si>
  <si>
    <t>報告書作成</t>
    <rPh sb="0" eb="3">
      <t>ホウコクショ</t>
    </rPh>
    <rPh sb="3" eb="5">
      <t>サクセイ</t>
    </rPh>
    <phoneticPr fontId="5"/>
  </si>
  <si>
    <t>社会福祉法人東京コロニー</t>
    <phoneticPr fontId="5"/>
  </si>
  <si>
    <t>報告書委託発送</t>
    <rPh sb="0" eb="3">
      <t>ホウコクショ</t>
    </rPh>
    <rPh sb="3" eb="5">
      <t>イタク</t>
    </rPh>
    <rPh sb="5" eb="7">
      <t>ハッソウ</t>
    </rPh>
    <phoneticPr fontId="5"/>
  </si>
  <si>
    <t>督促状作成</t>
    <rPh sb="0" eb="3">
      <t>トクソクジョウ</t>
    </rPh>
    <rPh sb="3" eb="5">
      <t>サクセイ</t>
    </rPh>
    <phoneticPr fontId="5"/>
  </si>
  <si>
    <t>大和綜合印刷株式会社</t>
    <rPh sb="0" eb="10">
      <t>ダイワソウゴウインサツカブシキガイシャ</t>
    </rPh>
    <phoneticPr fontId="5"/>
  </si>
  <si>
    <t>消耗品購入</t>
    <rPh sb="0" eb="5">
      <t>ショウモウヒンコウニュウ</t>
    </rPh>
    <phoneticPr fontId="5"/>
  </si>
  <si>
    <t>書籍購入</t>
    <rPh sb="0" eb="2">
      <t>ショセキ</t>
    </rPh>
    <rPh sb="2" eb="4">
      <t>コウニュウ</t>
    </rPh>
    <phoneticPr fontId="5"/>
  </si>
  <si>
    <t>社会福祉法人友愛十字会　友愛書房</t>
    <phoneticPr fontId="5"/>
  </si>
  <si>
    <t>株式会社ミクニ商会</t>
    <rPh sb="0" eb="2">
      <t>カブシキ</t>
    </rPh>
    <rPh sb="2" eb="4">
      <t>カイシャ</t>
    </rPh>
    <rPh sb="7" eb="9">
      <t>ショウカイ</t>
    </rPh>
    <phoneticPr fontId="5"/>
  </si>
  <si>
    <t>個人Ａ</t>
    <phoneticPr fontId="5"/>
  </si>
  <si>
    <t>個人Ｂ</t>
    <phoneticPr fontId="5"/>
  </si>
  <si>
    <t>個人Ｃ</t>
    <phoneticPr fontId="5"/>
  </si>
  <si>
    <t>個人Ｄ</t>
    <phoneticPr fontId="5"/>
  </si>
  <si>
    <t>調査票の受付・内容点検業務</t>
    <rPh sb="0" eb="3">
      <t>チョウサヒョウ</t>
    </rPh>
    <rPh sb="4" eb="6">
      <t>ウケツケ</t>
    </rPh>
    <rPh sb="7" eb="13">
      <t>ナイヨウテンケンギョウム</t>
    </rPh>
    <phoneticPr fontId="5"/>
  </si>
  <si>
    <t>無作為に抽出した10人以上の常用労働者を雇用する民営事業所を対象として、事業所が行っている安全衛生管理、労働災害防止活動及び安全衛生教育の実施状況等の実態並びにそこで働く労働者の安全衛生に対する意識の実態を把握するため、調査票を送付する。
事業所において無作為に抽出した労働者に事業所を通じて調査票を配付する。
その後、厚生労働省において回収・審査・公表を行う。</t>
    <phoneticPr fontId="5"/>
  </si>
  <si>
    <t>厚労</t>
  </si>
  <si>
    <t>政策統括官（統計・情報政策、労使関係担当）</t>
    <rPh sb="14" eb="16">
      <t>ロウシ</t>
    </rPh>
    <rPh sb="16" eb="18">
      <t>カンケイ</t>
    </rPh>
    <phoneticPr fontId="5"/>
  </si>
  <si>
    <t>事業所が行っている安全衛生管理、労働災害防止活動及びそこで働く労働者の仕事や職業生活における不安やストレス、受動喫煙等の実態について把握し、今後の労働安全衛生行政を推進するための基礎資料を得ることを目的として実施する。</t>
    <phoneticPr fontId="5"/>
  </si>
  <si>
    <t>今後の労働安全衛生行政を推進するための基礎資料を得るための調査実施</t>
    <rPh sb="29" eb="31">
      <t>チョウサ</t>
    </rPh>
    <rPh sb="31" eb="33">
      <t>ジッシ</t>
    </rPh>
    <phoneticPr fontId="5"/>
  </si>
  <si>
    <t>16,604/32,000</t>
    <phoneticPr fontId="5"/>
  </si>
  <si>
    <t>被災労働者等の迅速かつ公正な保護を図るため、必要な保険給付を行うこと（III-3-1）</t>
    <phoneticPr fontId="5"/>
  </si>
  <si>
    <t>労働災害に被災した労働者等に対し必要な保険給付を行うとともに、その社会復帰の促進等を図ること（III-3）</t>
    <phoneticPr fontId="5"/>
  </si>
  <si>
    <t>1ページ</t>
    <phoneticPr fontId="5"/>
  </si>
  <si>
    <t>点検対象外</t>
    <rPh sb="0" eb="2">
      <t>テンケン</t>
    </rPh>
    <rPh sb="2" eb="5">
      <t>タイショウガイ</t>
    </rPh>
    <phoneticPr fontId="5"/>
  </si>
  <si>
    <t>10,880/33,244</t>
    <phoneticPr fontId="5"/>
  </si>
  <si>
    <t>-</t>
    <phoneticPr fontId="5"/>
  </si>
  <si>
    <t>一般競争入札や少額随契の調達差額等により、経費が抑えられたためである。</t>
    <rPh sb="7" eb="9">
      <t>ショウガク</t>
    </rPh>
    <rPh sb="9" eb="11">
      <t>ズイケイ</t>
    </rPh>
    <rPh sb="12" eb="14">
      <t>チョウタツ</t>
    </rPh>
    <rPh sb="14" eb="16">
      <t>サガク</t>
    </rPh>
    <rPh sb="16" eb="17">
      <t>トウ</t>
    </rPh>
    <phoneticPr fontId="5"/>
  </si>
  <si>
    <t>調査に当たっては、調査協力依頼、オンラインによる利便性の向上及び督促を行い回答率を高めることに一層努力するとともに、調査結果については、国民に分かりやすいように公表資料を作成し遅滞なく公表する。予算の執行率は65％であるが、これは一般競争入札や少額随契の調達差額等により契約額が当初見込みを下回ったことによるためであり、著しく予算額を下回った費目については、必要に応じ予算額の見直しを検討した上で、引き続き適正に事業を実施する。</t>
    <rPh sb="0" eb="2">
      <t>チョウサ</t>
    </rPh>
    <rPh sb="3" eb="4">
      <t>ア</t>
    </rPh>
    <rPh sb="9" eb="11">
      <t>チョウサ</t>
    </rPh>
    <rPh sb="11" eb="13">
      <t>キョウリョク</t>
    </rPh>
    <rPh sb="13" eb="15">
      <t>イライ</t>
    </rPh>
    <rPh sb="24" eb="27">
      <t>リベンセイ</t>
    </rPh>
    <rPh sb="28" eb="30">
      <t>コウジョウ</t>
    </rPh>
    <rPh sb="30" eb="31">
      <t>オヨ</t>
    </rPh>
    <rPh sb="32" eb="34">
      <t>トクソク</t>
    </rPh>
    <rPh sb="35" eb="36">
      <t>オコナ</t>
    </rPh>
    <rPh sb="37" eb="40">
      <t>カイトウリツ</t>
    </rPh>
    <rPh sb="41" eb="42">
      <t>タカ</t>
    </rPh>
    <rPh sb="47" eb="49">
      <t>イッソウ</t>
    </rPh>
    <rPh sb="49" eb="51">
      <t>ドリョク</t>
    </rPh>
    <rPh sb="58" eb="60">
      <t>チョウサ</t>
    </rPh>
    <rPh sb="60" eb="62">
      <t>ケッカ</t>
    </rPh>
    <rPh sb="68" eb="70">
      <t>コクミン</t>
    </rPh>
    <rPh sb="71" eb="72">
      <t>ワ</t>
    </rPh>
    <rPh sb="80" eb="82">
      <t>コウヒョウ</t>
    </rPh>
    <rPh sb="82" eb="84">
      <t>シリョウ</t>
    </rPh>
    <rPh sb="85" eb="87">
      <t>サクセイ</t>
    </rPh>
    <rPh sb="88" eb="90">
      <t>チタイ</t>
    </rPh>
    <rPh sb="92" eb="94">
      <t>コウヒョウ</t>
    </rPh>
    <rPh sb="97" eb="99">
      <t>ヨサン</t>
    </rPh>
    <rPh sb="100" eb="103">
      <t>シッコウリツ</t>
    </rPh>
    <rPh sb="115" eb="117">
      <t>イッパン</t>
    </rPh>
    <rPh sb="117" eb="119">
      <t>キョウソウ</t>
    </rPh>
    <rPh sb="119" eb="121">
      <t>ニュウサツ</t>
    </rPh>
    <rPh sb="135" eb="138">
      <t>ケイヤクガク</t>
    </rPh>
    <rPh sb="139" eb="141">
      <t>トウショ</t>
    </rPh>
    <rPh sb="141" eb="143">
      <t>ミコ</t>
    </rPh>
    <rPh sb="145" eb="147">
      <t>シタマワ</t>
    </rPh>
    <rPh sb="160" eb="161">
      <t>イチジル</t>
    </rPh>
    <rPh sb="163" eb="166">
      <t>ヨサンガク</t>
    </rPh>
    <rPh sb="167" eb="169">
      <t>シタマワ</t>
    </rPh>
    <rPh sb="171" eb="173">
      <t>ヒモク</t>
    </rPh>
    <rPh sb="179" eb="181">
      <t>ヒツヨウ</t>
    </rPh>
    <rPh sb="182" eb="183">
      <t>オウ</t>
    </rPh>
    <rPh sb="184" eb="186">
      <t>ヨサン</t>
    </rPh>
    <rPh sb="186" eb="187">
      <t>ガク</t>
    </rPh>
    <rPh sb="188" eb="190">
      <t>ミナオ</t>
    </rPh>
    <rPh sb="192" eb="194">
      <t>ケントウ</t>
    </rPh>
    <rPh sb="196" eb="197">
      <t>ウエ</t>
    </rPh>
    <rPh sb="199" eb="200">
      <t>ヒ</t>
    </rPh>
    <rPh sb="201" eb="202">
      <t>ツヅ</t>
    </rPh>
    <rPh sb="203" eb="205">
      <t>テキセイ</t>
    </rPh>
    <rPh sb="206" eb="208">
      <t>ジギョウ</t>
    </rPh>
    <rPh sb="209" eb="211">
      <t>ジッシ</t>
    </rPh>
    <phoneticPr fontId="5"/>
  </si>
  <si>
    <t>執行率を勘案して積算を見直す等事業内容を精査し、予算額の縮減について検討すること。</t>
    <phoneticPr fontId="5"/>
  </si>
  <si>
    <t>-</t>
    <phoneticPr fontId="5"/>
  </si>
  <si>
    <t xml:space="preserve">「改善の方向性」に記載の事項を着実に実行し事業内容の改善を図るとともに、入札結果や事業者の見積額を踏まえた見直しを行う等により引き続き予算の縮減に努める。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</si>
</sst>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79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31751</xdr:colOff>
      <xdr:row>270</xdr:row>
      <xdr:rowOff>21167</xdr:rowOff>
    </xdr:from>
    <xdr:to>
      <xdr:col>44</xdr:col>
      <xdr:colOff>41276</xdr:colOff>
      <xdr:row>306</xdr:row>
      <xdr:rowOff>289278</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1501" y="41031584"/>
          <a:ext cx="7047442" cy="590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90" zoomScaleNormal="75" zoomScaleSheetLayoutView="90" zoomScalePageLayoutView="85" workbookViewId="0">
      <selection activeCell="A3" sqref="A3:AH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281</v>
      </c>
      <c r="AJ2" s="172" t="s">
        <v>695</v>
      </c>
      <c r="AK2" s="172"/>
      <c r="AL2" s="172"/>
      <c r="AM2" s="172"/>
      <c r="AN2" s="75" t="s">
        <v>281</v>
      </c>
      <c r="AO2" s="172">
        <v>21</v>
      </c>
      <c r="AP2" s="172"/>
      <c r="AQ2" s="172"/>
      <c r="AR2" s="76" t="s">
        <v>281</v>
      </c>
      <c r="AS2" s="173">
        <v>512</v>
      </c>
      <c r="AT2" s="173"/>
      <c r="AU2" s="173"/>
      <c r="AV2" s="75" t="str">
        <f>IF(AW2="","","-")</f>
        <v/>
      </c>
      <c r="AW2" s="174"/>
      <c r="AX2" s="174"/>
    </row>
    <row r="3" spans="1:50" ht="21" customHeight="1" thickBot="1" x14ac:dyDescent="0.2">
      <c r="A3" s="175" t="s">
        <v>594</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604</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605</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696</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607</v>
      </c>
      <c r="H5" s="163"/>
      <c r="I5" s="163"/>
      <c r="J5" s="163"/>
      <c r="K5" s="163"/>
      <c r="L5" s="163"/>
      <c r="M5" s="164" t="s">
        <v>61</v>
      </c>
      <c r="N5" s="165"/>
      <c r="O5" s="165"/>
      <c r="P5" s="165"/>
      <c r="Q5" s="165"/>
      <c r="R5" s="166"/>
      <c r="S5" s="167" t="s">
        <v>608</v>
      </c>
      <c r="T5" s="163"/>
      <c r="U5" s="163"/>
      <c r="V5" s="163"/>
      <c r="W5" s="163"/>
      <c r="X5" s="168"/>
      <c r="Y5" s="169" t="s">
        <v>3</v>
      </c>
      <c r="Z5" s="170"/>
      <c r="AA5" s="170"/>
      <c r="AB5" s="170"/>
      <c r="AC5" s="170"/>
      <c r="AD5" s="171"/>
      <c r="AE5" s="194" t="s">
        <v>609</v>
      </c>
      <c r="AF5" s="194"/>
      <c r="AG5" s="194"/>
      <c r="AH5" s="194"/>
      <c r="AI5" s="194"/>
      <c r="AJ5" s="194"/>
      <c r="AK5" s="194"/>
      <c r="AL5" s="194"/>
      <c r="AM5" s="194"/>
      <c r="AN5" s="194"/>
      <c r="AO5" s="194"/>
      <c r="AP5" s="195"/>
      <c r="AQ5" s="196" t="s">
        <v>606</v>
      </c>
      <c r="AR5" s="197"/>
      <c r="AS5" s="197"/>
      <c r="AT5" s="197"/>
      <c r="AU5" s="197"/>
      <c r="AV5" s="197"/>
      <c r="AW5" s="197"/>
      <c r="AX5" s="198"/>
    </row>
    <row r="6" spans="1:50" ht="24.95" customHeight="1" x14ac:dyDescent="0.15">
      <c r="A6" s="199" t="s">
        <v>4</v>
      </c>
      <c r="B6" s="200"/>
      <c r="C6" s="200"/>
      <c r="D6" s="200"/>
      <c r="E6" s="200"/>
      <c r="F6" s="200"/>
      <c r="G6" s="201" t="str">
        <f>入力規則等!F39</f>
        <v>労働保険特別会計労災勘定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610</v>
      </c>
      <c r="H7" s="205"/>
      <c r="I7" s="205"/>
      <c r="J7" s="205"/>
      <c r="K7" s="205"/>
      <c r="L7" s="205"/>
      <c r="M7" s="205"/>
      <c r="N7" s="205"/>
      <c r="O7" s="205"/>
      <c r="P7" s="205"/>
      <c r="Q7" s="205"/>
      <c r="R7" s="205"/>
      <c r="S7" s="205"/>
      <c r="T7" s="205"/>
      <c r="U7" s="205"/>
      <c r="V7" s="205"/>
      <c r="W7" s="205"/>
      <c r="X7" s="206"/>
      <c r="Y7" s="207" t="s">
        <v>266</v>
      </c>
      <c r="Z7" s="208"/>
      <c r="AA7" s="208"/>
      <c r="AB7" s="208"/>
      <c r="AC7" s="208"/>
      <c r="AD7" s="209"/>
      <c r="AE7" s="210" t="s">
        <v>611</v>
      </c>
      <c r="AF7" s="211"/>
      <c r="AG7" s="211"/>
      <c r="AH7" s="211"/>
      <c r="AI7" s="211"/>
      <c r="AJ7" s="211"/>
      <c r="AK7" s="211"/>
      <c r="AL7" s="211"/>
      <c r="AM7" s="211"/>
      <c r="AN7" s="211"/>
      <c r="AO7" s="211"/>
      <c r="AP7" s="211"/>
      <c r="AQ7" s="211"/>
      <c r="AR7" s="211"/>
      <c r="AS7" s="211"/>
      <c r="AT7" s="211"/>
      <c r="AU7" s="211"/>
      <c r="AV7" s="211"/>
      <c r="AW7" s="211"/>
      <c r="AX7" s="212"/>
    </row>
    <row r="8" spans="1:50" ht="30"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その他の事項経費</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697</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53.1" customHeight="1" x14ac:dyDescent="0.15">
      <c r="A10" s="234" t="s">
        <v>27</v>
      </c>
      <c r="B10" s="235"/>
      <c r="C10" s="235"/>
      <c r="D10" s="235"/>
      <c r="E10" s="235"/>
      <c r="F10" s="235"/>
      <c r="G10" s="236" t="s">
        <v>612</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24.95" customHeight="1" x14ac:dyDescent="0.15">
      <c r="A11" s="234" t="s">
        <v>5</v>
      </c>
      <c r="B11" s="235"/>
      <c r="C11" s="235"/>
      <c r="D11" s="235"/>
      <c r="E11" s="235"/>
      <c r="F11" s="239"/>
      <c r="G11" s="240" t="str">
        <f>入力規則等!P10</f>
        <v>直接実施</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413</v>
      </c>
      <c r="Q12" s="223"/>
      <c r="R12" s="223"/>
      <c r="S12" s="223"/>
      <c r="T12" s="223"/>
      <c r="U12" s="223"/>
      <c r="V12" s="252"/>
      <c r="W12" s="222" t="s">
        <v>565</v>
      </c>
      <c r="X12" s="223"/>
      <c r="Y12" s="223"/>
      <c r="Z12" s="223"/>
      <c r="AA12" s="223"/>
      <c r="AB12" s="223"/>
      <c r="AC12" s="252"/>
      <c r="AD12" s="222" t="s">
        <v>567</v>
      </c>
      <c r="AE12" s="223"/>
      <c r="AF12" s="223"/>
      <c r="AG12" s="223"/>
      <c r="AH12" s="223"/>
      <c r="AI12" s="223"/>
      <c r="AJ12" s="252"/>
      <c r="AK12" s="222" t="s">
        <v>585</v>
      </c>
      <c r="AL12" s="223"/>
      <c r="AM12" s="223"/>
      <c r="AN12" s="223"/>
      <c r="AO12" s="223"/>
      <c r="AP12" s="223"/>
      <c r="AQ12" s="252"/>
      <c r="AR12" s="222" t="s">
        <v>586</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15</v>
      </c>
      <c r="Q13" s="217"/>
      <c r="R13" s="217"/>
      <c r="S13" s="217"/>
      <c r="T13" s="217"/>
      <c r="U13" s="217"/>
      <c r="V13" s="218"/>
      <c r="W13" s="216">
        <v>18</v>
      </c>
      <c r="X13" s="217"/>
      <c r="Y13" s="217"/>
      <c r="Z13" s="217"/>
      <c r="AA13" s="217"/>
      <c r="AB13" s="217"/>
      <c r="AC13" s="218"/>
      <c r="AD13" s="216">
        <v>17</v>
      </c>
      <c r="AE13" s="217"/>
      <c r="AF13" s="217"/>
      <c r="AG13" s="217"/>
      <c r="AH13" s="217"/>
      <c r="AI13" s="217"/>
      <c r="AJ13" s="218"/>
      <c r="AK13" s="216">
        <v>17</v>
      </c>
      <c r="AL13" s="217"/>
      <c r="AM13" s="217"/>
      <c r="AN13" s="217"/>
      <c r="AO13" s="217"/>
      <c r="AP13" s="217"/>
      <c r="AQ13" s="218"/>
      <c r="AR13" s="228">
        <v>18</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613</v>
      </c>
      <c r="Q14" s="217"/>
      <c r="R14" s="217"/>
      <c r="S14" s="217"/>
      <c r="T14" s="217"/>
      <c r="U14" s="217"/>
      <c r="V14" s="218"/>
      <c r="W14" s="216" t="s">
        <v>613</v>
      </c>
      <c r="X14" s="217"/>
      <c r="Y14" s="217"/>
      <c r="Z14" s="217"/>
      <c r="AA14" s="217"/>
      <c r="AB14" s="217"/>
      <c r="AC14" s="218"/>
      <c r="AD14" s="216" t="s">
        <v>613</v>
      </c>
      <c r="AE14" s="217"/>
      <c r="AF14" s="217"/>
      <c r="AG14" s="217"/>
      <c r="AH14" s="217"/>
      <c r="AI14" s="217"/>
      <c r="AJ14" s="218"/>
      <c r="AK14" s="216" t="s">
        <v>640</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613</v>
      </c>
      <c r="Q15" s="217"/>
      <c r="R15" s="217"/>
      <c r="S15" s="217"/>
      <c r="T15" s="217"/>
      <c r="U15" s="217"/>
      <c r="V15" s="218"/>
      <c r="W15" s="216" t="s">
        <v>613</v>
      </c>
      <c r="X15" s="217"/>
      <c r="Y15" s="217"/>
      <c r="Z15" s="217"/>
      <c r="AA15" s="217"/>
      <c r="AB15" s="217"/>
      <c r="AC15" s="218"/>
      <c r="AD15" s="216" t="s">
        <v>613</v>
      </c>
      <c r="AE15" s="217"/>
      <c r="AF15" s="217"/>
      <c r="AG15" s="217"/>
      <c r="AH15" s="217"/>
      <c r="AI15" s="217"/>
      <c r="AJ15" s="218"/>
      <c r="AK15" s="216" t="s">
        <v>640</v>
      </c>
      <c r="AL15" s="217"/>
      <c r="AM15" s="217"/>
      <c r="AN15" s="217"/>
      <c r="AO15" s="217"/>
      <c r="AP15" s="217"/>
      <c r="AQ15" s="218"/>
      <c r="AR15" s="216" t="s">
        <v>709</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613</v>
      </c>
      <c r="Q16" s="217"/>
      <c r="R16" s="217"/>
      <c r="S16" s="217"/>
      <c r="T16" s="217"/>
      <c r="U16" s="217"/>
      <c r="V16" s="218"/>
      <c r="W16" s="216" t="s">
        <v>613</v>
      </c>
      <c r="X16" s="217"/>
      <c r="Y16" s="217"/>
      <c r="Z16" s="217"/>
      <c r="AA16" s="217"/>
      <c r="AB16" s="217"/>
      <c r="AC16" s="218"/>
      <c r="AD16" s="216" t="s">
        <v>613</v>
      </c>
      <c r="AE16" s="217"/>
      <c r="AF16" s="217"/>
      <c r="AG16" s="217"/>
      <c r="AH16" s="217"/>
      <c r="AI16" s="217"/>
      <c r="AJ16" s="218"/>
      <c r="AK16" s="216" t="s">
        <v>640</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613</v>
      </c>
      <c r="Q17" s="217"/>
      <c r="R17" s="217"/>
      <c r="S17" s="217"/>
      <c r="T17" s="217"/>
      <c r="U17" s="217"/>
      <c r="V17" s="218"/>
      <c r="W17" s="216" t="s">
        <v>613</v>
      </c>
      <c r="X17" s="217"/>
      <c r="Y17" s="217"/>
      <c r="Z17" s="217"/>
      <c r="AA17" s="217"/>
      <c r="AB17" s="217"/>
      <c r="AC17" s="218"/>
      <c r="AD17" s="216" t="s">
        <v>613</v>
      </c>
      <c r="AE17" s="217"/>
      <c r="AF17" s="217"/>
      <c r="AG17" s="217"/>
      <c r="AH17" s="217"/>
      <c r="AI17" s="217"/>
      <c r="AJ17" s="218"/>
      <c r="AK17" s="216" t="s">
        <v>640</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15</v>
      </c>
      <c r="Q18" s="261"/>
      <c r="R18" s="261"/>
      <c r="S18" s="261"/>
      <c r="T18" s="261"/>
      <c r="U18" s="261"/>
      <c r="V18" s="262"/>
      <c r="W18" s="260">
        <f>SUM(W13:AC17)</f>
        <v>18</v>
      </c>
      <c r="X18" s="261"/>
      <c r="Y18" s="261"/>
      <c r="Z18" s="261"/>
      <c r="AA18" s="261"/>
      <c r="AB18" s="261"/>
      <c r="AC18" s="262"/>
      <c r="AD18" s="260">
        <f>SUM(AD13:AJ17)</f>
        <v>17</v>
      </c>
      <c r="AE18" s="261"/>
      <c r="AF18" s="261"/>
      <c r="AG18" s="261"/>
      <c r="AH18" s="261"/>
      <c r="AI18" s="261"/>
      <c r="AJ18" s="262"/>
      <c r="AK18" s="260">
        <f>SUM(AK13:AQ17)</f>
        <v>17</v>
      </c>
      <c r="AL18" s="261"/>
      <c r="AM18" s="261"/>
      <c r="AN18" s="261"/>
      <c r="AO18" s="261"/>
      <c r="AP18" s="261"/>
      <c r="AQ18" s="262"/>
      <c r="AR18" s="260">
        <f>SUM(AR13:AX17)</f>
        <v>18</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11</v>
      </c>
      <c r="Q19" s="217"/>
      <c r="R19" s="217"/>
      <c r="S19" s="217"/>
      <c r="T19" s="217"/>
      <c r="U19" s="217"/>
      <c r="V19" s="218"/>
      <c r="W19" s="216">
        <v>11</v>
      </c>
      <c r="X19" s="217"/>
      <c r="Y19" s="217"/>
      <c r="Z19" s="217"/>
      <c r="AA19" s="217"/>
      <c r="AB19" s="217"/>
      <c r="AC19" s="218"/>
      <c r="AD19" s="216">
        <v>11</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0.73333333333333328</v>
      </c>
      <c r="Q20" s="292"/>
      <c r="R20" s="292"/>
      <c r="S20" s="292"/>
      <c r="T20" s="292"/>
      <c r="U20" s="292"/>
      <c r="V20" s="292"/>
      <c r="W20" s="292">
        <f>IF(W18=0, "-", SUM(W19)/W18)</f>
        <v>0.61111111111111116</v>
      </c>
      <c r="X20" s="292"/>
      <c r="Y20" s="292"/>
      <c r="Z20" s="292"/>
      <c r="AA20" s="292"/>
      <c r="AB20" s="292"/>
      <c r="AC20" s="292"/>
      <c r="AD20" s="292">
        <f>IF(AD18=0, "-", SUM(AD19)/AD18)</f>
        <v>0.6470588235294118</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236</v>
      </c>
      <c r="H21" s="291"/>
      <c r="I21" s="291"/>
      <c r="J21" s="291"/>
      <c r="K21" s="291"/>
      <c r="L21" s="291"/>
      <c r="M21" s="291"/>
      <c r="N21" s="291"/>
      <c r="O21" s="291"/>
      <c r="P21" s="292">
        <f>IF(P19=0, "-", SUM(P19)/SUM(P13,P14))</f>
        <v>0.73333333333333328</v>
      </c>
      <c r="Q21" s="292"/>
      <c r="R21" s="292"/>
      <c r="S21" s="292"/>
      <c r="T21" s="292"/>
      <c r="U21" s="292"/>
      <c r="V21" s="292"/>
      <c r="W21" s="292">
        <f>IF(W19=0, "-", SUM(W19)/SUM(W13,W14))</f>
        <v>0.61111111111111116</v>
      </c>
      <c r="X21" s="292"/>
      <c r="Y21" s="292"/>
      <c r="Z21" s="292"/>
      <c r="AA21" s="292"/>
      <c r="AB21" s="292"/>
      <c r="AC21" s="292"/>
      <c r="AD21" s="292">
        <f>IF(AD19=0, "-", SUM(AD19)/SUM(AD13,AD14))</f>
        <v>0.6470588235294118</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589</v>
      </c>
      <c r="B22" s="301"/>
      <c r="C22" s="301"/>
      <c r="D22" s="301"/>
      <c r="E22" s="301"/>
      <c r="F22" s="302"/>
      <c r="G22" s="306" t="s">
        <v>226</v>
      </c>
      <c r="H22" s="275"/>
      <c r="I22" s="275"/>
      <c r="J22" s="275"/>
      <c r="K22" s="275"/>
      <c r="L22" s="275"/>
      <c r="M22" s="275"/>
      <c r="N22" s="275"/>
      <c r="O22" s="307"/>
      <c r="P22" s="274" t="s">
        <v>587</v>
      </c>
      <c r="Q22" s="275"/>
      <c r="R22" s="275"/>
      <c r="S22" s="275"/>
      <c r="T22" s="275"/>
      <c r="U22" s="275"/>
      <c r="V22" s="307"/>
      <c r="W22" s="274" t="s">
        <v>588</v>
      </c>
      <c r="X22" s="275"/>
      <c r="Y22" s="275"/>
      <c r="Z22" s="275"/>
      <c r="AA22" s="275"/>
      <c r="AB22" s="275"/>
      <c r="AC22" s="307"/>
      <c r="AD22" s="274" t="s">
        <v>225</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614</v>
      </c>
      <c r="H23" s="278"/>
      <c r="I23" s="278"/>
      <c r="J23" s="278"/>
      <c r="K23" s="278"/>
      <c r="L23" s="278"/>
      <c r="M23" s="278"/>
      <c r="N23" s="278"/>
      <c r="O23" s="279"/>
      <c r="P23" s="228">
        <v>17</v>
      </c>
      <c r="Q23" s="229"/>
      <c r="R23" s="229"/>
      <c r="S23" s="229"/>
      <c r="T23" s="229"/>
      <c r="U23" s="229"/>
      <c r="V23" s="280"/>
      <c r="W23" s="228">
        <v>18</v>
      </c>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615</v>
      </c>
      <c r="H24" s="288"/>
      <c r="I24" s="288"/>
      <c r="J24" s="288"/>
      <c r="K24" s="288"/>
      <c r="L24" s="288"/>
      <c r="M24" s="288"/>
      <c r="N24" s="288"/>
      <c r="O24" s="289"/>
      <c r="P24" s="216">
        <v>0</v>
      </c>
      <c r="Q24" s="217"/>
      <c r="R24" s="217"/>
      <c r="S24" s="217"/>
      <c r="T24" s="217"/>
      <c r="U24" s="217"/>
      <c r="V24" s="218"/>
      <c r="W24" s="216">
        <v>0</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17</v>
      </c>
      <c r="Q29" s="331"/>
      <c r="R29" s="331"/>
      <c r="S29" s="331"/>
      <c r="T29" s="331"/>
      <c r="U29" s="331"/>
      <c r="V29" s="332"/>
      <c r="W29" s="333">
        <f>AR13</f>
        <v>18</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62.25" customHeight="1" x14ac:dyDescent="0.15">
      <c r="A30" s="336" t="s">
        <v>576</v>
      </c>
      <c r="B30" s="337"/>
      <c r="C30" s="337"/>
      <c r="D30" s="337"/>
      <c r="E30" s="337"/>
      <c r="F30" s="338"/>
      <c r="G30" s="339" t="s">
        <v>694</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577</v>
      </c>
      <c r="B31" s="317"/>
      <c r="C31" s="317"/>
      <c r="D31" s="317"/>
      <c r="E31" s="317"/>
      <c r="F31" s="318"/>
      <c r="G31" s="350" t="s">
        <v>569</v>
      </c>
      <c r="H31" s="351"/>
      <c r="I31" s="351"/>
      <c r="J31" s="351"/>
      <c r="K31" s="351"/>
      <c r="L31" s="351"/>
      <c r="M31" s="351"/>
      <c r="N31" s="351"/>
      <c r="O31" s="351"/>
      <c r="P31" s="352" t="s">
        <v>568</v>
      </c>
      <c r="Q31" s="351"/>
      <c r="R31" s="351"/>
      <c r="S31" s="351"/>
      <c r="T31" s="351"/>
      <c r="U31" s="351"/>
      <c r="V31" s="351"/>
      <c r="W31" s="351"/>
      <c r="X31" s="353"/>
      <c r="Y31" s="354"/>
      <c r="Z31" s="355"/>
      <c r="AA31" s="356"/>
      <c r="AB31" s="401" t="s">
        <v>11</v>
      </c>
      <c r="AC31" s="401"/>
      <c r="AD31" s="401"/>
      <c r="AE31" s="402" t="s">
        <v>413</v>
      </c>
      <c r="AF31" s="403"/>
      <c r="AG31" s="403"/>
      <c r="AH31" s="404"/>
      <c r="AI31" s="402" t="s">
        <v>565</v>
      </c>
      <c r="AJ31" s="403"/>
      <c r="AK31" s="403"/>
      <c r="AL31" s="404"/>
      <c r="AM31" s="402" t="s">
        <v>381</v>
      </c>
      <c r="AN31" s="403"/>
      <c r="AO31" s="403"/>
      <c r="AP31" s="404"/>
      <c r="AQ31" s="411" t="s">
        <v>412</v>
      </c>
      <c r="AR31" s="412"/>
      <c r="AS31" s="412"/>
      <c r="AT31" s="413"/>
      <c r="AU31" s="411" t="s">
        <v>590</v>
      </c>
      <c r="AV31" s="412"/>
      <c r="AW31" s="412"/>
      <c r="AX31" s="414"/>
    </row>
    <row r="32" spans="1:50" ht="23.25" customHeight="1" x14ac:dyDescent="0.15">
      <c r="A32" s="348"/>
      <c r="B32" s="317"/>
      <c r="C32" s="317"/>
      <c r="D32" s="317"/>
      <c r="E32" s="317"/>
      <c r="F32" s="318"/>
      <c r="G32" s="357" t="s">
        <v>698</v>
      </c>
      <c r="H32" s="358"/>
      <c r="I32" s="358"/>
      <c r="J32" s="358"/>
      <c r="K32" s="358"/>
      <c r="L32" s="358"/>
      <c r="M32" s="358"/>
      <c r="N32" s="358"/>
      <c r="O32" s="358"/>
      <c r="P32" s="361" t="s">
        <v>620</v>
      </c>
      <c r="Q32" s="362"/>
      <c r="R32" s="362"/>
      <c r="S32" s="362"/>
      <c r="T32" s="362"/>
      <c r="U32" s="362"/>
      <c r="V32" s="362"/>
      <c r="W32" s="362"/>
      <c r="X32" s="363"/>
      <c r="Y32" s="367" t="s">
        <v>51</v>
      </c>
      <c r="Z32" s="368"/>
      <c r="AA32" s="369"/>
      <c r="AB32" s="370" t="s">
        <v>621</v>
      </c>
      <c r="AC32" s="370"/>
      <c r="AD32" s="370"/>
      <c r="AE32" s="371">
        <v>12511</v>
      </c>
      <c r="AF32" s="371"/>
      <c r="AG32" s="371"/>
      <c r="AH32" s="371"/>
      <c r="AI32" s="371">
        <v>13934</v>
      </c>
      <c r="AJ32" s="371"/>
      <c r="AK32" s="371"/>
      <c r="AL32" s="371"/>
      <c r="AM32" s="371">
        <v>14669</v>
      </c>
      <c r="AN32" s="371"/>
      <c r="AO32" s="371"/>
      <c r="AP32" s="371"/>
      <c r="AQ32" s="398" t="s">
        <v>640</v>
      </c>
      <c r="AR32" s="371"/>
      <c r="AS32" s="371"/>
      <c r="AT32" s="371"/>
      <c r="AU32" s="389" t="s">
        <v>640</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621</v>
      </c>
      <c r="AC33" s="370"/>
      <c r="AD33" s="370"/>
      <c r="AE33" s="371">
        <v>12700</v>
      </c>
      <c r="AF33" s="371"/>
      <c r="AG33" s="371"/>
      <c r="AH33" s="371"/>
      <c r="AI33" s="371">
        <v>14000</v>
      </c>
      <c r="AJ33" s="371"/>
      <c r="AK33" s="371"/>
      <c r="AL33" s="371"/>
      <c r="AM33" s="371">
        <v>14000</v>
      </c>
      <c r="AN33" s="371"/>
      <c r="AO33" s="371"/>
      <c r="AP33" s="371"/>
      <c r="AQ33" s="371">
        <v>14000</v>
      </c>
      <c r="AR33" s="371"/>
      <c r="AS33" s="371"/>
      <c r="AT33" s="371"/>
      <c r="AU33" s="410">
        <v>14000</v>
      </c>
      <c r="AV33" s="405"/>
      <c r="AW33" s="405"/>
      <c r="AX33" s="406"/>
    </row>
    <row r="34" spans="1:51" ht="23.25" hidden="1" customHeight="1" x14ac:dyDescent="0.15">
      <c r="A34" s="436" t="s">
        <v>578</v>
      </c>
      <c r="B34" s="437"/>
      <c r="C34" s="437"/>
      <c r="D34" s="437"/>
      <c r="E34" s="437"/>
      <c r="F34" s="438"/>
      <c r="G34" s="223" t="s">
        <v>579</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413</v>
      </c>
      <c r="AF34" s="223"/>
      <c r="AG34" s="223"/>
      <c r="AH34" s="252"/>
      <c r="AI34" s="222" t="s">
        <v>565</v>
      </c>
      <c r="AJ34" s="223"/>
      <c r="AK34" s="223"/>
      <c r="AL34" s="252"/>
      <c r="AM34" s="222" t="s">
        <v>381</v>
      </c>
      <c r="AN34" s="223"/>
      <c r="AO34" s="223"/>
      <c r="AP34" s="252"/>
      <c r="AQ34" s="416" t="s">
        <v>591</v>
      </c>
      <c r="AR34" s="417"/>
      <c r="AS34" s="417"/>
      <c r="AT34" s="417"/>
      <c r="AU34" s="417"/>
      <c r="AV34" s="417"/>
      <c r="AW34" s="417"/>
      <c r="AX34" s="418"/>
    </row>
    <row r="35" spans="1:51" ht="23.25" hidden="1" customHeight="1" x14ac:dyDescent="0.15">
      <c r="A35" s="439"/>
      <c r="B35" s="440"/>
      <c r="C35" s="440"/>
      <c r="D35" s="440"/>
      <c r="E35" s="440"/>
      <c r="F35" s="441"/>
      <c r="G35" s="394"/>
      <c r="H35" s="395"/>
      <c r="I35" s="395"/>
      <c r="J35" s="395"/>
      <c r="K35" s="395"/>
      <c r="L35" s="395"/>
      <c r="M35" s="395"/>
      <c r="N35" s="395"/>
      <c r="O35" s="395"/>
      <c r="P35" s="395"/>
      <c r="Q35" s="395"/>
      <c r="R35" s="395"/>
      <c r="S35" s="395"/>
      <c r="T35" s="395"/>
      <c r="U35" s="395"/>
      <c r="V35" s="395"/>
      <c r="W35" s="395"/>
      <c r="X35" s="395"/>
      <c r="Y35" s="419" t="s">
        <v>578</v>
      </c>
      <c r="Z35" s="420"/>
      <c r="AA35" s="421"/>
      <c r="AB35" s="422"/>
      <c r="AC35" s="423"/>
      <c r="AD35" s="424"/>
      <c r="AE35" s="398"/>
      <c r="AF35" s="398"/>
      <c r="AG35" s="398"/>
      <c r="AH35" s="398"/>
      <c r="AI35" s="398"/>
      <c r="AJ35" s="398"/>
      <c r="AK35" s="398"/>
      <c r="AL35" s="398"/>
      <c r="AM35" s="398"/>
      <c r="AN35" s="398"/>
      <c r="AO35" s="398"/>
      <c r="AP35" s="398"/>
      <c r="AQ35" s="389"/>
      <c r="AR35" s="372"/>
      <c r="AS35" s="372"/>
      <c r="AT35" s="372"/>
      <c r="AU35" s="372"/>
      <c r="AV35" s="372"/>
      <c r="AW35" s="372"/>
      <c r="AX35" s="373"/>
    </row>
    <row r="36" spans="1:51" ht="46.5" hidden="1" customHeight="1" x14ac:dyDescent="0.15">
      <c r="A36" s="442"/>
      <c r="B36" s="208"/>
      <c r="C36" s="208"/>
      <c r="D36" s="208"/>
      <c r="E36" s="208"/>
      <c r="F36" s="443"/>
      <c r="G36" s="396"/>
      <c r="H36" s="397"/>
      <c r="I36" s="397"/>
      <c r="J36" s="397"/>
      <c r="K36" s="397"/>
      <c r="L36" s="397"/>
      <c r="M36" s="397"/>
      <c r="N36" s="397"/>
      <c r="O36" s="397"/>
      <c r="P36" s="397"/>
      <c r="Q36" s="397"/>
      <c r="R36" s="397"/>
      <c r="S36" s="397"/>
      <c r="T36" s="397"/>
      <c r="U36" s="397"/>
      <c r="V36" s="397"/>
      <c r="W36" s="397"/>
      <c r="X36" s="397"/>
      <c r="Y36" s="385" t="s">
        <v>581</v>
      </c>
      <c r="Z36" s="399"/>
      <c r="AA36" s="400"/>
      <c r="AB36" s="425"/>
      <c r="AC36" s="426"/>
      <c r="AD36" s="427"/>
      <c r="AE36" s="428"/>
      <c r="AF36" s="428"/>
      <c r="AG36" s="428"/>
      <c r="AH36" s="428"/>
      <c r="AI36" s="428"/>
      <c r="AJ36" s="428"/>
      <c r="AK36" s="428"/>
      <c r="AL36" s="428"/>
      <c r="AM36" s="428"/>
      <c r="AN36" s="428"/>
      <c r="AO36" s="428"/>
      <c r="AP36" s="428"/>
      <c r="AQ36" s="428"/>
      <c r="AR36" s="428"/>
      <c r="AS36" s="428"/>
      <c r="AT36" s="428"/>
      <c r="AU36" s="428"/>
      <c r="AV36" s="428"/>
      <c r="AW36" s="428"/>
      <c r="AX36" s="429"/>
    </row>
    <row r="37" spans="1:51" ht="18.75" hidden="1" customHeight="1" x14ac:dyDescent="0.15">
      <c r="A37" s="466" t="s">
        <v>233</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413</v>
      </c>
      <c r="AF37" s="484"/>
      <c r="AG37" s="484"/>
      <c r="AH37" s="485"/>
      <c r="AI37" s="488" t="s">
        <v>565</v>
      </c>
      <c r="AJ37" s="488"/>
      <c r="AK37" s="488"/>
      <c r="AL37" s="483"/>
      <c r="AM37" s="488" t="s">
        <v>381</v>
      </c>
      <c r="AN37" s="488"/>
      <c r="AO37" s="488"/>
      <c r="AP37" s="483"/>
      <c r="AQ37" s="457" t="s">
        <v>174</v>
      </c>
      <c r="AR37" s="458"/>
      <c r="AS37" s="458"/>
      <c r="AT37" s="459"/>
      <c r="AU37" s="322" t="s">
        <v>128</v>
      </c>
      <c r="AV37" s="322"/>
      <c r="AW37" s="322"/>
      <c r="AX37" s="327"/>
    </row>
    <row r="38" spans="1:51" ht="18.75" hidden="1" customHeight="1" x14ac:dyDescent="0.15">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2"/>
      <c r="AC38" s="486"/>
      <c r="AD38" s="487"/>
      <c r="AE38" s="402"/>
      <c r="AF38" s="486"/>
      <c r="AG38" s="486"/>
      <c r="AH38" s="487"/>
      <c r="AI38" s="489"/>
      <c r="AJ38" s="489"/>
      <c r="AK38" s="489"/>
      <c r="AL38" s="402"/>
      <c r="AM38" s="489"/>
      <c r="AN38" s="489"/>
      <c r="AO38" s="489"/>
      <c r="AP38" s="402"/>
      <c r="AQ38" s="430" t="s">
        <v>613</v>
      </c>
      <c r="AR38" s="431"/>
      <c r="AS38" s="432" t="s">
        <v>175</v>
      </c>
      <c r="AT38" s="433"/>
      <c r="AU38" s="434">
        <v>3</v>
      </c>
      <c r="AV38" s="434"/>
      <c r="AW38" s="324" t="s">
        <v>166</v>
      </c>
      <c r="AX38" s="329"/>
    </row>
    <row r="39" spans="1:51" ht="23.25" hidden="1" customHeight="1" x14ac:dyDescent="0.15">
      <c r="A39" s="472"/>
      <c r="B39" s="470"/>
      <c r="C39" s="470"/>
      <c r="D39" s="470"/>
      <c r="E39" s="470"/>
      <c r="F39" s="471"/>
      <c r="G39" s="374"/>
      <c r="H39" s="375"/>
      <c r="I39" s="375"/>
      <c r="J39" s="375"/>
      <c r="K39" s="375"/>
      <c r="L39" s="375"/>
      <c r="M39" s="375"/>
      <c r="N39" s="375"/>
      <c r="O39" s="376"/>
      <c r="P39" s="139"/>
      <c r="Q39" s="139"/>
      <c r="R39" s="139"/>
      <c r="S39" s="139"/>
      <c r="T39" s="139"/>
      <c r="U39" s="139"/>
      <c r="V39" s="139"/>
      <c r="W39" s="139"/>
      <c r="X39" s="140"/>
      <c r="Y39" s="385" t="s">
        <v>12</v>
      </c>
      <c r="Z39" s="386"/>
      <c r="AA39" s="387"/>
      <c r="AB39" s="388"/>
      <c r="AC39" s="388"/>
      <c r="AD39" s="388"/>
      <c r="AE39" s="389"/>
      <c r="AF39" s="372"/>
      <c r="AG39" s="372"/>
      <c r="AH39" s="372"/>
      <c r="AI39" s="389"/>
      <c r="AJ39" s="372"/>
      <c r="AK39" s="372"/>
      <c r="AL39" s="372"/>
      <c r="AM39" s="389"/>
      <c r="AN39" s="372"/>
      <c r="AO39" s="372"/>
      <c r="AP39" s="372"/>
      <c r="AQ39" s="391" t="s">
        <v>613</v>
      </c>
      <c r="AR39" s="392"/>
      <c r="AS39" s="392"/>
      <c r="AT39" s="393"/>
      <c r="AU39" s="372" t="s">
        <v>613</v>
      </c>
      <c r="AV39" s="372"/>
      <c r="AW39" s="372"/>
      <c r="AX39" s="373"/>
    </row>
    <row r="40" spans="1:51" ht="23.25" hidden="1"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2"/>
      <c r="AB40" s="447"/>
      <c r="AC40" s="447"/>
      <c r="AD40" s="447"/>
      <c r="AE40" s="389"/>
      <c r="AF40" s="372"/>
      <c r="AG40" s="372"/>
      <c r="AH40" s="372"/>
      <c r="AI40" s="389"/>
      <c r="AJ40" s="372"/>
      <c r="AK40" s="372"/>
      <c r="AL40" s="372"/>
      <c r="AM40" s="389"/>
      <c r="AN40" s="372"/>
      <c r="AO40" s="372"/>
      <c r="AP40" s="372"/>
      <c r="AQ40" s="391" t="s">
        <v>613</v>
      </c>
      <c r="AR40" s="392"/>
      <c r="AS40" s="392"/>
      <c r="AT40" s="393"/>
      <c r="AU40" s="372">
        <v>1</v>
      </c>
      <c r="AV40" s="372"/>
      <c r="AW40" s="372"/>
      <c r="AX40" s="373"/>
    </row>
    <row r="41" spans="1:51" ht="23.25" hidden="1" customHeight="1" x14ac:dyDescent="0.15">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c r="AF41" s="372"/>
      <c r="AG41" s="372"/>
      <c r="AH41" s="372"/>
      <c r="AI41" s="389"/>
      <c r="AJ41" s="372"/>
      <c r="AK41" s="372"/>
      <c r="AL41" s="372"/>
      <c r="AM41" s="389"/>
      <c r="AN41" s="372"/>
      <c r="AO41" s="372"/>
      <c r="AP41" s="372"/>
      <c r="AQ41" s="391" t="s">
        <v>613</v>
      </c>
      <c r="AR41" s="392"/>
      <c r="AS41" s="392"/>
      <c r="AT41" s="393"/>
      <c r="AU41" s="372" t="s">
        <v>613</v>
      </c>
      <c r="AV41" s="372"/>
      <c r="AW41" s="372"/>
      <c r="AX41" s="373"/>
    </row>
    <row r="42" spans="1:51" ht="23.25" hidden="1" customHeight="1" x14ac:dyDescent="0.15">
      <c r="A42" s="460" t="s">
        <v>257</v>
      </c>
      <c r="B42" s="455"/>
      <c r="C42" s="455"/>
      <c r="D42" s="455"/>
      <c r="E42" s="455"/>
      <c r="F42" s="456"/>
      <c r="G42" s="496"/>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hidden="1" customHeight="1" x14ac:dyDescent="0.15">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891" t="s">
        <v>570</v>
      </c>
      <c r="B44" s="316" t="s">
        <v>571</v>
      </c>
      <c r="C44" s="317"/>
      <c r="D44" s="317"/>
      <c r="E44" s="317"/>
      <c r="F44" s="318"/>
      <c r="G44" s="322" t="s">
        <v>572</v>
      </c>
      <c r="H44" s="322"/>
      <c r="I44" s="322"/>
      <c r="J44" s="322"/>
      <c r="K44" s="322"/>
      <c r="L44" s="322"/>
      <c r="M44" s="322"/>
      <c r="N44" s="322"/>
      <c r="O44" s="322"/>
      <c r="P44" s="322"/>
      <c r="Q44" s="322"/>
      <c r="R44" s="322"/>
      <c r="S44" s="322"/>
      <c r="T44" s="322"/>
      <c r="U44" s="322"/>
      <c r="V44" s="322"/>
      <c r="W44" s="322"/>
      <c r="X44" s="322"/>
      <c r="Y44" s="322"/>
      <c r="Z44" s="322"/>
      <c r="AA44" s="323"/>
      <c r="AB44" s="326" t="s">
        <v>592</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8" t="s">
        <v>11</v>
      </c>
      <c r="AC49" s="889"/>
      <c r="AD49" s="890"/>
      <c r="AE49" s="415" t="s">
        <v>413</v>
      </c>
      <c r="AF49" s="415"/>
      <c r="AG49" s="415"/>
      <c r="AH49" s="415"/>
      <c r="AI49" s="415" t="s">
        <v>565</v>
      </c>
      <c r="AJ49" s="415"/>
      <c r="AK49" s="415"/>
      <c r="AL49" s="415"/>
      <c r="AM49" s="415" t="s">
        <v>381</v>
      </c>
      <c r="AN49" s="415"/>
      <c r="AO49" s="415"/>
      <c r="AP49" s="415"/>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6"/>
      <c r="AD50" s="487"/>
      <c r="AE50" s="415"/>
      <c r="AF50" s="415"/>
      <c r="AG50" s="415"/>
      <c r="AH50" s="415"/>
      <c r="AI50" s="415"/>
      <c r="AJ50" s="415"/>
      <c r="AK50" s="415"/>
      <c r="AL50" s="415"/>
      <c r="AM50" s="415"/>
      <c r="AN50" s="415"/>
      <c r="AO50" s="415"/>
      <c r="AP50" s="415"/>
      <c r="AQ50" s="495"/>
      <c r="AR50" s="434"/>
      <c r="AS50" s="432" t="s">
        <v>175</v>
      </c>
      <c r="AT50" s="433"/>
      <c r="AU50" s="434"/>
      <c r="AV50" s="434"/>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892" t="s">
        <v>57</v>
      </c>
      <c r="Z51" s="893"/>
      <c r="AA51" s="894"/>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895"/>
      <c r="H52" s="383"/>
      <c r="I52" s="383"/>
      <c r="J52" s="383"/>
      <c r="K52" s="383"/>
      <c r="L52" s="383"/>
      <c r="M52" s="383"/>
      <c r="N52" s="383"/>
      <c r="O52" s="384"/>
      <c r="P52" s="450"/>
      <c r="Q52" s="450"/>
      <c r="R52" s="450"/>
      <c r="S52" s="450"/>
      <c r="T52" s="450"/>
      <c r="U52" s="450"/>
      <c r="V52" s="450"/>
      <c r="W52" s="450"/>
      <c r="X52" s="451"/>
      <c r="Y52" s="896" t="s">
        <v>50</v>
      </c>
      <c r="Z52" s="785"/>
      <c r="AA52" s="786"/>
      <c r="AB52" s="447"/>
      <c r="AC52" s="447"/>
      <c r="AD52" s="447"/>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6" t="s">
        <v>13</v>
      </c>
      <c r="Z53" s="785"/>
      <c r="AA53" s="786"/>
      <c r="AB53" s="897" t="s">
        <v>14</v>
      </c>
      <c r="AC53" s="897"/>
      <c r="AD53" s="897"/>
      <c r="AE53" s="563"/>
      <c r="AF53" s="564"/>
      <c r="AG53" s="564"/>
      <c r="AH53" s="564"/>
      <c r="AI53" s="563"/>
      <c r="AJ53" s="564"/>
      <c r="AK53" s="564"/>
      <c r="AL53" s="564"/>
      <c r="AM53" s="563"/>
      <c r="AN53" s="564"/>
      <c r="AO53" s="564"/>
      <c r="AP53" s="564"/>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8" t="s">
        <v>11</v>
      </c>
      <c r="AC54" s="889"/>
      <c r="AD54" s="890"/>
      <c r="AE54" s="415" t="s">
        <v>413</v>
      </c>
      <c r="AF54" s="415"/>
      <c r="AG54" s="415"/>
      <c r="AH54" s="415"/>
      <c r="AI54" s="415" t="s">
        <v>565</v>
      </c>
      <c r="AJ54" s="415"/>
      <c r="AK54" s="415"/>
      <c r="AL54" s="415"/>
      <c r="AM54" s="415" t="s">
        <v>381</v>
      </c>
      <c r="AN54" s="415"/>
      <c r="AO54" s="415"/>
      <c r="AP54" s="415"/>
      <c r="AQ54" s="490" t="s">
        <v>174</v>
      </c>
      <c r="AR54" s="491"/>
      <c r="AS54" s="491"/>
      <c r="AT54" s="492"/>
      <c r="AU54" s="493" t="s">
        <v>128</v>
      </c>
      <c r="AV54" s="493"/>
      <c r="AW54" s="493"/>
      <c r="AX54" s="494"/>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6"/>
      <c r="AD55" s="487"/>
      <c r="AE55" s="415"/>
      <c r="AF55" s="415"/>
      <c r="AG55" s="415"/>
      <c r="AH55" s="415"/>
      <c r="AI55" s="415"/>
      <c r="AJ55" s="415"/>
      <c r="AK55" s="415"/>
      <c r="AL55" s="415"/>
      <c r="AM55" s="415"/>
      <c r="AN55" s="415"/>
      <c r="AO55" s="415"/>
      <c r="AP55" s="415"/>
      <c r="AQ55" s="495"/>
      <c r="AR55" s="434"/>
      <c r="AS55" s="432" t="s">
        <v>175</v>
      </c>
      <c r="AT55" s="433"/>
      <c r="AU55" s="434"/>
      <c r="AV55" s="434"/>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92" t="s">
        <v>57</v>
      </c>
      <c r="Z56" s="893"/>
      <c r="AA56" s="894"/>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5"/>
      <c r="H57" s="383"/>
      <c r="I57" s="383"/>
      <c r="J57" s="383"/>
      <c r="K57" s="383"/>
      <c r="L57" s="383"/>
      <c r="M57" s="383"/>
      <c r="N57" s="383"/>
      <c r="O57" s="384"/>
      <c r="P57" s="450"/>
      <c r="Q57" s="450"/>
      <c r="R57" s="450"/>
      <c r="S57" s="450"/>
      <c r="T57" s="450"/>
      <c r="U57" s="450"/>
      <c r="V57" s="450"/>
      <c r="W57" s="450"/>
      <c r="X57" s="451"/>
      <c r="Y57" s="896" t="s">
        <v>50</v>
      </c>
      <c r="Z57" s="785"/>
      <c r="AA57" s="786"/>
      <c r="AB57" s="447"/>
      <c r="AC57" s="447"/>
      <c r="AD57" s="447"/>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6" t="s">
        <v>13</v>
      </c>
      <c r="Z58" s="785"/>
      <c r="AA58" s="786"/>
      <c r="AB58" s="897" t="s">
        <v>14</v>
      </c>
      <c r="AC58" s="897"/>
      <c r="AD58" s="897"/>
      <c r="AE58" s="563"/>
      <c r="AF58" s="564"/>
      <c r="AG58" s="564"/>
      <c r="AH58" s="564"/>
      <c r="AI58" s="563"/>
      <c r="AJ58" s="564"/>
      <c r="AK58" s="564"/>
      <c r="AL58" s="564"/>
      <c r="AM58" s="563"/>
      <c r="AN58" s="564"/>
      <c r="AO58" s="564"/>
      <c r="AP58" s="564"/>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8" t="s">
        <v>11</v>
      </c>
      <c r="AC59" s="889"/>
      <c r="AD59" s="890"/>
      <c r="AE59" s="415" t="s">
        <v>413</v>
      </c>
      <c r="AF59" s="415"/>
      <c r="AG59" s="415"/>
      <c r="AH59" s="415"/>
      <c r="AI59" s="415" t="s">
        <v>565</v>
      </c>
      <c r="AJ59" s="415"/>
      <c r="AK59" s="415"/>
      <c r="AL59" s="415"/>
      <c r="AM59" s="415" t="s">
        <v>381</v>
      </c>
      <c r="AN59" s="415"/>
      <c r="AO59" s="415"/>
      <c r="AP59" s="415"/>
      <c r="AQ59" s="490" t="s">
        <v>174</v>
      </c>
      <c r="AR59" s="491"/>
      <c r="AS59" s="491"/>
      <c r="AT59" s="492"/>
      <c r="AU59" s="493" t="s">
        <v>128</v>
      </c>
      <c r="AV59" s="493"/>
      <c r="AW59" s="493"/>
      <c r="AX59" s="494"/>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6"/>
      <c r="AD60" s="487"/>
      <c r="AE60" s="415"/>
      <c r="AF60" s="415"/>
      <c r="AG60" s="415"/>
      <c r="AH60" s="415"/>
      <c r="AI60" s="415"/>
      <c r="AJ60" s="415"/>
      <c r="AK60" s="415"/>
      <c r="AL60" s="415"/>
      <c r="AM60" s="415"/>
      <c r="AN60" s="415"/>
      <c r="AO60" s="415"/>
      <c r="AP60" s="415"/>
      <c r="AQ60" s="495"/>
      <c r="AR60" s="434"/>
      <c r="AS60" s="432" t="s">
        <v>175</v>
      </c>
      <c r="AT60" s="433"/>
      <c r="AU60" s="434"/>
      <c r="AV60" s="434"/>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92" t="s">
        <v>57</v>
      </c>
      <c r="Z61" s="893"/>
      <c r="AA61" s="894"/>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5"/>
      <c r="H62" s="383"/>
      <c r="I62" s="383"/>
      <c r="J62" s="383"/>
      <c r="K62" s="383"/>
      <c r="L62" s="383"/>
      <c r="M62" s="383"/>
      <c r="N62" s="383"/>
      <c r="O62" s="384"/>
      <c r="P62" s="450"/>
      <c r="Q62" s="450"/>
      <c r="R62" s="450"/>
      <c r="S62" s="450"/>
      <c r="T62" s="450"/>
      <c r="U62" s="450"/>
      <c r="V62" s="450"/>
      <c r="W62" s="450"/>
      <c r="X62" s="451"/>
      <c r="Y62" s="896" t="s">
        <v>50</v>
      </c>
      <c r="Z62" s="785"/>
      <c r="AA62" s="786"/>
      <c r="AB62" s="447"/>
      <c r="AC62" s="447"/>
      <c r="AD62" s="447"/>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5"/>
      <c r="C63" s="886"/>
      <c r="D63" s="886"/>
      <c r="E63" s="886"/>
      <c r="F63" s="887"/>
      <c r="G63" s="141"/>
      <c r="H63" s="142"/>
      <c r="I63" s="142"/>
      <c r="J63" s="142"/>
      <c r="K63" s="142"/>
      <c r="L63" s="142"/>
      <c r="M63" s="142"/>
      <c r="N63" s="142"/>
      <c r="O63" s="143"/>
      <c r="P63" s="452"/>
      <c r="Q63" s="452"/>
      <c r="R63" s="452"/>
      <c r="S63" s="452"/>
      <c r="T63" s="452"/>
      <c r="U63" s="452"/>
      <c r="V63" s="452"/>
      <c r="W63" s="452"/>
      <c r="X63" s="453"/>
      <c r="Y63" s="896" t="s">
        <v>13</v>
      </c>
      <c r="Z63" s="785"/>
      <c r="AA63" s="786"/>
      <c r="AB63" s="897" t="s">
        <v>14</v>
      </c>
      <c r="AC63" s="897"/>
      <c r="AD63" s="897"/>
      <c r="AE63" s="563"/>
      <c r="AF63" s="564"/>
      <c r="AG63" s="564"/>
      <c r="AH63" s="564"/>
      <c r="AI63" s="563"/>
      <c r="AJ63" s="564"/>
      <c r="AK63" s="564"/>
      <c r="AL63" s="564"/>
      <c r="AM63" s="563"/>
      <c r="AN63" s="564"/>
      <c r="AO63" s="564"/>
      <c r="AP63" s="564"/>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576</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customHeight="1" x14ac:dyDescent="0.15">
      <c r="A65" s="348" t="s">
        <v>577</v>
      </c>
      <c r="B65" s="317"/>
      <c r="C65" s="317"/>
      <c r="D65" s="317"/>
      <c r="E65" s="317"/>
      <c r="F65" s="318"/>
      <c r="G65" s="350" t="s">
        <v>569</v>
      </c>
      <c r="H65" s="351"/>
      <c r="I65" s="351"/>
      <c r="J65" s="351"/>
      <c r="K65" s="351"/>
      <c r="L65" s="351"/>
      <c r="M65" s="351"/>
      <c r="N65" s="351"/>
      <c r="O65" s="351"/>
      <c r="P65" s="352" t="s">
        <v>568</v>
      </c>
      <c r="Q65" s="351"/>
      <c r="R65" s="351"/>
      <c r="S65" s="351"/>
      <c r="T65" s="351"/>
      <c r="U65" s="351"/>
      <c r="V65" s="351"/>
      <c r="W65" s="351"/>
      <c r="X65" s="353"/>
      <c r="Y65" s="354"/>
      <c r="Z65" s="355"/>
      <c r="AA65" s="356"/>
      <c r="AB65" s="401" t="s">
        <v>11</v>
      </c>
      <c r="AC65" s="401"/>
      <c r="AD65" s="401"/>
      <c r="AE65" s="402" t="s">
        <v>413</v>
      </c>
      <c r="AF65" s="403"/>
      <c r="AG65" s="403"/>
      <c r="AH65" s="404"/>
      <c r="AI65" s="402" t="s">
        <v>565</v>
      </c>
      <c r="AJ65" s="403"/>
      <c r="AK65" s="403"/>
      <c r="AL65" s="404"/>
      <c r="AM65" s="402" t="s">
        <v>381</v>
      </c>
      <c r="AN65" s="403"/>
      <c r="AO65" s="403"/>
      <c r="AP65" s="404"/>
      <c r="AQ65" s="411" t="s">
        <v>412</v>
      </c>
      <c r="AR65" s="412"/>
      <c r="AS65" s="412"/>
      <c r="AT65" s="413"/>
      <c r="AU65" s="411" t="s">
        <v>590</v>
      </c>
      <c r="AV65" s="412"/>
      <c r="AW65" s="412"/>
      <c r="AX65" s="414"/>
      <c r="AY65">
        <f>COUNTA($G$66)</f>
        <v>1</v>
      </c>
    </row>
    <row r="66" spans="1:51" ht="23.25" customHeight="1" x14ac:dyDescent="0.15">
      <c r="A66" s="348"/>
      <c r="B66" s="317"/>
      <c r="C66" s="317"/>
      <c r="D66" s="317"/>
      <c r="E66" s="317"/>
      <c r="F66" s="318"/>
      <c r="G66" s="357" t="s">
        <v>698</v>
      </c>
      <c r="H66" s="358"/>
      <c r="I66" s="358"/>
      <c r="J66" s="358"/>
      <c r="K66" s="358"/>
      <c r="L66" s="358"/>
      <c r="M66" s="358"/>
      <c r="N66" s="358"/>
      <c r="O66" s="358"/>
      <c r="P66" s="361" t="s">
        <v>622</v>
      </c>
      <c r="Q66" s="362"/>
      <c r="R66" s="362"/>
      <c r="S66" s="362"/>
      <c r="T66" s="362"/>
      <c r="U66" s="362"/>
      <c r="V66" s="362"/>
      <c r="W66" s="362"/>
      <c r="X66" s="363"/>
      <c r="Y66" s="367" t="s">
        <v>51</v>
      </c>
      <c r="Z66" s="368"/>
      <c r="AA66" s="369"/>
      <c r="AB66" s="370" t="s">
        <v>623</v>
      </c>
      <c r="AC66" s="370"/>
      <c r="AD66" s="370"/>
      <c r="AE66" s="371">
        <v>15280</v>
      </c>
      <c r="AF66" s="371"/>
      <c r="AG66" s="371"/>
      <c r="AH66" s="371"/>
      <c r="AI66" s="371">
        <v>18395</v>
      </c>
      <c r="AJ66" s="371"/>
      <c r="AK66" s="371"/>
      <c r="AL66" s="371"/>
      <c r="AM66" s="371">
        <v>18575</v>
      </c>
      <c r="AN66" s="371"/>
      <c r="AO66" s="371"/>
      <c r="AP66" s="371"/>
      <c r="AQ66" s="398" t="s">
        <v>640</v>
      </c>
      <c r="AR66" s="371"/>
      <c r="AS66" s="371"/>
      <c r="AT66" s="371"/>
      <c r="AU66" s="389" t="s">
        <v>640</v>
      </c>
      <c r="AV66" s="405"/>
      <c r="AW66" s="405"/>
      <c r="AX66" s="406"/>
      <c r="AY66">
        <f>$AY$65</f>
        <v>1</v>
      </c>
    </row>
    <row r="67" spans="1:51" ht="23.25"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t="s">
        <v>623</v>
      </c>
      <c r="AC67" s="370"/>
      <c r="AD67" s="370"/>
      <c r="AE67" s="371">
        <v>13300</v>
      </c>
      <c r="AF67" s="371"/>
      <c r="AG67" s="371"/>
      <c r="AH67" s="371"/>
      <c r="AI67" s="371">
        <v>18000</v>
      </c>
      <c r="AJ67" s="371"/>
      <c r="AK67" s="371"/>
      <c r="AL67" s="371"/>
      <c r="AM67" s="371">
        <v>18000</v>
      </c>
      <c r="AN67" s="371"/>
      <c r="AO67" s="371"/>
      <c r="AP67" s="371"/>
      <c r="AQ67" s="371">
        <v>18000</v>
      </c>
      <c r="AR67" s="371"/>
      <c r="AS67" s="371"/>
      <c r="AT67" s="371"/>
      <c r="AU67" s="410">
        <v>18000</v>
      </c>
      <c r="AV67" s="405"/>
      <c r="AW67" s="405"/>
      <c r="AX67" s="406"/>
      <c r="AY67">
        <f>$AY$65</f>
        <v>1</v>
      </c>
    </row>
    <row r="68" spans="1:51" ht="23.25" hidden="1" customHeight="1" x14ac:dyDescent="0.15">
      <c r="A68" s="436" t="s">
        <v>578</v>
      </c>
      <c r="B68" s="437"/>
      <c r="C68" s="437"/>
      <c r="D68" s="437"/>
      <c r="E68" s="437"/>
      <c r="F68" s="438"/>
      <c r="G68" s="223" t="s">
        <v>579</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5" t="s">
        <v>413</v>
      </c>
      <c r="AF68" s="415"/>
      <c r="AG68" s="415"/>
      <c r="AH68" s="415"/>
      <c r="AI68" s="415" t="s">
        <v>565</v>
      </c>
      <c r="AJ68" s="415"/>
      <c r="AK68" s="415"/>
      <c r="AL68" s="415"/>
      <c r="AM68" s="415" t="s">
        <v>381</v>
      </c>
      <c r="AN68" s="415"/>
      <c r="AO68" s="415"/>
      <c r="AP68" s="415"/>
      <c r="AQ68" s="416" t="s">
        <v>591</v>
      </c>
      <c r="AR68" s="417"/>
      <c r="AS68" s="417"/>
      <c r="AT68" s="417"/>
      <c r="AU68" s="417"/>
      <c r="AV68" s="417"/>
      <c r="AW68" s="417"/>
      <c r="AX68" s="418"/>
      <c r="AY68">
        <f>IF(SUBSTITUTE(SUBSTITUTE($G$69,"／",""),"　","")="",0,1)</f>
        <v>0</v>
      </c>
    </row>
    <row r="69" spans="1:51" ht="23.25" hidden="1" customHeight="1" x14ac:dyDescent="0.15">
      <c r="A69" s="439"/>
      <c r="B69" s="440"/>
      <c r="C69" s="440"/>
      <c r="D69" s="440"/>
      <c r="E69" s="440"/>
      <c r="F69" s="441"/>
      <c r="G69" s="394" t="s">
        <v>631</v>
      </c>
      <c r="H69" s="395"/>
      <c r="I69" s="395"/>
      <c r="J69" s="395"/>
      <c r="K69" s="395"/>
      <c r="L69" s="395"/>
      <c r="M69" s="395"/>
      <c r="N69" s="395"/>
      <c r="O69" s="395"/>
      <c r="P69" s="395"/>
      <c r="Q69" s="395"/>
      <c r="R69" s="395"/>
      <c r="S69" s="395"/>
      <c r="T69" s="395"/>
      <c r="U69" s="395"/>
      <c r="V69" s="395"/>
      <c r="W69" s="395"/>
      <c r="X69" s="395"/>
      <c r="Y69" s="419" t="s">
        <v>578</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2"/>
      <c r="B70" s="208"/>
      <c r="C70" s="208"/>
      <c r="D70" s="208"/>
      <c r="E70" s="208"/>
      <c r="F70" s="443"/>
      <c r="G70" s="396"/>
      <c r="H70" s="397"/>
      <c r="I70" s="397"/>
      <c r="J70" s="397"/>
      <c r="K70" s="397"/>
      <c r="L70" s="397"/>
      <c r="M70" s="397"/>
      <c r="N70" s="397"/>
      <c r="O70" s="397"/>
      <c r="P70" s="397"/>
      <c r="Q70" s="397"/>
      <c r="R70" s="397"/>
      <c r="S70" s="397"/>
      <c r="T70" s="397"/>
      <c r="U70" s="397"/>
      <c r="V70" s="397"/>
      <c r="W70" s="397"/>
      <c r="X70" s="397"/>
      <c r="Y70" s="385" t="s">
        <v>581</v>
      </c>
      <c r="Z70" s="399"/>
      <c r="AA70" s="400"/>
      <c r="AB70" s="425" t="s">
        <v>582</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29"/>
      <c r="AY70">
        <f>$AY$68</f>
        <v>0</v>
      </c>
    </row>
    <row r="71" spans="1:51" ht="18.75" hidden="1" customHeight="1" x14ac:dyDescent="0.15">
      <c r="A71" s="502" t="s">
        <v>233</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5" t="s">
        <v>413</v>
      </c>
      <c r="AF71" s="415"/>
      <c r="AG71" s="415"/>
      <c r="AH71" s="415"/>
      <c r="AI71" s="415" t="s">
        <v>565</v>
      </c>
      <c r="AJ71" s="415"/>
      <c r="AK71" s="415"/>
      <c r="AL71" s="415"/>
      <c r="AM71" s="415" t="s">
        <v>381</v>
      </c>
      <c r="AN71" s="415"/>
      <c r="AO71" s="415"/>
      <c r="AP71" s="415"/>
      <c r="AQ71" s="457" t="s">
        <v>174</v>
      </c>
      <c r="AR71" s="458"/>
      <c r="AS71" s="458"/>
      <c r="AT71" s="459"/>
      <c r="AU71" s="322" t="s">
        <v>128</v>
      </c>
      <c r="AV71" s="322"/>
      <c r="AW71" s="322"/>
      <c r="AX71" s="327"/>
      <c r="AY71">
        <f>COUNTA($G$73)</f>
        <v>0</v>
      </c>
    </row>
    <row r="72" spans="1:51" ht="18.75" hidden="1" customHeight="1" x14ac:dyDescent="0.15">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2"/>
      <c r="AC72" s="486"/>
      <c r="AD72" s="487"/>
      <c r="AE72" s="415"/>
      <c r="AF72" s="415"/>
      <c r="AG72" s="415"/>
      <c r="AH72" s="415"/>
      <c r="AI72" s="415"/>
      <c r="AJ72" s="415"/>
      <c r="AK72" s="415"/>
      <c r="AL72" s="415"/>
      <c r="AM72" s="415"/>
      <c r="AN72" s="415"/>
      <c r="AO72" s="415"/>
      <c r="AP72" s="415"/>
      <c r="AQ72" s="430"/>
      <c r="AR72" s="431"/>
      <c r="AS72" s="432" t="s">
        <v>175</v>
      </c>
      <c r="AT72" s="433"/>
      <c r="AU72" s="434"/>
      <c r="AV72" s="434"/>
      <c r="AW72" s="324" t="s">
        <v>166</v>
      </c>
      <c r="AX72" s="329"/>
      <c r="AY72">
        <f t="shared" ref="AY72:AY77" si="1">$AY$71</f>
        <v>0</v>
      </c>
    </row>
    <row r="73" spans="1:51" ht="23.25" hidden="1" customHeight="1" x14ac:dyDescent="0.15">
      <c r="A73" s="508"/>
      <c r="B73" s="506"/>
      <c r="C73" s="506"/>
      <c r="D73" s="506"/>
      <c r="E73" s="506"/>
      <c r="F73" s="507"/>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09"/>
      <c r="B74" s="510"/>
      <c r="C74" s="510"/>
      <c r="D74" s="510"/>
      <c r="E74" s="510"/>
      <c r="F74" s="511"/>
      <c r="G74" s="377"/>
      <c r="H74" s="378"/>
      <c r="I74" s="378"/>
      <c r="J74" s="378"/>
      <c r="K74" s="378"/>
      <c r="L74" s="378"/>
      <c r="M74" s="378"/>
      <c r="N74" s="378"/>
      <c r="O74" s="379"/>
      <c r="P74" s="383"/>
      <c r="Q74" s="383"/>
      <c r="R74" s="383"/>
      <c r="S74" s="383"/>
      <c r="T74" s="383"/>
      <c r="U74" s="383"/>
      <c r="V74" s="383"/>
      <c r="W74" s="383"/>
      <c r="X74" s="384"/>
      <c r="Y74" s="222" t="s">
        <v>50</v>
      </c>
      <c r="Z74" s="223"/>
      <c r="AA74" s="252"/>
      <c r="AB74" s="447"/>
      <c r="AC74" s="447"/>
      <c r="AD74" s="447"/>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8"/>
      <c r="B75" s="506"/>
      <c r="C75" s="506"/>
      <c r="D75" s="506"/>
      <c r="E75" s="506"/>
      <c r="F75" s="507"/>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0" t="s">
        <v>257</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15">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15">
      <c r="A78" s="314" t="s">
        <v>570</v>
      </c>
      <c r="B78" s="316" t="s">
        <v>571</v>
      </c>
      <c r="C78" s="317"/>
      <c r="D78" s="317"/>
      <c r="E78" s="317"/>
      <c r="F78" s="318"/>
      <c r="G78" s="322" t="s">
        <v>572</v>
      </c>
      <c r="H78" s="322"/>
      <c r="I78" s="322"/>
      <c r="J78" s="322"/>
      <c r="K78" s="322"/>
      <c r="L78" s="322"/>
      <c r="M78" s="322"/>
      <c r="N78" s="322"/>
      <c r="O78" s="322"/>
      <c r="P78" s="322"/>
      <c r="Q78" s="322"/>
      <c r="R78" s="322"/>
      <c r="S78" s="322"/>
      <c r="T78" s="322"/>
      <c r="U78" s="322"/>
      <c r="V78" s="322"/>
      <c r="W78" s="322"/>
      <c r="X78" s="322"/>
      <c r="Y78" s="322"/>
      <c r="Z78" s="322"/>
      <c r="AA78" s="323"/>
      <c r="AB78" s="326" t="s">
        <v>592</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8" t="s">
        <v>11</v>
      </c>
      <c r="AC83" s="889"/>
      <c r="AD83" s="890"/>
      <c r="AE83" s="415" t="s">
        <v>413</v>
      </c>
      <c r="AF83" s="415"/>
      <c r="AG83" s="415"/>
      <c r="AH83" s="415"/>
      <c r="AI83" s="415" t="s">
        <v>565</v>
      </c>
      <c r="AJ83" s="415"/>
      <c r="AK83" s="415"/>
      <c r="AL83" s="415"/>
      <c r="AM83" s="415" t="s">
        <v>381</v>
      </c>
      <c r="AN83" s="415"/>
      <c r="AO83" s="415"/>
      <c r="AP83" s="415"/>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6"/>
      <c r="AD84" s="487"/>
      <c r="AE84" s="415"/>
      <c r="AF84" s="415"/>
      <c r="AG84" s="415"/>
      <c r="AH84" s="415"/>
      <c r="AI84" s="415"/>
      <c r="AJ84" s="415"/>
      <c r="AK84" s="415"/>
      <c r="AL84" s="415"/>
      <c r="AM84" s="415"/>
      <c r="AN84" s="415"/>
      <c r="AO84" s="415"/>
      <c r="AP84" s="415"/>
      <c r="AQ84" s="495"/>
      <c r="AR84" s="434"/>
      <c r="AS84" s="432" t="s">
        <v>175</v>
      </c>
      <c r="AT84" s="433"/>
      <c r="AU84" s="434"/>
      <c r="AV84" s="434"/>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92" t="s">
        <v>57</v>
      </c>
      <c r="Z85" s="893"/>
      <c r="AA85" s="894"/>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5"/>
      <c r="H86" s="383"/>
      <c r="I86" s="383"/>
      <c r="J86" s="383"/>
      <c r="K86" s="383"/>
      <c r="L86" s="383"/>
      <c r="M86" s="383"/>
      <c r="N86" s="383"/>
      <c r="O86" s="384"/>
      <c r="P86" s="450"/>
      <c r="Q86" s="450"/>
      <c r="R86" s="450"/>
      <c r="S86" s="450"/>
      <c r="T86" s="450"/>
      <c r="U86" s="450"/>
      <c r="V86" s="450"/>
      <c r="W86" s="450"/>
      <c r="X86" s="451"/>
      <c r="Y86" s="896" t="s">
        <v>50</v>
      </c>
      <c r="Z86" s="785"/>
      <c r="AA86" s="786"/>
      <c r="AB86" s="447"/>
      <c r="AC86" s="447"/>
      <c r="AD86" s="447"/>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6" t="s">
        <v>13</v>
      </c>
      <c r="Z87" s="785"/>
      <c r="AA87" s="786"/>
      <c r="AB87" s="897" t="s">
        <v>14</v>
      </c>
      <c r="AC87" s="897"/>
      <c r="AD87" s="897"/>
      <c r="AE87" s="563"/>
      <c r="AF87" s="564"/>
      <c r="AG87" s="564"/>
      <c r="AH87" s="564"/>
      <c r="AI87" s="563"/>
      <c r="AJ87" s="564"/>
      <c r="AK87" s="564"/>
      <c r="AL87" s="564"/>
      <c r="AM87" s="563"/>
      <c r="AN87" s="564"/>
      <c r="AO87" s="564"/>
      <c r="AP87" s="564"/>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8" t="s">
        <v>11</v>
      </c>
      <c r="AC88" s="889"/>
      <c r="AD88" s="890"/>
      <c r="AE88" s="415" t="s">
        <v>413</v>
      </c>
      <c r="AF88" s="415"/>
      <c r="AG88" s="415"/>
      <c r="AH88" s="415"/>
      <c r="AI88" s="415" t="s">
        <v>565</v>
      </c>
      <c r="AJ88" s="415"/>
      <c r="AK88" s="415"/>
      <c r="AL88" s="415"/>
      <c r="AM88" s="415" t="s">
        <v>381</v>
      </c>
      <c r="AN88" s="415"/>
      <c r="AO88" s="415"/>
      <c r="AP88" s="415"/>
      <c r="AQ88" s="490" t="s">
        <v>174</v>
      </c>
      <c r="AR88" s="491"/>
      <c r="AS88" s="491"/>
      <c r="AT88" s="492"/>
      <c r="AU88" s="493" t="s">
        <v>128</v>
      </c>
      <c r="AV88" s="493"/>
      <c r="AW88" s="493"/>
      <c r="AX88" s="494"/>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6"/>
      <c r="AD89" s="487"/>
      <c r="AE89" s="415"/>
      <c r="AF89" s="415"/>
      <c r="AG89" s="415"/>
      <c r="AH89" s="415"/>
      <c r="AI89" s="415"/>
      <c r="AJ89" s="415"/>
      <c r="AK89" s="415"/>
      <c r="AL89" s="415"/>
      <c r="AM89" s="415"/>
      <c r="AN89" s="415"/>
      <c r="AO89" s="415"/>
      <c r="AP89" s="415"/>
      <c r="AQ89" s="495"/>
      <c r="AR89" s="434"/>
      <c r="AS89" s="432" t="s">
        <v>175</v>
      </c>
      <c r="AT89" s="433"/>
      <c r="AU89" s="434"/>
      <c r="AV89" s="434"/>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92" t="s">
        <v>57</v>
      </c>
      <c r="Z90" s="893"/>
      <c r="AA90" s="894"/>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5"/>
      <c r="H91" s="383"/>
      <c r="I91" s="383"/>
      <c r="J91" s="383"/>
      <c r="K91" s="383"/>
      <c r="L91" s="383"/>
      <c r="M91" s="383"/>
      <c r="N91" s="383"/>
      <c r="O91" s="384"/>
      <c r="P91" s="450"/>
      <c r="Q91" s="450"/>
      <c r="R91" s="450"/>
      <c r="S91" s="450"/>
      <c r="T91" s="450"/>
      <c r="U91" s="450"/>
      <c r="V91" s="450"/>
      <c r="W91" s="450"/>
      <c r="X91" s="451"/>
      <c r="Y91" s="896" t="s">
        <v>50</v>
      </c>
      <c r="Z91" s="785"/>
      <c r="AA91" s="786"/>
      <c r="AB91" s="447"/>
      <c r="AC91" s="447"/>
      <c r="AD91" s="447"/>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6" t="s">
        <v>13</v>
      </c>
      <c r="Z92" s="785"/>
      <c r="AA92" s="786"/>
      <c r="AB92" s="897" t="s">
        <v>14</v>
      </c>
      <c r="AC92" s="897"/>
      <c r="AD92" s="897"/>
      <c r="AE92" s="563"/>
      <c r="AF92" s="564"/>
      <c r="AG92" s="564"/>
      <c r="AH92" s="564"/>
      <c r="AI92" s="563"/>
      <c r="AJ92" s="564"/>
      <c r="AK92" s="564"/>
      <c r="AL92" s="564"/>
      <c r="AM92" s="563"/>
      <c r="AN92" s="564"/>
      <c r="AO92" s="564"/>
      <c r="AP92" s="564"/>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8" t="s">
        <v>11</v>
      </c>
      <c r="AC93" s="889"/>
      <c r="AD93" s="890"/>
      <c r="AE93" s="415" t="s">
        <v>413</v>
      </c>
      <c r="AF93" s="415"/>
      <c r="AG93" s="415"/>
      <c r="AH93" s="415"/>
      <c r="AI93" s="415" t="s">
        <v>565</v>
      </c>
      <c r="AJ93" s="415"/>
      <c r="AK93" s="415"/>
      <c r="AL93" s="415"/>
      <c r="AM93" s="415" t="s">
        <v>381</v>
      </c>
      <c r="AN93" s="415"/>
      <c r="AO93" s="415"/>
      <c r="AP93" s="415"/>
      <c r="AQ93" s="490" t="s">
        <v>174</v>
      </c>
      <c r="AR93" s="491"/>
      <c r="AS93" s="491"/>
      <c r="AT93" s="492"/>
      <c r="AU93" s="493" t="s">
        <v>128</v>
      </c>
      <c r="AV93" s="493"/>
      <c r="AW93" s="493"/>
      <c r="AX93" s="494"/>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6"/>
      <c r="AD94" s="487"/>
      <c r="AE94" s="415"/>
      <c r="AF94" s="415"/>
      <c r="AG94" s="415"/>
      <c r="AH94" s="415"/>
      <c r="AI94" s="415"/>
      <c r="AJ94" s="415"/>
      <c r="AK94" s="415"/>
      <c r="AL94" s="415"/>
      <c r="AM94" s="415"/>
      <c r="AN94" s="415"/>
      <c r="AO94" s="415"/>
      <c r="AP94" s="415"/>
      <c r="AQ94" s="495"/>
      <c r="AR94" s="434"/>
      <c r="AS94" s="432" t="s">
        <v>175</v>
      </c>
      <c r="AT94" s="433"/>
      <c r="AU94" s="434"/>
      <c r="AV94" s="434"/>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92" t="s">
        <v>57</v>
      </c>
      <c r="Z95" s="893"/>
      <c r="AA95" s="894"/>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5"/>
      <c r="H96" s="383"/>
      <c r="I96" s="383"/>
      <c r="J96" s="383"/>
      <c r="K96" s="383"/>
      <c r="L96" s="383"/>
      <c r="M96" s="383"/>
      <c r="N96" s="383"/>
      <c r="O96" s="384"/>
      <c r="P96" s="450"/>
      <c r="Q96" s="450"/>
      <c r="R96" s="450"/>
      <c r="S96" s="450"/>
      <c r="T96" s="450"/>
      <c r="U96" s="450"/>
      <c r="V96" s="450"/>
      <c r="W96" s="450"/>
      <c r="X96" s="451"/>
      <c r="Y96" s="896" t="s">
        <v>50</v>
      </c>
      <c r="Z96" s="785"/>
      <c r="AA96" s="786"/>
      <c r="AB96" s="447"/>
      <c r="AC96" s="447"/>
      <c r="AD96" s="447"/>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5"/>
      <c r="C97" s="886"/>
      <c r="D97" s="886"/>
      <c r="E97" s="886"/>
      <c r="F97" s="887"/>
      <c r="G97" s="141"/>
      <c r="H97" s="142"/>
      <c r="I97" s="142"/>
      <c r="J97" s="142"/>
      <c r="K97" s="142"/>
      <c r="L97" s="142"/>
      <c r="M97" s="142"/>
      <c r="N97" s="142"/>
      <c r="O97" s="143"/>
      <c r="P97" s="452"/>
      <c r="Q97" s="452"/>
      <c r="R97" s="452"/>
      <c r="S97" s="452"/>
      <c r="T97" s="452"/>
      <c r="U97" s="452"/>
      <c r="V97" s="452"/>
      <c r="W97" s="452"/>
      <c r="X97" s="453"/>
      <c r="Y97" s="896" t="s">
        <v>13</v>
      </c>
      <c r="Z97" s="785"/>
      <c r="AA97" s="786"/>
      <c r="AB97" s="897" t="s">
        <v>14</v>
      </c>
      <c r="AC97" s="897"/>
      <c r="AD97" s="897"/>
      <c r="AE97" s="563"/>
      <c r="AF97" s="564"/>
      <c r="AG97" s="564"/>
      <c r="AH97" s="564"/>
      <c r="AI97" s="563"/>
      <c r="AJ97" s="564"/>
      <c r="AK97" s="564"/>
      <c r="AL97" s="564"/>
      <c r="AM97" s="563"/>
      <c r="AN97" s="564"/>
      <c r="AO97" s="564"/>
      <c r="AP97" s="564"/>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576</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customHeight="1" x14ac:dyDescent="0.15">
      <c r="A99" s="348" t="s">
        <v>577</v>
      </c>
      <c r="B99" s="317"/>
      <c r="C99" s="317"/>
      <c r="D99" s="317"/>
      <c r="E99" s="317"/>
      <c r="F99" s="318"/>
      <c r="G99" s="350" t="s">
        <v>569</v>
      </c>
      <c r="H99" s="351"/>
      <c r="I99" s="351"/>
      <c r="J99" s="351"/>
      <c r="K99" s="351"/>
      <c r="L99" s="351"/>
      <c r="M99" s="351"/>
      <c r="N99" s="351"/>
      <c r="O99" s="351"/>
      <c r="P99" s="352" t="s">
        <v>568</v>
      </c>
      <c r="Q99" s="351"/>
      <c r="R99" s="351"/>
      <c r="S99" s="351"/>
      <c r="T99" s="351"/>
      <c r="U99" s="351"/>
      <c r="V99" s="351"/>
      <c r="W99" s="351"/>
      <c r="X99" s="353"/>
      <c r="Y99" s="354"/>
      <c r="Z99" s="355"/>
      <c r="AA99" s="356"/>
      <c r="AB99" s="401" t="s">
        <v>11</v>
      </c>
      <c r="AC99" s="401"/>
      <c r="AD99" s="401"/>
      <c r="AE99" s="415" t="s">
        <v>413</v>
      </c>
      <c r="AF99" s="415"/>
      <c r="AG99" s="415"/>
      <c r="AH99" s="415"/>
      <c r="AI99" s="415" t="s">
        <v>565</v>
      </c>
      <c r="AJ99" s="415"/>
      <c r="AK99" s="415"/>
      <c r="AL99" s="415"/>
      <c r="AM99" s="415" t="s">
        <v>381</v>
      </c>
      <c r="AN99" s="415"/>
      <c r="AO99" s="415"/>
      <c r="AP99" s="415"/>
      <c r="AQ99" s="411" t="s">
        <v>412</v>
      </c>
      <c r="AR99" s="412"/>
      <c r="AS99" s="412"/>
      <c r="AT99" s="413"/>
      <c r="AU99" s="411" t="s">
        <v>590</v>
      </c>
      <c r="AV99" s="412"/>
      <c r="AW99" s="412"/>
      <c r="AX99" s="414"/>
      <c r="AY99">
        <f>COUNTA($G$100)</f>
        <v>1</v>
      </c>
    </row>
    <row r="100" spans="1:60" ht="23.25" customHeight="1" x14ac:dyDescent="0.15">
      <c r="A100" s="348"/>
      <c r="B100" s="317"/>
      <c r="C100" s="317"/>
      <c r="D100" s="317"/>
      <c r="E100" s="317"/>
      <c r="F100" s="318"/>
      <c r="G100" s="357" t="s">
        <v>698</v>
      </c>
      <c r="H100" s="358"/>
      <c r="I100" s="358"/>
      <c r="J100" s="358"/>
      <c r="K100" s="358"/>
      <c r="L100" s="358"/>
      <c r="M100" s="358"/>
      <c r="N100" s="358"/>
      <c r="O100" s="358"/>
      <c r="P100" s="361" t="s">
        <v>624</v>
      </c>
      <c r="Q100" s="362"/>
      <c r="R100" s="362"/>
      <c r="S100" s="362"/>
      <c r="T100" s="362"/>
      <c r="U100" s="362"/>
      <c r="V100" s="362"/>
      <c r="W100" s="362"/>
      <c r="X100" s="363"/>
      <c r="Y100" s="367" t="s">
        <v>51</v>
      </c>
      <c r="Z100" s="368"/>
      <c r="AA100" s="369"/>
      <c r="AB100" s="370" t="s">
        <v>625</v>
      </c>
      <c r="AC100" s="370"/>
      <c r="AD100" s="370"/>
      <c r="AE100" s="371">
        <v>275</v>
      </c>
      <c r="AF100" s="371"/>
      <c r="AG100" s="371"/>
      <c r="AH100" s="371"/>
      <c r="AI100" s="371" t="s">
        <v>613</v>
      </c>
      <c r="AJ100" s="371"/>
      <c r="AK100" s="371"/>
      <c r="AL100" s="371"/>
      <c r="AM100" s="371" t="s">
        <v>613</v>
      </c>
      <c r="AN100" s="371"/>
      <c r="AO100" s="371"/>
      <c r="AP100" s="371"/>
      <c r="AQ100" s="371" t="s">
        <v>613</v>
      </c>
      <c r="AR100" s="371"/>
      <c r="AS100" s="371"/>
      <c r="AT100" s="371"/>
      <c r="AU100" s="371" t="s">
        <v>613</v>
      </c>
      <c r="AV100" s="371"/>
      <c r="AW100" s="371"/>
      <c r="AX100" s="371"/>
      <c r="AY100">
        <f>$AY$99</f>
        <v>1</v>
      </c>
    </row>
    <row r="101" spans="1:60" ht="23.25"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t="s">
        <v>625</v>
      </c>
      <c r="AC101" s="370"/>
      <c r="AD101" s="370"/>
      <c r="AE101" s="371">
        <v>600</v>
      </c>
      <c r="AF101" s="371"/>
      <c r="AG101" s="371"/>
      <c r="AH101" s="371"/>
      <c r="AI101" s="371" t="s">
        <v>613</v>
      </c>
      <c r="AJ101" s="371"/>
      <c r="AK101" s="371"/>
      <c r="AL101" s="371"/>
      <c r="AM101" s="371" t="s">
        <v>613</v>
      </c>
      <c r="AN101" s="371"/>
      <c r="AO101" s="371"/>
      <c r="AP101" s="371"/>
      <c r="AQ101" s="371" t="s">
        <v>613</v>
      </c>
      <c r="AR101" s="371"/>
      <c r="AS101" s="371"/>
      <c r="AT101" s="371"/>
      <c r="AU101" s="371" t="s">
        <v>613</v>
      </c>
      <c r="AV101" s="371"/>
      <c r="AW101" s="371"/>
      <c r="AX101" s="371"/>
      <c r="AY101">
        <f>$AY$99</f>
        <v>1</v>
      </c>
    </row>
    <row r="102" spans="1:60" ht="23.25" customHeight="1" x14ac:dyDescent="0.15">
      <c r="A102" s="460" t="s">
        <v>578</v>
      </c>
      <c r="B102" s="341"/>
      <c r="C102" s="341"/>
      <c r="D102" s="341"/>
      <c r="E102" s="341"/>
      <c r="F102" s="461"/>
      <c r="G102" s="223" t="s">
        <v>579</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5" t="s">
        <v>413</v>
      </c>
      <c r="AF102" s="415"/>
      <c r="AG102" s="415"/>
      <c r="AH102" s="415"/>
      <c r="AI102" s="415" t="s">
        <v>565</v>
      </c>
      <c r="AJ102" s="415"/>
      <c r="AK102" s="415"/>
      <c r="AL102" s="415"/>
      <c r="AM102" s="415" t="s">
        <v>381</v>
      </c>
      <c r="AN102" s="415"/>
      <c r="AO102" s="415"/>
      <c r="AP102" s="415"/>
      <c r="AQ102" s="416" t="s">
        <v>591</v>
      </c>
      <c r="AR102" s="417"/>
      <c r="AS102" s="417"/>
      <c r="AT102" s="417"/>
      <c r="AU102" s="417"/>
      <c r="AV102" s="417"/>
      <c r="AW102" s="417"/>
      <c r="AX102" s="418"/>
      <c r="AY102">
        <f>IF(SUBSTITUTE(SUBSTITUTE($G$103,"／",""),"　","")="",0,1)</f>
        <v>1</v>
      </c>
    </row>
    <row r="103" spans="1:60" ht="23.25" customHeight="1" x14ac:dyDescent="0.15">
      <c r="A103" s="462"/>
      <c r="B103" s="322"/>
      <c r="C103" s="322"/>
      <c r="D103" s="322"/>
      <c r="E103" s="322"/>
      <c r="F103" s="463"/>
      <c r="G103" s="394" t="s">
        <v>626</v>
      </c>
      <c r="H103" s="395"/>
      <c r="I103" s="395"/>
      <c r="J103" s="395"/>
      <c r="K103" s="395"/>
      <c r="L103" s="395"/>
      <c r="M103" s="395"/>
      <c r="N103" s="395"/>
      <c r="O103" s="395"/>
      <c r="P103" s="395"/>
      <c r="Q103" s="395"/>
      <c r="R103" s="395"/>
      <c r="S103" s="395"/>
      <c r="T103" s="395"/>
      <c r="U103" s="395"/>
      <c r="V103" s="395"/>
      <c r="W103" s="395"/>
      <c r="X103" s="395"/>
      <c r="Y103" s="419" t="s">
        <v>578</v>
      </c>
      <c r="Z103" s="420"/>
      <c r="AA103" s="421"/>
      <c r="AB103" s="422" t="s">
        <v>627</v>
      </c>
      <c r="AC103" s="423"/>
      <c r="AD103" s="424"/>
      <c r="AE103" s="398">
        <v>398</v>
      </c>
      <c r="AF103" s="398"/>
      <c r="AG103" s="398"/>
      <c r="AH103" s="398"/>
      <c r="AI103" s="398">
        <v>351</v>
      </c>
      <c r="AJ103" s="398"/>
      <c r="AK103" s="398"/>
      <c r="AL103" s="398"/>
      <c r="AM103" s="398">
        <v>327</v>
      </c>
      <c r="AN103" s="398"/>
      <c r="AO103" s="398"/>
      <c r="AP103" s="398"/>
      <c r="AQ103" s="389">
        <v>519</v>
      </c>
      <c r="AR103" s="372"/>
      <c r="AS103" s="372"/>
      <c r="AT103" s="372"/>
      <c r="AU103" s="372"/>
      <c r="AV103" s="372"/>
      <c r="AW103" s="372"/>
      <c r="AX103" s="373"/>
      <c r="AY103">
        <f>$AY$102</f>
        <v>1</v>
      </c>
    </row>
    <row r="104" spans="1:60" ht="39.6" customHeight="1" x14ac:dyDescent="0.15">
      <c r="A104" s="464"/>
      <c r="B104" s="324"/>
      <c r="C104" s="324"/>
      <c r="D104" s="324"/>
      <c r="E104" s="324"/>
      <c r="F104" s="465"/>
      <c r="G104" s="396"/>
      <c r="H104" s="397"/>
      <c r="I104" s="397"/>
      <c r="J104" s="397"/>
      <c r="K104" s="397"/>
      <c r="L104" s="397"/>
      <c r="M104" s="397"/>
      <c r="N104" s="397"/>
      <c r="O104" s="397"/>
      <c r="P104" s="397"/>
      <c r="Q104" s="397"/>
      <c r="R104" s="397"/>
      <c r="S104" s="397"/>
      <c r="T104" s="397"/>
      <c r="U104" s="397"/>
      <c r="V104" s="397"/>
      <c r="W104" s="397"/>
      <c r="X104" s="397"/>
      <c r="Y104" s="385" t="s">
        <v>581</v>
      </c>
      <c r="Z104" s="399"/>
      <c r="AA104" s="400"/>
      <c r="AB104" s="425" t="s">
        <v>628</v>
      </c>
      <c r="AC104" s="426"/>
      <c r="AD104" s="427"/>
      <c r="AE104" s="428" t="s">
        <v>629</v>
      </c>
      <c r="AF104" s="428"/>
      <c r="AG104" s="428"/>
      <c r="AH104" s="428"/>
      <c r="AI104" s="428" t="s">
        <v>630</v>
      </c>
      <c r="AJ104" s="428"/>
      <c r="AK104" s="428"/>
      <c r="AL104" s="428"/>
      <c r="AM104" s="428" t="s">
        <v>704</v>
      </c>
      <c r="AN104" s="428"/>
      <c r="AO104" s="428"/>
      <c r="AP104" s="428"/>
      <c r="AQ104" s="428" t="s">
        <v>699</v>
      </c>
      <c r="AR104" s="428"/>
      <c r="AS104" s="428"/>
      <c r="AT104" s="428"/>
      <c r="AU104" s="428"/>
      <c r="AV104" s="428"/>
      <c r="AW104" s="428"/>
      <c r="AX104" s="429"/>
      <c r="AY104">
        <f>$AY$102</f>
        <v>1</v>
      </c>
    </row>
    <row r="105" spans="1:60" ht="18.75" customHeight="1" x14ac:dyDescent="0.15">
      <c r="A105" s="502" t="s">
        <v>233</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5" t="s">
        <v>413</v>
      </c>
      <c r="AF105" s="415"/>
      <c r="AG105" s="415"/>
      <c r="AH105" s="415"/>
      <c r="AI105" s="415" t="s">
        <v>565</v>
      </c>
      <c r="AJ105" s="415"/>
      <c r="AK105" s="415"/>
      <c r="AL105" s="415"/>
      <c r="AM105" s="415" t="s">
        <v>381</v>
      </c>
      <c r="AN105" s="415"/>
      <c r="AO105" s="415"/>
      <c r="AP105" s="415"/>
      <c r="AQ105" s="457" t="s">
        <v>174</v>
      </c>
      <c r="AR105" s="458"/>
      <c r="AS105" s="458"/>
      <c r="AT105" s="459"/>
      <c r="AU105" s="322" t="s">
        <v>128</v>
      </c>
      <c r="AV105" s="322"/>
      <c r="AW105" s="322"/>
      <c r="AX105" s="327"/>
      <c r="AY105">
        <f>COUNTA($G$107)</f>
        <v>1</v>
      </c>
    </row>
    <row r="106" spans="1:60" ht="18.75" customHeight="1" x14ac:dyDescent="0.15">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2"/>
      <c r="AC106" s="486"/>
      <c r="AD106" s="487"/>
      <c r="AE106" s="415"/>
      <c r="AF106" s="415"/>
      <c r="AG106" s="415"/>
      <c r="AH106" s="415"/>
      <c r="AI106" s="415"/>
      <c r="AJ106" s="415"/>
      <c r="AK106" s="415"/>
      <c r="AL106" s="415"/>
      <c r="AM106" s="415"/>
      <c r="AN106" s="415"/>
      <c r="AO106" s="415"/>
      <c r="AP106" s="415"/>
      <c r="AQ106" s="430"/>
      <c r="AR106" s="431"/>
      <c r="AS106" s="432" t="s">
        <v>175</v>
      </c>
      <c r="AT106" s="433"/>
      <c r="AU106" s="434">
        <v>4</v>
      </c>
      <c r="AV106" s="434"/>
      <c r="AW106" s="324" t="s">
        <v>166</v>
      </c>
      <c r="AX106" s="329"/>
      <c r="AY106">
        <f t="shared" ref="AY106:AY111" si="3">$AY$105</f>
        <v>1</v>
      </c>
    </row>
    <row r="107" spans="1:60" ht="23.25" customHeight="1" x14ac:dyDescent="0.15">
      <c r="A107" s="508"/>
      <c r="B107" s="506"/>
      <c r="C107" s="506"/>
      <c r="D107" s="506"/>
      <c r="E107" s="506"/>
      <c r="F107" s="507"/>
      <c r="G107" s="374" t="s">
        <v>616</v>
      </c>
      <c r="H107" s="375"/>
      <c r="I107" s="375"/>
      <c r="J107" s="375"/>
      <c r="K107" s="375"/>
      <c r="L107" s="375"/>
      <c r="M107" s="375"/>
      <c r="N107" s="375"/>
      <c r="O107" s="376"/>
      <c r="P107" s="139" t="s">
        <v>617</v>
      </c>
      <c r="Q107" s="139"/>
      <c r="R107" s="139"/>
      <c r="S107" s="139"/>
      <c r="T107" s="139"/>
      <c r="U107" s="139"/>
      <c r="V107" s="139"/>
      <c r="W107" s="139"/>
      <c r="X107" s="140"/>
      <c r="Y107" s="385" t="s">
        <v>12</v>
      </c>
      <c r="Z107" s="386"/>
      <c r="AA107" s="387"/>
      <c r="AB107" s="388" t="s">
        <v>618</v>
      </c>
      <c r="AC107" s="388"/>
      <c r="AD107" s="388"/>
      <c r="AE107" s="389">
        <v>1</v>
      </c>
      <c r="AF107" s="372"/>
      <c r="AG107" s="372"/>
      <c r="AH107" s="372"/>
      <c r="AI107" s="389">
        <v>1</v>
      </c>
      <c r="AJ107" s="372"/>
      <c r="AK107" s="372"/>
      <c r="AL107" s="372"/>
      <c r="AM107" s="389">
        <v>1</v>
      </c>
      <c r="AN107" s="372"/>
      <c r="AO107" s="372"/>
      <c r="AP107" s="372"/>
      <c r="AQ107" s="391" t="s">
        <v>640</v>
      </c>
      <c r="AR107" s="392"/>
      <c r="AS107" s="392"/>
      <c r="AT107" s="393"/>
      <c r="AU107" s="372" t="s">
        <v>640</v>
      </c>
      <c r="AV107" s="372"/>
      <c r="AW107" s="372"/>
      <c r="AX107" s="373"/>
      <c r="AY107">
        <f t="shared" si="3"/>
        <v>1</v>
      </c>
    </row>
    <row r="108" spans="1:60" ht="23.25" customHeight="1" x14ac:dyDescent="0.15">
      <c r="A108" s="509"/>
      <c r="B108" s="510"/>
      <c r="C108" s="510"/>
      <c r="D108" s="510"/>
      <c r="E108" s="510"/>
      <c r="F108" s="511"/>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7" t="s">
        <v>618</v>
      </c>
      <c r="AC108" s="447"/>
      <c r="AD108" s="447"/>
      <c r="AE108" s="389">
        <v>1</v>
      </c>
      <c r="AF108" s="372"/>
      <c r="AG108" s="372"/>
      <c r="AH108" s="372"/>
      <c r="AI108" s="389">
        <v>1</v>
      </c>
      <c r="AJ108" s="372"/>
      <c r="AK108" s="372"/>
      <c r="AL108" s="372"/>
      <c r="AM108" s="389">
        <v>1</v>
      </c>
      <c r="AN108" s="372"/>
      <c r="AO108" s="372"/>
      <c r="AP108" s="372"/>
      <c r="AQ108" s="391" t="s">
        <v>640</v>
      </c>
      <c r="AR108" s="392"/>
      <c r="AS108" s="392"/>
      <c r="AT108" s="393"/>
      <c r="AU108" s="372">
        <v>1</v>
      </c>
      <c r="AV108" s="372"/>
      <c r="AW108" s="372"/>
      <c r="AX108" s="373"/>
      <c r="AY108">
        <f t="shared" si="3"/>
        <v>1</v>
      </c>
    </row>
    <row r="109" spans="1:60" ht="23.25" customHeight="1" x14ac:dyDescent="0.15">
      <c r="A109" s="508"/>
      <c r="B109" s="506"/>
      <c r="C109" s="506"/>
      <c r="D109" s="506"/>
      <c r="E109" s="506"/>
      <c r="F109" s="507"/>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v>100</v>
      </c>
      <c r="AF109" s="372"/>
      <c r="AG109" s="372"/>
      <c r="AH109" s="372"/>
      <c r="AI109" s="389">
        <v>100</v>
      </c>
      <c r="AJ109" s="372"/>
      <c r="AK109" s="372"/>
      <c r="AL109" s="372"/>
      <c r="AM109" s="389">
        <v>100</v>
      </c>
      <c r="AN109" s="372"/>
      <c r="AO109" s="372"/>
      <c r="AP109" s="372"/>
      <c r="AQ109" s="391" t="s">
        <v>640</v>
      </c>
      <c r="AR109" s="392"/>
      <c r="AS109" s="392"/>
      <c r="AT109" s="393"/>
      <c r="AU109" s="372" t="s">
        <v>640</v>
      </c>
      <c r="AV109" s="372"/>
      <c r="AW109" s="372"/>
      <c r="AX109" s="373"/>
      <c r="AY109">
        <f t="shared" si="3"/>
        <v>1</v>
      </c>
    </row>
    <row r="110" spans="1:60" ht="23.25" customHeight="1" x14ac:dyDescent="0.15">
      <c r="A110" s="460" t="s">
        <v>257</v>
      </c>
      <c r="B110" s="455"/>
      <c r="C110" s="455"/>
      <c r="D110" s="455"/>
      <c r="E110" s="455"/>
      <c r="F110" s="456"/>
      <c r="G110" s="496" t="s">
        <v>641</v>
      </c>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1</v>
      </c>
    </row>
    <row r="111" spans="1:60" ht="23.25" customHeight="1" thickBot="1" x14ac:dyDescent="0.2">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1</v>
      </c>
    </row>
    <row r="112" spans="1:60" ht="18.75" hidden="1" customHeight="1" x14ac:dyDescent="0.15">
      <c r="A112" s="314" t="s">
        <v>570</v>
      </c>
      <c r="B112" s="316" t="s">
        <v>571</v>
      </c>
      <c r="C112" s="317"/>
      <c r="D112" s="317"/>
      <c r="E112" s="317"/>
      <c r="F112" s="318"/>
      <c r="G112" s="322" t="s">
        <v>572</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592</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8" t="s">
        <v>11</v>
      </c>
      <c r="AC117" s="889"/>
      <c r="AD117" s="890"/>
      <c r="AE117" s="415" t="s">
        <v>413</v>
      </c>
      <c r="AF117" s="415"/>
      <c r="AG117" s="415"/>
      <c r="AH117" s="415"/>
      <c r="AI117" s="415" t="s">
        <v>565</v>
      </c>
      <c r="AJ117" s="415"/>
      <c r="AK117" s="415"/>
      <c r="AL117" s="415"/>
      <c r="AM117" s="415" t="s">
        <v>381</v>
      </c>
      <c r="AN117" s="415"/>
      <c r="AO117" s="415"/>
      <c r="AP117" s="415"/>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6"/>
      <c r="AD118" s="487"/>
      <c r="AE118" s="415"/>
      <c r="AF118" s="415"/>
      <c r="AG118" s="415"/>
      <c r="AH118" s="415"/>
      <c r="AI118" s="415"/>
      <c r="AJ118" s="415"/>
      <c r="AK118" s="415"/>
      <c r="AL118" s="415"/>
      <c r="AM118" s="415"/>
      <c r="AN118" s="415"/>
      <c r="AO118" s="415"/>
      <c r="AP118" s="415"/>
      <c r="AQ118" s="495"/>
      <c r="AR118" s="434"/>
      <c r="AS118" s="432" t="s">
        <v>175</v>
      </c>
      <c r="AT118" s="433"/>
      <c r="AU118" s="434"/>
      <c r="AV118" s="434"/>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92" t="s">
        <v>57</v>
      </c>
      <c r="Z119" s="893"/>
      <c r="AA119" s="894"/>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5"/>
      <c r="H120" s="383"/>
      <c r="I120" s="383"/>
      <c r="J120" s="383"/>
      <c r="K120" s="383"/>
      <c r="L120" s="383"/>
      <c r="M120" s="383"/>
      <c r="N120" s="383"/>
      <c r="O120" s="384"/>
      <c r="P120" s="450"/>
      <c r="Q120" s="450"/>
      <c r="R120" s="450"/>
      <c r="S120" s="450"/>
      <c r="T120" s="450"/>
      <c r="U120" s="450"/>
      <c r="V120" s="450"/>
      <c r="W120" s="450"/>
      <c r="X120" s="451"/>
      <c r="Y120" s="896" t="s">
        <v>50</v>
      </c>
      <c r="Z120" s="785"/>
      <c r="AA120" s="786"/>
      <c r="AB120" s="447"/>
      <c r="AC120" s="447"/>
      <c r="AD120" s="447"/>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6" t="s">
        <v>13</v>
      </c>
      <c r="Z121" s="785"/>
      <c r="AA121" s="786"/>
      <c r="AB121" s="897" t="s">
        <v>14</v>
      </c>
      <c r="AC121" s="897"/>
      <c r="AD121" s="897"/>
      <c r="AE121" s="563"/>
      <c r="AF121" s="564"/>
      <c r="AG121" s="564"/>
      <c r="AH121" s="564"/>
      <c r="AI121" s="563"/>
      <c r="AJ121" s="564"/>
      <c r="AK121" s="564"/>
      <c r="AL121" s="564"/>
      <c r="AM121" s="563"/>
      <c r="AN121" s="564"/>
      <c r="AO121" s="564"/>
      <c r="AP121" s="564"/>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8" t="s">
        <v>11</v>
      </c>
      <c r="AC122" s="889"/>
      <c r="AD122" s="890"/>
      <c r="AE122" s="415" t="s">
        <v>413</v>
      </c>
      <c r="AF122" s="415"/>
      <c r="AG122" s="415"/>
      <c r="AH122" s="415"/>
      <c r="AI122" s="415" t="s">
        <v>565</v>
      </c>
      <c r="AJ122" s="415"/>
      <c r="AK122" s="415"/>
      <c r="AL122" s="415"/>
      <c r="AM122" s="415" t="s">
        <v>381</v>
      </c>
      <c r="AN122" s="415"/>
      <c r="AO122" s="415"/>
      <c r="AP122" s="415"/>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6"/>
      <c r="AD123" s="487"/>
      <c r="AE123" s="415"/>
      <c r="AF123" s="415"/>
      <c r="AG123" s="415"/>
      <c r="AH123" s="415"/>
      <c r="AI123" s="415"/>
      <c r="AJ123" s="415"/>
      <c r="AK123" s="415"/>
      <c r="AL123" s="415"/>
      <c r="AM123" s="415"/>
      <c r="AN123" s="415"/>
      <c r="AO123" s="415"/>
      <c r="AP123" s="415"/>
      <c r="AQ123" s="495"/>
      <c r="AR123" s="434"/>
      <c r="AS123" s="432" t="s">
        <v>175</v>
      </c>
      <c r="AT123" s="433"/>
      <c r="AU123" s="434"/>
      <c r="AV123" s="434"/>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92" t="s">
        <v>57</v>
      </c>
      <c r="Z124" s="893"/>
      <c r="AA124" s="894"/>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5"/>
      <c r="H125" s="383"/>
      <c r="I125" s="383"/>
      <c r="J125" s="383"/>
      <c r="K125" s="383"/>
      <c r="L125" s="383"/>
      <c r="M125" s="383"/>
      <c r="N125" s="383"/>
      <c r="O125" s="384"/>
      <c r="P125" s="450"/>
      <c r="Q125" s="450"/>
      <c r="R125" s="450"/>
      <c r="S125" s="450"/>
      <c r="T125" s="450"/>
      <c r="U125" s="450"/>
      <c r="V125" s="450"/>
      <c r="W125" s="450"/>
      <c r="X125" s="451"/>
      <c r="Y125" s="896" t="s">
        <v>50</v>
      </c>
      <c r="Z125" s="785"/>
      <c r="AA125" s="786"/>
      <c r="AB125" s="447"/>
      <c r="AC125" s="447"/>
      <c r="AD125" s="447"/>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6" t="s">
        <v>13</v>
      </c>
      <c r="Z126" s="785"/>
      <c r="AA126" s="786"/>
      <c r="AB126" s="897" t="s">
        <v>14</v>
      </c>
      <c r="AC126" s="897"/>
      <c r="AD126" s="897"/>
      <c r="AE126" s="563"/>
      <c r="AF126" s="564"/>
      <c r="AG126" s="564"/>
      <c r="AH126" s="564"/>
      <c r="AI126" s="563"/>
      <c r="AJ126" s="564"/>
      <c r="AK126" s="564"/>
      <c r="AL126" s="564"/>
      <c r="AM126" s="563"/>
      <c r="AN126" s="564"/>
      <c r="AO126" s="564"/>
      <c r="AP126" s="564"/>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8" t="s">
        <v>11</v>
      </c>
      <c r="AC127" s="889"/>
      <c r="AD127" s="890"/>
      <c r="AE127" s="415" t="s">
        <v>413</v>
      </c>
      <c r="AF127" s="415"/>
      <c r="AG127" s="415"/>
      <c r="AH127" s="415"/>
      <c r="AI127" s="415" t="s">
        <v>565</v>
      </c>
      <c r="AJ127" s="415"/>
      <c r="AK127" s="415"/>
      <c r="AL127" s="415"/>
      <c r="AM127" s="415" t="s">
        <v>381</v>
      </c>
      <c r="AN127" s="415"/>
      <c r="AO127" s="415"/>
      <c r="AP127" s="415"/>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6"/>
      <c r="AD128" s="487"/>
      <c r="AE128" s="415"/>
      <c r="AF128" s="415"/>
      <c r="AG128" s="415"/>
      <c r="AH128" s="415"/>
      <c r="AI128" s="415"/>
      <c r="AJ128" s="415"/>
      <c r="AK128" s="415"/>
      <c r="AL128" s="415"/>
      <c r="AM128" s="415"/>
      <c r="AN128" s="415"/>
      <c r="AO128" s="415"/>
      <c r="AP128" s="415"/>
      <c r="AQ128" s="495"/>
      <c r="AR128" s="434"/>
      <c r="AS128" s="432" t="s">
        <v>175</v>
      </c>
      <c r="AT128" s="433"/>
      <c r="AU128" s="434"/>
      <c r="AV128" s="434"/>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92" t="s">
        <v>57</v>
      </c>
      <c r="Z129" s="893"/>
      <c r="AA129" s="894"/>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5"/>
      <c r="H130" s="383"/>
      <c r="I130" s="383"/>
      <c r="J130" s="383"/>
      <c r="K130" s="383"/>
      <c r="L130" s="383"/>
      <c r="M130" s="383"/>
      <c r="N130" s="383"/>
      <c r="O130" s="384"/>
      <c r="P130" s="450"/>
      <c r="Q130" s="450"/>
      <c r="R130" s="450"/>
      <c r="S130" s="450"/>
      <c r="T130" s="450"/>
      <c r="U130" s="450"/>
      <c r="V130" s="450"/>
      <c r="W130" s="450"/>
      <c r="X130" s="451"/>
      <c r="Y130" s="896" t="s">
        <v>50</v>
      </c>
      <c r="Z130" s="785"/>
      <c r="AA130" s="786"/>
      <c r="AB130" s="447"/>
      <c r="AC130" s="447"/>
      <c r="AD130" s="447"/>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5"/>
      <c r="C131" s="886"/>
      <c r="D131" s="886"/>
      <c r="E131" s="886"/>
      <c r="F131" s="887"/>
      <c r="G131" s="141"/>
      <c r="H131" s="142"/>
      <c r="I131" s="142"/>
      <c r="J131" s="142"/>
      <c r="K131" s="142"/>
      <c r="L131" s="142"/>
      <c r="M131" s="142"/>
      <c r="N131" s="142"/>
      <c r="O131" s="143"/>
      <c r="P131" s="452"/>
      <c r="Q131" s="452"/>
      <c r="R131" s="452"/>
      <c r="S131" s="452"/>
      <c r="T131" s="452"/>
      <c r="U131" s="452"/>
      <c r="V131" s="452"/>
      <c r="W131" s="452"/>
      <c r="X131" s="453"/>
      <c r="Y131" s="896" t="s">
        <v>13</v>
      </c>
      <c r="Z131" s="785"/>
      <c r="AA131" s="786"/>
      <c r="AB131" s="897" t="s">
        <v>14</v>
      </c>
      <c r="AC131" s="897"/>
      <c r="AD131" s="897"/>
      <c r="AE131" s="563"/>
      <c r="AF131" s="564"/>
      <c r="AG131" s="564"/>
      <c r="AH131" s="564"/>
      <c r="AI131" s="563"/>
      <c r="AJ131" s="564"/>
      <c r="AK131" s="564"/>
      <c r="AL131" s="564"/>
      <c r="AM131" s="563"/>
      <c r="AN131" s="564"/>
      <c r="AO131" s="564"/>
      <c r="AP131" s="564"/>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576</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577</v>
      </c>
      <c r="B133" s="317"/>
      <c r="C133" s="317"/>
      <c r="D133" s="317"/>
      <c r="E133" s="317"/>
      <c r="F133" s="318"/>
      <c r="G133" s="350" t="s">
        <v>569</v>
      </c>
      <c r="H133" s="351"/>
      <c r="I133" s="351"/>
      <c r="J133" s="351"/>
      <c r="K133" s="351"/>
      <c r="L133" s="351"/>
      <c r="M133" s="351"/>
      <c r="N133" s="351"/>
      <c r="O133" s="351"/>
      <c r="P133" s="352" t="s">
        <v>568</v>
      </c>
      <c r="Q133" s="351"/>
      <c r="R133" s="351"/>
      <c r="S133" s="351"/>
      <c r="T133" s="351"/>
      <c r="U133" s="351"/>
      <c r="V133" s="351"/>
      <c r="W133" s="351"/>
      <c r="X133" s="353"/>
      <c r="Y133" s="354"/>
      <c r="Z133" s="355"/>
      <c r="AA133" s="356"/>
      <c r="AB133" s="401" t="s">
        <v>11</v>
      </c>
      <c r="AC133" s="401"/>
      <c r="AD133" s="401"/>
      <c r="AE133" s="415" t="s">
        <v>413</v>
      </c>
      <c r="AF133" s="415"/>
      <c r="AG133" s="415"/>
      <c r="AH133" s="415"/>
      <c r="AI133" s="415" t="s">
        <v>565</v>
      </c>
      <c r="AJ133" s="415"/>
      <c r="AK133" s="415"/>
      <c r="AL133" s="415"/>
      <c r="AM133" s="415" t="s">
        <v>381</v>
      </c>
      <c r="AN133" s="415"/>
      <c r="AO133" s="415"/>
      <c r="AP133" s="415"/>
      <c r="AQ133" s="411" t="s">
        <v>412</v>
      </c>
      <c r="AR133" s="412"/>
      <c r="AS133" s="412"/>
      <c r="AT133" s="413"/>
      <c r="AU133" s="411" t="s">
        <v>590</v>
      </c>
      <c r="AV133" s="412"/>
      <c r="AW133" s="412"/>
      <c r="AX133" s="414"/>
      <c r="AY133">
        <f>COUNTA($G$134)</f>
        <v>0</v>
      </c>
    </row>
    <row r="134" spans="1:60" ht="23.25" hidden="1" customHeight="1" x14ac:dyDescent="0.15">
      <c r="A134" s="348"/>
      <c r="B134" s="317"/>
      <c r="C134" s="317"/>
      <c r="D134" s="317"/>
      <c r="E134" s="317"/>
      <c r="F134" s="318"/>
      <c r="G134" s="435"/>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0"/>
      <c r="AV135" s="405"/>
      <c r="AW135" s="405"/>
      <c r="AX135" s="406"/>
      <c r="AY135">
        <f>$AY$133</f>
        <v>0</v>
      </c>
    </row>
    <row r="136" spans="1:60" ht="23.25" hidden="1" customHeight="1" x14ac:dyDescent="0.15">
      <c r="A136" s="460" t="s">
        <v>578</v>
      </c>
      <c r="B136" s="341"/>
      <c r="C136" s="341"/>
      <c r="D136" s="341"/>
      <c r="E136" s="341"/>
      <c r="F136" s="461"/>
      <c r="G136" s="223" t="s">
        <v>579</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5" t="s">
        <v>413</v>
      </c>
      <c r="AF136" s="415"/>
      <c r="AG136" s="415"/>
      <c r="AH136" s="415"/>
      <c r="AI136" s="415" t="s">
        <v>565</v>
      </c>
      <c r="AJ136" s="415"/>
      <c r="AK136" s="415"/>
      <c r="AL136" s="415"/>
      <c r="AM136" s="415" t="s">
        <v>381</v>
      </c>
      <c r="AN136" s="415"/>
      <c r="AO136" s="415"/>
      <c r="AP136" s="415"/>
      <c r="AQ136" s="416" t="s">
        <v>591</v>
      </c>
      <c r="AR136" s="417"/>
      <c r="AS136" s="417"/>
      <c r="AT136" s="417"/>
      <c r="AU136" s="417"/>
      <c r="AV136" s="417"/>
      <c r="AW136" s="417"/>
      <c r="AX136" s="418"/>
      <c r="AY136">
        <f>IF(SUBSTITUTE(SUBSTITUTE($G$137,"／",""),"　","")="",0,1)</f>
        <v>0</v>
      </c>
    </row>
    <row r="137" spans="1:60" ht="23.25" hidden="1" customHeight="1" x14ac:dyDescent="0.15">
      <c r="A137" s="462"/>
      <c r="B137" s="322"/>
      <c r="C137" s="322"/>
      <c r="D137" s="322"/>
      <c r="E137" s="322"/>
      <c r="F137" s="463"/>
      <c r="G137" s="394" t="s">
        <v>580</v>
      </c>
      <c r="H137" s="395"/>
      <c r="I137" s="395"/>
      <c r="J137" s="395"/>
      <c r="K137" s="395"/>
      <c r="L137" s="395"/>
      <c r="M137" s="395"/>
      <c r="N137" s="395"/>
      <c r="O137" s="395"/>
      <c r="P137" s="395"/>
      <c r="Q137" s="395"/>
      <c r="R137" s="395"/>
      <c r="S137" s="395"/>
      <c r="T137" s="395"/>
      <c r="U137" s="395"/>
      <c r="V137" s="395"/>
      <c r="W137" s="395"/>
      <c r="X137" s="395"/>
      <c r="Y137" s="419" t="s">
        <v>578</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4"/>
      <c r="B138" s="324"/>
      <c r="C138" s="324"/>
      <c r="D138" s="324"/>
      <c r="E138" s="324"/>
      <c r="F138" s="465"/>
      <c r="G138" s="396"/>
      <c r="H138" s="397"/>
      <c r="I138" s="397"/>
      <c r="J138" s="397"/>
      <c r="K138" s="397"/>
      <c r="L138" s="397"/>
      <c r="M138" s="397"/>
      <c r="N138" s="397"/>
      <c r="O138" s="397"/>
      <c r="P138" s="397"/>
      <c r="Q138" s="397"/>
      <c r="R138" s="397"/>
      <c r="S138" s="397"/>
      <c r="T138" s="397"/>
      <c r="U138" s="397"/>
      <c r="V138" s="397"/>
      <c r="W138" s="397"/>
      <c r="X138" s="397"/>
      <c r="Y138" s="385" t="s">
        <v>581</v>
      </c>
      <c r="Z138" s="399"/>
      <c r="AA138" s="400"/>
      <c r="AB138" s="425" t="s">
        <v>582</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29"/>
      <c r="AY138">
        <f>$AY$136</f>
        <v>0</v>
      </c>
    </row>
    <row r="139" spans="1:60" ht="18.75" hidden="1" customHeight="1" x14ac:dyDescent="0.15">
      <c r="A139" s="502" t="s">
        <v>233</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5" t="s">
        <v>413</v>
      </c>
      <c r="AF139" s="415"/>
      <c r="AG139" s="415"/>
      <c r="AH139" s="415"/>
      <c r="AI139" s="415" t="s">
        <v>565</v>
      </c>
      <c r="AJ139" s="415"/>
      <c r="AK139" s="415"/>
      <c r="AL139" s="415"/>
      <c r="AM139" s="415" t="s">
        <v>381</v>
      </c>
      <c r="AN139" s="415"/>
      <c r="AO139" s="415"/>
      <c r="AP139" s="415"/>
      <c r="AQ139" s="457" t="s">
        <v>174</v>
      </c>
      <c r="AR139" s="458"/>
      <c r="AS139" s="458"/>
      <c r="AT139" s="459"/>
      <c r="AU139" s="322" t="s">
        <v>128</v>
      </c>
      <c r="AV139" s="322"/>
      <c r="AW139" s="322"/>
      <c r="AX139" s="327"/>
      <c r="AY139">
        <f>COUNTA($G$141)</f>
        <v>0</v>
      </c>
    </row>
    <row r="140" spans="1:60" ht="18.75" hidden="1" customHeight="1" x14ac:dyDescent="0.15">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2"/>
      <c r="AC140" s="486"/>
      <c r="AD140" s="487"/>
      <c r="AE140" s="415"/>
      <c r="AF140" s="415"/>
      <c r="AG140" s="415"/>
      <c r="AH140" s="415"/>
      <c r="AI140" s="415"/>
      <c r="AJ140" s="415"/>
      <c r="AK140" s="415"/>
      <c r="AL140" s="415"/>
      <c r="AM140" s="415"/>
      <c r="AN140" s="415"/>
      <c r="AO140" s="415"/>
      <c r="AP140" s="415"/>
      <c r="AQ140" s="430"/>
      <c r="AR140" s="431"/>
      <c r="AS140" s="432" t="s">
        <v>175</v>
      </c>
      <c r="AT140" s="433"/>
      <c r="AU140" s="434"/>
      <c r="AV140" s="434"/>
      <c r="AW140" s="324" t="s">
        <v>166</v>
      </c>
      <c r="AX140" s="329"/>
      <c r="AY140">
        <f t="shared" ref="AY140:AY145" si="5">$AY$139</f>
        <v>0</v>
      </c>
    </row>
    <row r="141" spans="1:60" ht="23.25" hidden="1" customHeight="1" x14ac:dyDescent="0.15">
      <c r="A141" s="508"/>
      <c r="B141" s="506"/>
      <c r="C141" s="506"/>
      <c r="D141" s="506"/>
      <c r="E141" s="506"/>
      <c r="F141" s="507"/>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09"/>
      <c r="B142" s="510"/>
      <c r="C142" s="510"/>
      <c r="D142" s="510"/>
      <c r="E142" s="510"/>
      <c r="F142" s="511"/>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7"/>
      <c r="AC142" s="447"/>
      <c r="AD142" s="447"/>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8"/>
      <c r="B143" s="506"/>
      <c r="C143" s="506"/>
      <c r="D143" s="506"/>
      <c r="E143" s="506"/>
      <c r="F143" s="507"/>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0" t="s">
        <v>257</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4" t="s">
        <v>570</v>
      </c>
      <c r="B146" s="316" t="s">
        <v>571</v>
      </c>
      <c r="C146" s="317"/>
      <c r="D146" s="317"/>
      <c r="E146" s="317"/>
      <c r="F146" s="318"/>
      <c r="G146" s="322" t="s">
        <v>572</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592</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8" t="s">
        <v>11</v>
      </c>
      <c r="AC151" s="889"/>
      <c r="AD151" s="890"/>
      <c r="AE151" s="415" t="s">
        <v>413</v>
      </c>
      <c r="AF151" s="415"/>
      <c r="AG151" s="415"/>
      <c r="AH151" s="415"/>
      <c r="AI151" s="415" t="s">
        <v>565</v>
      </c>
      <c r="AJ151" s="415"/>
      <c r="AK151" s="415"/>
      <c r="AL151" s="415"/>
      <c r="AM151" s="415" t="s">
        <v>381</v>
      </c>
      <c r="AN151" s="415"/>
      <c r="AO151" s="415"/>
      <c r="AP151" s="415"/>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6"/>
      <c r="AD152" s="487"/>
      <c r="AE152" s="415"/>
      <c r="AF152" s="415"/>
      <c r="AG152" s="415"/>
      <c r="AH152" s="415"/>
      <c r="AI152" s="415"/>
      <c r="AJ152" s="415"/>
      <c r="AK152" s="415"/>
      <c r="AL152" s="415"/>
      <c r="AM152" s="415"/>
      <c r="AN152" s="415"/>
      <c r="AO152" s="415"/>
      <c r="AP152" s="415"/>
      <c r="AQ152" s="495"/>
      <c r="AR152" s="434"/>
      <c r="AS152" s="432" t="s">
        <v>175</v>
      </c>
      <c r="AT152" s="433"/>
      <c r="AU152" s="434"/>
      <c r="AV152" s="434"/>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92" t="s">
        <v>57</v>
      </c>
      <c r="Z153" s="893"/>
      <c r="AA153" s="894"/>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5"/>
      <c r="H154" s="383"/>
      <c r="I154" s="383"/>
      <c r="J154" s="383"/>
      <c r="K154" s="383"/>
      <c r="L154" s="383"/>
      <c r="M154" s="383"/>
      <c r="N154" s="383"/>
      <c r="O154" s="384"/>
      <c r="P154" s="450"/>
      <c r="Q154" s="450"/>
      <c r="R154" s="450"/>
      <c r="S154" s="450"/>
      <c r="T154" s="450"/>
      <c r="U154" s="450"/>
      <c r="V154" s="450"/>
      <c r="W154" s="450"/>
      <c r="X154" s="451"/>
      <c r="Y154" s="896" t="s">
        <v>50</v>
      </c>
      <c r="Z154" s="785"/>
      <c r="AA154" s="786"/>
      <c r="AB154" s="447"/>
      <c r="AC154" s="447"/>
      <c r="AD154" s="447"/>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6" t="s">
        <v>13</v>
      </c>
      <c r="Z155" s="785"/>
      <c r="AA155" s="786"/>
      <c r="AB155" s="897" t="s">
        <v>14</v>
      </c>
      <c r="AC155" s="897"/>
      <c r="AD155" s="897"/>
      <c r="AE155" s="563"/>
      <c r="AF155" s="564"/>
      <c r="AG155" s="564"/>
      <c r="AH155" s="564"/>
      <c r="AI155" s="563"/>
      <c r="AJ155" s="564"/>
      <c r="AK155" s="564"/>
      <c r="AL155" s="564"/>
      <c r="AM155" s="563"/>
      <c r="AN155" s="564"/>
      <c r="AO155" s="564"/>
      <c r="AP155" s="564"/>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8" t="s">
        <v>11</v>
      </c>
      <c r="AC156" s="889"/>
      <c r="AD156" s="890"/>
      <c r="AE156" s="415" t="s">
        <v>413</v>
      </c>
      <c r="AF156" s="415"/>
      <c r="AG156" s="415"/>
      <c r="AH156" s="415"/>
      <c r="AI156" s="415" t="s">
        <v>565</v>
      </c>
      <c r="AJ156" s="415"/>
      <c r="AK156" s="415"/>
      <c r="AL156" s="415"/>
      <c r="AM156" s="415" t="s">
        <v>381</v>
      </c>
      <c r="AN156" s="415"/>
      <c r="AO156" s="415"/>
      <c r="AP156" s="415"/>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6"/>
      <c r="AD157" s="487"/>
      <c r="AE157" s="415"/>
      <c r="AF157" s="415"/>
      <c r="AG157" s="415"/>
      <c r="AH157" s="415"/>
      <c r="AI157" s="415"/>
      <c r="AJ157" s="415"/>
      <c r="AK157" s="415"/>
      <c r="AL157" s="415"/>
      <c r="AM157" s="415"/>
      <c r="AN157" s="415"/>
      <c r="AO157" s="415"/>
      <c r="AP157" s="415"/>
      <c r="AQ157" s="495"/>
      <c r="AR157" s="434"/>
      <c r="AS157" s="432" t="s">
        <v>175</v>
      </c>
      <c r="AT157" s="433"/>
      <c r="AU157" s="434"/>
      <c r="AV157" s="434"/>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92" t="s">
        <v>57</v>
      </c>
      <c r="Z158" s="893"/>
      <c r="AA158" s="894"/>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5"/>
      <c r="H159" s="383"/>
      <c r="I159" s="383"/>
      <c r="J159" s="383"/>
      <c r="K159" s="383"/>
      <c r="L159" s="383"/>
      <c r="M159" s="383"/>
      <c r="N159" s="383"/>
      <c r="O159" s="384"/>
      <c r="P159" s="450"/>
      <c r="Q159" s="450"/>
      <c r="R159" s="450"/>
      <c r="S159" s="450"/>
      <c r="T159" s="450"/>
      <c r="U159" s="450"/>
      <c r="V159" s="450"/>
      <c r="W159" s="450"/>
      <c r="X159" s="451"/>
      <c r="Y159" s="896" t="s">
        <v>50</v>
      </c>
      <c r="Z159" s="785"/>
      <c r="AA159" s="786"/>
      <c r="AB159" s="447"/>
      <c r="AC159" s="447"/>
      <c r="AD159" s="447"/>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6" t="s">
        <v>13</v>
      </c>
      <c r="Z160" s="785"/>
      <c r="AA160" s="786"/>
      <c r="AB160" s="897" t="s">
        <v>14</v>
      </c>
      <c r="AC160" s="897"/>
      <c r="AD160" s="897"/>
      <c r="AE160" s="563"/>
      <c r="AF160" s="564"/>
      <c r="AG160" s="564"/>
      <c r="AH160" s="564"/>
      <c r="AI160" s="563"/>
      <c r="AJ160" s="564"/>
      <c r="AK160" s="564"/>
      <c r="AL160" s="564"/>
      <c r="AM160" s="563"/>
      <c r="AN160" s="564"/>
      <c r="AO160" s="564"/>
      <c r="AP160" s="564"/>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8" t="s">
        <v>11</v>
      </c>
      <c r="AC161" s="889"/>
      <c r="AD161" s="890"/>
      <c r="AE161" s="415" t="s">
        <v>413</v>
      </c>
      <c r="AF161" s="415"/>
      <c r="AG161" s="415"/>
      <c r="AH161" s="415"/>
      <c r="AI161" s="415" t="s">
        <v>565</v>
      </c>
      <c r="AJ161" s="415"/>
      <c r="AK161" s="415"/>
      <c r="AL161" s="415"/>
      <c r="AM161" s="415" t="s">
        <v>381</v>
      </c>
      <c r="AN161" s="415"/>
      <c r="AO161" s="415"/>
      <c r="AP161" s="415"/>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6"/>
      <c r="AD162" s="487"/>
      <c r="AE162" s="415"/>
      <c r="AF162" s="415"/>
      <c r="AG162" s="415"/>
      <c r="AH162" s="415"/>
      <c r="AI162" s="415"/>
      <c r="AJ162" s="415"/>
      <c r="AK162" s="415"/>
      <c r="AL162" s="415"/>
      <c r="AM162" s="415"/>
      <c r="AN162" s="415"/>
      <c r="AO162" s="415"/>
      <c r="AP162" s="415"/>
      <c r="AQ162" s="495"/>
      <c r="AR162" s="434"/>
      <c r="AS162" s="432" t="s">
        <v>175</v>
      </c>
      <c r="AT162" s="433"/>
      <c r="AU162" s="434"/>
      <c r="AV162" s="434"/>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92" t="s">
        <v>57</v>
      </c>
      <c r="Z163" s="893"/>
      <c r="AA163" s="894"/>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5"/>
      <c r="H164" s="383"/>
      <c r="I164" s="383"/>
      <c r="J164" s="383"/>
      <c r="K164" s="383"/>
      <c r="L164" s="383"/>
      <c r="M164" s="383"/>
      <c r="N164" s="383"/>
      <c r="O164" s="384"/>
      <c r="P164" s="450"/>
      <c r="Q164" s="450"/>
      <c r="R164" s="450"/>
      <c r="S164" s="450"/>
      <c r="T164" s="450"/>
      <c r="U164" s="450"/>
      <c r="V164" s="450"/>
      <c r="W164" s="450"/>
      <c r="X164" s="451"/>
      <c r="Y164" s="896" t="s">
        <v>50</v>
      </c>
      <c r="Z164" s="785"/>
      <c r="AA164" s="786"/>
      <c r="AB164" s="447"/>
      <c r="AC164" s="447"/>
      <c r="AD164" s="447"/>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5"/>
      <c r="C165" s="886"/>
      <c r="D165" s="886"/>
      <c r="E165" s="886"/>
      <c r="F165" s="887"/>
      <c r="G165" s="898"/>
      <c r="H165" s="899"/>
      <c r="I165" s="899"/>
      <c r="J165" s="899"/>
      <c r="K165" s="899"/>
      <c r="L165" s="899"/>
      <c r="M165" s="899"/>
      <c r="N165" s="899"/>
      <c r="O165" s="900"/>
      <c r="P165" s="901"/>
      <c r="Q165" s="901"/>
      <c r="R165" s="901"/>
      <c r="S165" s="901"/>
      <c r="T165" s="901"/>
      <c r="U165" s="901"/>
      <c r="V165" s="901"/>
      <c r="W165" s="901"/>
      <c r="X165" s="902"/>
      <c r="Y165" s="903" t="s">
        <v>13</v>
      </c>
      <c r="Z165" s="904"/>
      <c r="AA165" s="905"/>
      <c r="AB165" s="906" t="s">
        <v>14</v>
      </c>
      <c r="AC165" s="906"/>
      <c r="AD165" s="906"/>
      <c r="AE165" s="907"/>
      <c r="AF165" s="908"/>
      <c r="AG165" s="908"/>
      <c r="AH165" s="908"/>
      <c r="AI165" s="907"/>
      <c r="AJ165" s="908"/>
      <c r="AK165" s="908"/>
      <c r="AL165" s="908"/>
      <c r="AM165" s="907"/>
      <c r="AN165" s="908"/>
      <c r="AO165" s="908"/>
      <c r="AP165" s="908"/>
      <c r="AQ165" s="909"/>
      <c r="AR165" s="910"/>
      <c r="AS165" s="910"/>
      <c r="AT165" s="911"/>
      <c r="AU165" s="908"/>
      <c r="AV165" s="908"/>
      <c r="AW165" s="908"/>
      <c r="AX165" s="912"/>
      <c r="AY165">
        <f>$AY$161</f>
        <v>0</v>
      </c>
      <c r="AZ165" s="10"/>
      <c r="BA165" s="10"/>
      <c r="BB165" s="10"/>
      <c r="BC165" s="10"/>
      <c r="BD165" s="10"/>
      <c r="BE165" s="10"/>
      <c r="BF165" s="10"/>
      <c r="BG165" s="10"/>
      <c r="BH165" s="10"/>
    </row>
    <row r="166" spans="1:60" ht="47.25" hidden="1" customHeight="1" x14ac:dyDescent="0.15">
      <c r="A166" s="308" t="s">
        <v>576</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577</v>
      </c>
      <c r="B167" s="317"/>
      <c r="C167" s="317"/>
      <c r="D167" s="317"/>
      <c r="E167" s="317"/>
      <c r="F167" s="318"/>
      <c r="G167" s="350" t="s">
        <v>569</v>
      </c>
      <c r="H167" s="351"/>
      <c r="I167" s="351"/>
      <c r="J167" s="351"/>
      <c r="K167" s="351"/>
      <c r="L167" s="351"/>
      <c r="M167" s="351"/>
      <c r="N167" s="351"/>
      <c r="O167" s="351"/>
      <c r="P167" s="352" t="s">
        <v>568</v>
      </c>
      <c r="Q167" s="351"/>
      <c r="R167" s="351"/>
      <c r="S167" s="351"/>
      <c r="T167" s="351"/>
      <c r="U167" s="351"/>
      <c r="V167" s="351"/>
      <c r="W167" s="351"/>
      <c r="X167" s="353"/>
      <c r="Y167" s="354"/>
      <c r="Z167" s="355"/>
      <c r="AA167" s="356"/>
      <c r="AB167" s="401" t="s">
        <v>11</v>
      </c>
      <c r="AC167" s="401"/>
      <c r="AD167" s="401"/>
      <c r="AE167" s="415" t="s">
        <v>413</v>
      </c>
      <c r="AF167" s="415"/>
      <c r="AG167" s="415"/>
      <c r="AH167" s="415"/>
      <c r="AI167" s="415" t="s">
        <v>565</v>
      </c>
      <c r="AJ167" s="415"/>
      <c r="AK167" s="415"/>
      <c r="AL167" s="415"/>
      <c r="AM167" s="415" t="s">
        <v>381</v>
      </c>
      <c r="AN167" s="415"/>
      <c r="AO167" s="415"/>
      <c r="AP167" s="415"/>
      <c r="AQ167" s="411" t="s">
        <v>412</v>
      </c>
      <c r="AR167" s="412"/>
      <c r="AS167" s="412"/>
      <c r="AT167" s="413"/>
      <c r="AU167" s="411" t="s">
        <v>590</v>
      </c>
      <c r="AV167" s="412"/>
      <c r="AW167" s="412"/>
      <c r="AX167" s="414"/>
      <c r="AY167">
        <f>COUNTA($G$168)</f>
        <v>0</v>
      </c>
    </row>
    <row r="168" spans="1:60" ht="23.25" hidden="1" customHeight="1" x14ac:dyDescent="0.15">
      <c r="A168" s="348"/>
      <c r="B168" s="317"/>
      <c r="C168" s="317"/>
      <c r="D168" s="317"/>
      <c r="E168" s="317"/>
      <c r="F168" s="318"/>
      <c r="G168" s="435"/>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0"/>
      <c r="AV169" s="405"/>
      <c r="AW169" s="405"/>
      <c r="AX169" s="406"/>
      <c r="AY169">
        <f>$AY$167</f>
        <v>0</v>
      </c>
    </row>
    <row r="170" spans="1:60" ht="23.25" hidden="1" customHeight="1" x14ac:dyDescent="0.15">
      <c r="A170" s="460" t="s">
        <v>578</v>
      </c>
      <c r="B170" s="341"/>
      <c r="C170" s="341"/>
      <c r="D170" s="341"/>
      <c r="E170" s="341"/>
      <c r="F170" s="461"/>
      <c r="G170" s="223" t="s">
        <v>579</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5" t="s">
        <v>413</v>
      </c>
      <c r="AF170" s="415"/>
      <c r="AG170" s="415"/>
      <c r="AH170" s="415"/>
      <c r="AI170" s="415" t="s">
        <v>565</v>
      </c>
      <c r="AJ170" s="415"/>
      <c r="AK170" s="415"/>
      <c r="AL170" s="415"/>
      <c r="AM170" s="415" t="s">
        <v>381</v>
      </c>
      <c r="AN170" s="415"/>
      <c r="AO170" s="415"/>
      <c r="AP170" s="415"/>
      <c r="AQ170" s="416" t="s">
        <v>591</v>
      </c>
      <c r="AR170" s="417"/>
      <c r="AS170" s="417"/>
      <c r="AT170" s="417"/>
      <c r="AU170" s="417"/>
      <c r="AV170" s="417"/>
      <c r="AW170" s="417"/>
      <c r="AX170" s="418"/>
      <c r="AY170">
        <f>IF(SUBSTITUTE(SUBSTITUTE($G$171,"／",""),"　","")="",0,1)</f>
        <v>0</v>
      </c>
    </row>
    <row r="171" spans="1:60" ht="23.25" hidden="1" customHeight="1" x14ac:dyDescent="0.15">
      <c r="A171" s="462"/>
      <c r="B171" s="322"/>
      <c r="C171" s="322"/>
      <c r="D171" s="322"/>
      <c r="E171" s="322"/>
      <c r="F171" s="463"/>
      <c r="G171" s="394" t="s">
        <v>580</v>
      </c>
      <c r="H171" s="395"/>
      <c r="I171" s="395"/>
      <c r="J171" s="395"/>
      <c r="K171" s="395"/>
      <c r="L171" s="395"/>
      <c r="M171" s="395"/>
      <c r="N171" s="395"/>
      <c r="O171" s="395"/>
      <c r="P171" s="395"/>
      <c r="Q171" s="395"/>
      <c r="R171" s="395"/>
      <c r="S171" s="395"/>
      <c r="T171" s="395"/>
      <c r="U171" s="395"/>
      <c r="V171" s="395"/>
      <c r="W171" s="395"/>
      <c r="X171" s="395"/>
      <c r="Y171" s="419" t="s">
        <v>578</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4"/>
      <c r="B172" s="324"/>
      <c r="C172" s="324"/>
      <c r="D172" s="324"/>
      <c r="E172" s="324"/>
      <c r="F172" s="465"/>
      <c r="G172" s="396"/>
      <c r="H172" s="397"/>
      <c r="I172" s="397"/>
      <c r="J172" s="397"/>
      <c r="K172" s="397"/>
      <c r="L172" s="397"/>
      <c r="M172" s="397"/>
      <c r="N172" s="397"/>
      <c r="O172" s="397"/>
      <c r="P172" s="397"/>
      <c r="Q172" s="397"/>
      <c r="R172" s="397"/>
      <c r="S172" s="397"/>
      <c r="T172" s="397"/>
      <c r="U172" s="397"/>
      <c r="V172" s="397"/>
      <c r="W172" s="397"/>
      <c r="X172" s="397"/>
      <c r="Y172" s="385" t="s">
        <v>581</v>
      </c>
      <c r="Z172" s="399"/>
      <c r="AA172" s="400"/>
      <c r="AB172" s="425" t="s">
        <v>582</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29"/>
      <c r="AY172">
        <f>$AY$170</f>
        <v>0</v>
      </c>
    </row>
    <row r="173" spans="1:60" ht="18.75" hidden="1" customHeight="1" x14ac:dyDescent="0.15">
      <c r="A173" s="502" t="s">
        <v>233</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5" t="s">
        <v>413</v>
      </c>
      <c r="AF173" s="415"/>
      <c r="AG173" s="415"/>
      <c r="AH173" s="415"/>
      <c r="AI173" s="415" t="s">
        <v>565</v>
      </c>
      <c r="AJ173" s="415"/>
      <c r="AK173" s="415"/>
      <c r="AL173" s="415"/>
      <c r="AM173" s="415" t="s">
        <v>381</v>
      </c>
      <c r="AN173" s="415"/>
      <c r="AO173" s="415"/>
      <c r="AP173" s="415"/>
      <c r="AQ173" s="457" t="s">
        <v>174</v>
      </c>
      <c r="AR173" s="458"/>
      <c r="AS173" s="458"/>
      <c r="AT173" s="459"/>
      <c r="AU173" s="322" t="s">
        <v>128</v>
      </c>
      <c r="AV173" s="322"/>
      <c r="AW173" s="322"/>
      <c r="AX173" s="327"/>
      <c r="AY173">
        <f>COUNTA($G$175)</f>
        <v>0</v>
      </c>
    </row>
    <row r="174" spans="1:60" ht="18.75" hidden="1" customHeight="1" x14ac:dyDescent="0.15">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2"/>
      <c r="AC174" s="486"/>
      <c r="AD174" s="487"/>
      <c r="AE174" s="415"/>
      <c r="AF174" s="415"/>
      <c r="AG174" s="415"/>
      <c r="AH174" s="415"/>
      <c r="AI174" s="415"/>
      <c r="AJ174" s="415"/>
      <c r="AK174" s="415"/>
      <c r="AL174" s="415"/>
      <c r="AM174" s="415"/>
      <c r="AN174" s="415"/>
      <c r="AO174" s="415"/>
      <c r="AP174" s="415"/>
      <c r="AQ174" s="430"/>
      <c r="AR174" s="431"/>
      <c r="AS174" s="432" t="s">
        <v>175</v>
      </c>
      <c r="AT174" s="433"/>
      <c r="AU174" s="434"/>
      <c r="AV174" s="434"/>
      <c r="AW174" s="324" t="s">
        <v>166</v>
      </c>
      <c r="AX174" s="329"/>
      <c r="AY174">
        <f t="shared" ref="AY174:AY179" si="7">$AY$173</f>
        <v>0</v>
      </c>
    </row>
    <row r="175" spans="1:60" ht="23.25" hidden="1" customHeight="1" x14ac:dyDescent="0.15">
      <c r="A175" s="508"/>
      <c r="B175" s="506"/>
      <c r="C175" s="506"/>
      <c r="D175" s="506"/>
      <c r="E175" s="506"/>
      <c r="F175" s="507"/>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09"/>
      <c r="B176" s="510"/>
      <c r="C176" s="510"/>
      <c r="D176" s="510"/>
      <c r="E176" s="510"/>
      <c r="F176" s="511"/>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7"/>
      <c r="AC176" s="447"/>
      <c r="AD176" s="447"/>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8"/>
      <c r="B177" s="506"/>
      <c r="C177" s="506"/>
      <c r="D177" s="506"/>
      <c r="E177" s="506"/>
      <c r="F177" s="507"/>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0" t="s">
        <v>257</v>
      </c>
      <c r="B178" s="455"/>
      <c r="C178" s="455"/>
      <c r="D178" s="455"/>
      <c r="E178" s="455"/>
      <c r="F178" s="456"/>
      <c r="G178" s="496" t="s">
        <v>619</v>
      </c>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4" t="s">
        <v>570</v>
      </c>
      <c r="B180" s="316" t="s">
        <v>571</v>
      </c>
      <c r="C180" s="317"/>
      <c r="D180" s="317"/>
      <c r="E180" s="317"/>
      <c r="F180" s="318"/>
      <c r="G180" s="322" t="s">
        <v>572</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592</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8" t="s">
        <v>11</v>
      </c>
      <c r="AC185" s="889"/>
      <c r="AD185" s="890"/>
      <c r="AE185" s="415" t="s">
        <v>413</v>
      </c>
      <c r="AF185" s="415"/>
      <c r="AG185" s="415"/>
      <c r="AH185" s="415"/>
      <c r="AI185" s="415" t="s">
        <v>565</v>
      </c>
      <c r="AJ185" s="415"/>
      <c r="AK185" s="415"/>
      <c r="AL185" s="415"/>
      <c r="AM185" s="415" t="s">
        <v>381</v>
      </c>
      <c r="AN185" s="415"/>
      <c r="AO185" s="415"/>
      <c r="AP185" s="415"/>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6"/>
      <c r="AD186" s="487"/>
      <c r="AE186" s="415"/>
      <c r="AF186" s="415"/>
      <c r="AG186" s="415"/>
      <c r="AH186" s="415"/>
      <c r="AI186" s="415"/>
      <c r="AJ186" s="415"/>
      <c r="AK186" s="415"/>
      <c r="AL186" s="415"/>
      <c r="AM186" s="415"/>
      <c r="AN186" s="415"/>
      <c r="AO186" s="415"/>
      <c r="AP186" s="415"/>
      <c r="AQ186" s="495"/>
      <c r="AR186" s="434"/>
      <c r="AS186" s="432" t="s">
        <v>175</v>
      </c>
      <c r="AT186" s="433"/>
      <c r="AU186" s="434"/>
      <c r="AV186" s="434"/>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92" t="s">
        <v>57</v>
      </c>
      <c r="Z187" s="893"/>
      <c r="AA187" s="894"/>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5"/>
      <c r="H188" s="383"/>
      <c r="I188" s="383"/>
      <c r="J188" s="383"/>
      <c r="K188" s="383"/>
      <c r="L188" s="383"/>
      <c r="M188" s="383"/>
      <c r="N188" s="383"/>
      <c r="O188" s="384"/>
      <c r="P188" s="450"/>
      <c r="Q188" s="450"/>
      <c r="R188" s="450"/>
      <c r="S188" s="450"/>
      <c r="T188" s="450"/>
      <c r="U188" s="450"/>
      <c r="V188" s="450"/>
      <c r="W188" s="450"/>
      <c r="X188" s="451"/>
      <c r="Y188" s="896" t="s">
        <v>50</v>
      </c>
      <c r="Z188" s="785"/>
      <c r="AA188" s="786"/>
      <c r="AB188" s="447"/>
      <c r="AC188" s="447"/>
      <c r="AD188" s="447"/>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6" t="s">
        <v>13</v>
      </c>
      <c r="Z189" s="785"/>
      <c r="AA189" s="786"/>
      <c r="AB189" s="897" t="s">
        <v>14</v>
      </c>
      <c r="AC189" s="897"/>
      <c r="AD189" s="897"/>
      <c r="AE189" s="563"/>
      <c r="AF189" s="564"/>
      <c r="AG189" s="564"/>
      <c r="AH189" s="564"/>
      <c r="AI189" s="563"/>
      <c r="AJ189" s="564"/>
      <c r="AK189" s="564"/>
      <c r="AL189" s="564"/>
      <c r="AM189" s="563"/>
      <c r="AN189" s="564"/>
      <c r="AO189" s="564"/>
      <c r="AP189" s="564"/>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8" t="s">
        <v>11</v>
      </c>
      <c r="AC190" s="889"/>
      <c r="AD190" s="890"/>
      <c r="AE190" s="415" t="s">
        <v>413</v>
      </c>
      <c r="AF190" s="415"/>
      <c r="AG190" s="415"/>
      <c r="AH190" s="415"/>
      <c r="AI190" s="415" t="s">
        <v>565</v>
      </c>
      <c r="AJ190" s="415"/>
      <c r="AK190" s="415"/>
      <c r="AL190" s="415"/>
      <c r="AM190" s="415" t="s">
        <v>381</v>
      </c>
      <c r="AN190" s="415"/>
      <c r="AO190" s="415"/>
      <c r="AP190" s="415"/>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6"/>
      <c r="AD191" s="487"/>
      <c r="AE191" s="415"/>
      <c r="AF191" s="415"/>
      <c r="AG191" s="415"/>
      <c r="AH191" s="415"/>
      <c r="AI191" s="415"/>
      <c r="AJ191" s="415"/>
      <c r="AK191" s="415"/>
      <c r="AL191" s="415"/>
      <c r="AM191" s="415"/>
      <c r="AN191" s="415"/>
      <c r="AO191" s="415"/>
      <c r="AP191" s="415"/>
      <c r="AQ191" s="495"/>
      <c r="AR191" s="434"/>
      <c r="AS191" s="432" t="s">
        <v>175</v>
      </c>
      <c r="AT191" s="433"/>
      <c r="AU191" s="434"/>
      <c r="AV191" s="434"/>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92" t="s">
        <v>57</v>
      </c>
      <c r="Z192" s="893"/>
      <c r="AA192" s="894"/>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5"/>
      <c r="H193" s="383"/>
      <c r="I193" s="383"/>
      <c r="J193" s="383"/>
      <c r="K193" s="383"/>
      <c r="L193" s="383"/>
      <c r="M193" s="383"/>
      <c r="N193" s="383"/>
      <c r="O193" s="384"/>
      <c r="P193" s="450"/>
      <c r="Q193" s="450"/>
      <c r="R193" s="450"/>
      <c r="S193" s="450"/>
      <c r="T193" s="450"/>
      <c r="U193" s="450"/>
      <c r="V193" s="450"/>
      <c r="W193" s="450"/>
      <c r="X193" s="451"/>
      <c r="Y193" s="896" t="s">
        <v>50</v>
      </c>
      <c r="Z193" s="785"/>
      <c r="AA193" s="786"/>
      <c r="AB193" s="447"/>
      <c r="AC193" s="447"/>
      <c r="AD193" s="447"/>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6" t="s">
        <v>13</v>
      </c>
      <c r="Z194" s="785"/>
      <c r="AA194" s="786"/>
      <c r="AB194" s="897" t="s">
        <v>14</v>
      </c>
      <c r="AC194" s="897"/>
      <c r="AD194" s="897"/>
      <c r="AE194" s="563"/>
      <c r="AF194" s="564"/>
      <c r="AG194" s="564"/>
      <c r="AH194" s="564"/>
      <c r="AI194" s="563"/>
      <c r="AJ194" s="564"/>
      <c r="AK194" s="564"/>
      <c r="AL194" s="564"/>
      <c r="AM194" s="563"/>
      <c r="AN194" s="564"/>
      <c r="AO194" s="564"/>
      <c r="AP194" s="564"/>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8" t="s">
        <v>11</v>
      </c>
      <c r="AC195" s="889"/>
      <c r="AD195" s="890"/>
      <c r="AE195" s="415" t="s">
        <v>413</v>
      </c>
      <c r="AF195" s="415"/>
      <c r="AG195" s="415"/>
      <c r="AH195" s="415"/>
      <c r="AI195" s="415" t="s">
        <v>565</v>
      </c>
      <c r="AJ195" s="415"/>
      <c r="AK195" s="415"/>
      <c r="AL195" s="415"/>
      <c r="AM195" s="415" t="s">
        <v>381</v>
      </c>
      <c r="AN195" s="415"/>
      <c r="AO195" s="415"/>
      <c r="AP195" s="415"/>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6"/>
      <c r="AD196" s="487"/>
      <c r="AE196" s="415"/>
      <c r="AF196" s="415"/>
      <c r="AG196" s="415"/>
      <c r="AH196" s="415"/>
      <c r="AI196" s="415"/>
      <c r="AJ196" s="415"/>
      <c r="AK196" s="415"/>
      <c r="AL196" s="415"/>
      <c r="AM196" s="415"/>
      <c r="AN196" s="415"/>
      <c r="AO196" s="415"/>
      <c r="AP196" s="415"/>
      <c r="AQ196" s="495"/>
      <c r="AR196" s="434"/>
      <c r="AS196" s="432" t="s">
        <v>175</v>
      </c>
      <c r="AT196" s="433"/>
      <c r="AU196" s="434"/>
      <c r="AV196" s="434"/>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92" t="s">
        <v>57</v>
      </c>
      <c r="Z197" s="893"/>
      <c r="AA197" s="894"/>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5"/>
      <c r="H198" s="383"/>
      <c r="I198" s="383"/>
      <c r="J198" s="383"/>
      <c r="K198" s="383"/>
      <c r="L198" s="383"/>
      <c r="M198" s="383"/>
      <c r="N198" s="383"/>
      <c r="O198" s="384"/>
      <c r="P198" s="450"/>
      <c r="Q198" s="450"/>
      <c r="R198" s="450"/>
      <c r="S198" s="450"/>
      <c r="T198" s="450"/>
      <c r="U198" s="450"/>
      <c r="V198" s="450"/>
      <c r="W198" s="450"/>
      <c r="X198" s="451"/>
      <c r="Y198" s="896" t="s">
        <v>50</v>
      </c>
      <c r="Z198" s="785"/>
      <c r="AA198" s="786"/>
      <c r="AB198" s="447"/>
      <c r="AC198" s="447"/>
      <c r="AD198" s="447"/>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5"/>
      <c r="C199" s="886"/>
      <c r="D199" s="886"/>
      <c r="E199" s="886"/>
      <c r="F199" s="887"/>
      <c r="G199" s="898"/>
      <c r="H199" s="899"/>
      <c r="I199" s="899"/>
      <c r="J199" s="899"/>
      <c r="K199" s="899"/>
      <c r="L199" s="899"/>
      <c r="M199" s="899"/>
      <c r="N199" s="899"/>
      <c r="O199" s="900"/>
      <c r="P199" s="901"/>
      <c r="Q199" s="901"/>
      <c r="R199" s="901"/>
      <c r="S199" s="901"/>
      <c r="T199" s="901"/>
      <c r="U199" s="901"/>
      <c r="V199" s="901"/>
      <c r="W199" s="901"/>
      <c r="X199" s="902"/>
      <c r="Y199" s="903" t="s">
        <v>13</v>
      </c>
      <c r="Z199" s="904"/>
      <c r="AA199" s="905"/>
      <c r="AB199" s="906" t="s">
        <v>14</v>
      </c>
      <c r="AC199" s="906"/>
      <c r="AD199" s="906"/>
      <c r="AE199" s="907"/>
      <c r="AF199" s="908"/>
      <c r="AG199" s="908"/>
      <c r="AH199" s="908"/>
      <c r="AI199" s="907"/>
      <c r="AJ199" s="908"/>
      <c r="AK199" s="908"/>
      <c r="AL199" s="908"/>
      <c r="AM199" s="907"/>
      <c r="AN199" s="908"/>
      <c r="AO199" s="908"/>
      <c r="AP199" s="908"/>
      <c r="AQ199" s="909"/>
      <c r="AR199" s="910"/>
      <c r="AS199" s="910"/>
      <c r="AT199" s="911"/>
      <c r="AU199" s="908"/>
      <c r="AV199" s="908"/>
      <c r="AW199" s="908"/>
      <c r="AX199" s="912"/>
      <c r="AY199">
        <f t="shared" si="9"/>
        <v>0</v>
      </c>
      <c r="AZ199" s="10"/>
      <c r="BA199" s="10"/>
      <c r="BB199" s="10"/>
      <c r="BC199" s="10"/>
      <c r="BD199" s="10"/>
      <c r="BE199" s="10"/>
      <c r="BF199" s="10"/>
      <c r="BG199" s="10"/>
      <c r="BH199" s="10"/>
    </row>
    <row r="200" spans="1:60" ht="18.75" hidden="1" customHeight="1" x14ac:dyDescent="0.15">
      <c r="A200" s="580" t="s">
        <v>234</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230</v>
      </c>
      <c r="X200" s="554"/>
      <c r="Y200" s="557"/>
      <c r="Z200" s="557"/>
      <c r="AA200" s="558"/>
      <c r="AB200" s="551" t="s">
        <v>11</v>
      </c>
      <c r="AC200" s="548"/>
      <c r="AD200" s="549"/>
      <c r="AE200" s="415" t="s">
        <v>413</v>
      </c>
      <c r="AF200" s="415"/>
      <c r="AG200" s="415"/>
      <c r="AH200" s="415"/>
      <c r="AI200" s="415" t="s">
        <v>565</v>
      </c>
      <c r="AJ200" s="415"/>
      <c r="AK200" s="415"/>
      <c r="AL200" s="415"/>
      <c r="AM200" s="415" t="s">
        <v>381</v>
      </c>
      <c r="AN200" s="415"/>
      <c r="AO200" s="415"/>
      <c r="AP200" s="415"/>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5"/>
      <c r="AF201" s="415"/>
      <c r="AG201" s="415"/>
      <c r="AH201" s="415"/>
      <c r="AI201" s="415"/>
      <c r="AJ201" s="415"/>
      <c r="AK201" s="415"/>
      <c r="AL201" s="415"/>
      <c r="AM201" s="415"/>
      <c r="AN201" s="415"/>
      <c r="AO201" s="415"/>
      <c r="AP201" s="415"/>
      <c r="AQ201" s="430"/>
      <c r="AR201" s="431"/>
      <c r="AS201" s="432" t="s">
        <v>175</v>
      </c>
      <c r="AT201" s="433"/>
      <c r="AU201" s="434"/>
      <c r="AV201" s="434"/>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247</v>
      </c>
      <c r="AC202" s="541"/>
      <c r="AD202" s="541"/>
      <c r="AE202" s="389"/>
      <c r="AF202" s="372"/>
      <c r="AG202" s="372"/>
      <c r="AH202" s="372"/>
      <c r="AI202" s="389"/>
      <c r="AJ202" s="372"/>
      <c r="AK202" s="372"/>
      <c r="AL202" s="372"/>
      <c r="AM202" s="389"/>
      <c r="AN202" s="372"/>
      <c r="AO202" s="372"/>
      <c r="AP202" s="372"/>
      <c r="AQ202" s="389"/>
      <c r="AR202" s="372"/>
      <c r="AS202" s="372"/>
      <c r="AT202" s="561"/>
      <c r="AU202" s="372"/>
      <c r="AV202" s="372"/>
      <c r="AW202" s="372"/>
      <c r="AX202" s="373"/>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5" t="s">
        <v>50</v>
      </c>
      <c r="Z203" s="275"/>
      <c r="AA203" s="307"/>
      <c r="AB203" s="584" t="s">
        <v>247</v>
      </c>
      <c r="AC203" s="584"/>
      <c r="AD203" s="584"/>
      <c r="AE203" s="389"/>
      <c r="AF203" s="372"/>
      <c r="AG203" s="372"/>
      <c r="AH203" s="372"/>
      <c r="AI203" s="389"/>
      <c r="AJ203" s="372"/>
      <c r="AK203" s="372"/>
      <c r="AL203" s="372"/>
      <c r="AM203" s="389"/>
      <c r="AN203" s="372"/>
      <c r="AO203" s="372"/>
      <c r="AP203" s="372"/>
      <c r="AQ203" s="389"/>
      <c r="AR203" s="372"/>
      <c r="AS203" s="372"/>
      <c r="AT203" s="561"/>
      <c r="AU203" s="372"/>
      <c r="AV203" s="372"/>
      <c r="AW203" s="372"/>
      <c r="AX203" s="373"/>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5" t="s">
        <v>13</v>
      </c>
      <c r="Z204" s="275"/>
      <c r="AA204" s="307"/>
      <c r="AB204" s="562" t="s">
        <v>248</v>
      </c>
      <c r="AC204" s="562"/>
      <c r="AD204" s="562"/>
      <c r="AE204" s="563"/>
      <c r="AF204" s="564"/>
      <c r="AG204" s="564"/>
      <c r="AH204" s="564"/>
      <c r="AI204" s="563"/>
      <c r="AJ204" s="564"/>
      <c r="AK204" s="564"/>
      <c r="AL204" s="564"/>
      <c r="AM204" s="563"/>
      <c r="AN204" s="564"/>
      <c r="AO204" s="564"/>
      <c r="AP204" s="564"/>
      <c r="AQ204" s="389"/>
      <c r="AR204" s="372"/>
      <c r="AS204" s="372"/>
      <c r="AT204" s="561"/>
      <c r="AU204" s="372"/>
      <c r="AV204" s="372"/>
      <c r="AW204" s="372"/>
      <c r="AX204" s="373"/>
      <c r="AY204">
        <f t="shared" si="10"/>
        <v>0</v>
      </c>
    </row>
    <row r="205" spans="1:60" ht="23.25" hidden="1" customHeight="1" x14ac:dyDescent="0.15">
      <c r="A205" s="565" t="s">
        <v>237</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246</v>
      </c>
      <c r="X205" s="575"/>
      <c r="Y205" s="539" t="s">
        <v>12</v>
      </c>
      <c r="Z205" s="539"/>
      <c r="AA205" s="540"/>
      <c r="AB205" s="541" t="s">
        <v>247</v>
      </c>
      <c r="AC205" s="541"/>
      <c r="AD205" s="541"/>
      <c r="AE205" s="389"/>
      <c r="AF205" s="372"/>
      <c r="AG205" s="372"/>
      <c r="AH205" s="372"/>
      <c r="AI205" s="389"/>
      <c r="AJ205" s="372"/>
      <c r="AK205" s="372"/>
      <c r="AL205" s="372"/>
      <c r="AM205" s="389"/>
      <c r="AN205" s="372"/>
      <c r="AO205" s="372"/>
      <c r="AP205" s="372"/>
      <c r="AQ205" s="389"/>
      <c r="AR205" s="372"/>
      <c r="AS205" s="372"/>
      <c r="AT205" s="561"/>
      <c r="AU205" s="372"/>
      <c r="AV205" s="372"/>
      <c r="AW205" s="372"/>
      <c r="AX205" s="373"/>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5" t="s">
        <v>50</v>
      </c>
      <c r="Z206" s="275"/>
      <c r="AA206" s="307"/>
      <c r="AB206" s="584" t="s">
        <v>247</v>
      </c>
      <c r="AC206" s="584"/>
      <c r="AD206" s="584"/>
      <c r="AE206" s="389"/>
      <c r="AF206" s="372"/>
      <c r="AG206" s="372"/>
      <c r="AH206" s="372"/>
      <c r="AI206" s="389"/>
      <c r="AJ206" s="372"/>
      <c r="AK206" s="372"/>
      <c r="AL206" s="372"/>
      <c r="AM206" s="389"/>
      <c r="AN206" s="372"/>
      <c r="AO206" s="372"/>
      <c r="AP206" s="372"/>
      <c r="AQ206" s="389"/>
      <c r="AR206" s="372"/>
      <c r="AS206" s="372"/>
      <c r="AT206" s="561"/>
      <c r="AU206" s="372"/>
      <c r="AV206" s="372"/>
      <c r="AW206" s="372"/>
      <c r="AX206" s="373"/>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5" t="s">
        <v>13</v>
      </c>
      <c r="Z207" s="275"/>
      <c r="AA207" s="307"/>
      <c r="AB207" s="562" t="s">
        <v>248</v>
      </c>
      <c r="AC207" s="562"/>
      <c r="AD207" s="562"/>
      <c r="AE207" s="563"/>
      <c r="AF207" s="564"/>
      <c r="AG207" s="564"/>
      <c r="AH207" s="564"/>
      <c r="AI207" s="563"/>
      <c r="AJ207" s="564"/>
      <c r="AK207" s="564"/>
      <c r="AL207" s="564"/>
      <c r="AM207" s="563"/>
      <c r="AN207" s="564"/>
      <c r="AO207" s="564"/>
      <c r="AP207" s="583"/>
      <c r="AQ207" s="389"/>
      <c r="AR207" s="372"/>
      <c r="AS207" s="372"/>
      <c r="AT207" s="561"/>
      <c r="AU207" s="372"/>
      <c r="AV207" s="372"/>
      <c r="AW207" s="372"/>
      <c r="AX207" s="373"/>
      <c r="AY207">
        <f t="shared" si="10"/>
        <v>0</v>
      </c>
    </row>
    <row r="208" spans="1:60" ht="18.75" hidden="1" customHeight="1" x14ac:dyDescent="0.15">
      <c r="A208" s="589" t="s">
        <v>234</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4" t="s">
        <v>11</v>
      </c>
      <c r="AC208" s="341"/>
      <c r="AD208" s="342"/>
      <c r="AE208" s="136" t="s">
        <v>413</v>
      </c>
      <c r="AF208" s="136"/>
      <c r="AG208" s="136"/>
      <c r="AH208" s="136"/>
      <c r="AI208" s="415" t="s">
        <v>565</v>
      </c>
      <c r="AJ208" s="415"/>
      <c r="AK208" s="415"/>
      <c r="AL208" s="415"/>
      <c r="AM208" s="415" t="s">
        <v>381</v>
      </c>
      <c r="AN208" s="415"/>
      <c r="AO208" s="415"/>
      <c r="AP208" s="415"/>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2"/>
      <c r="I209" s="432"/>
      <c r="J209" s="432"/>
      <c r="K209" s="432"/>
      <c r="L209" s="432"/>
      <c r="M209" s="432"/>
      <c r="N209" s="432"/>
      <c r="O209" s="433"/>
      <c r="P209" s="594"/>
      <c r="Q209" s="432"/>
      <c r="R209" s="432"/>
      <c r="S209" s="432"/>
      <c r="T209" s="432"/>
      <c r="U209" s="432"/>
      <c r="V209" s="432"/>
      <c r="W209" s="432"/>
      <c r="X209" s="433"/>
      <c r="Y209" s="598"/>
      <c r="Z209" s="599"/>
      <c r="AA209" s="600"/>
      <c r="AB209" s="328"/>
      <c r="AC209" s="324"/>
      <c r="AD209" s="325"/>
      <c r="AE209" s="136"/>
      <c r="AF209" s="136"/>
      <c r="AG209" s="136"/>
      <c r="AH209" s="136"/>
      <c r="AI209" s="415"/>
      <c r="AJ209" s="415"/>
      <c r="AK209" s="415"/>
      <c r="AL209" s="415"/>
      <c r="AM209" s="415"/>
      <c r="AN209" s="415"/>
      <c r="AO209" s="415"/>
      <c r="AP209" s="415"/>
      <c r="AQ209" s="430"/>
      <c r="AR209" s="431"/>
      <c r="AS209" s="432" t="s">
        <v>175</v>
      </c>
      <c r="AT209" s="433"/>
      <c r="AU209" s="430"/>
      <c r="AV209" s="431"/>
      <c r="AW209" s="432" t="s">
        <v>166</v>
      </c>
      <c r="AX209" s="588"/>
      <c r="AY209">
        <f>$AY$208</f>
        <v>0</v>
      </c>
    </row>
    <row r="210" spans="1:51" ht="23.25"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5"/>
      <c r="B211" s="566"/>
      <c r="C211" s="566"/>
      <c r="D211" s="566"/>
      <c r="E211" s="566"/>
      <c r="F211" s="567"/>
      <c r="G211" s="602"/>
      <c r="H211" s="383"/>
      <c r="I211" s="383"/>
      <c r="J211" s="383"/>
      <c r="K211" s="383"/>
      <c r="L211" s="383"/>
      <c r="M211" s="383"/>
      <c r="N211" s="383"/>
      <c r="O211" s="384"/>
      <c r="P211" s="383"/>
      <c r="Q211" s="383"/>
      <c r="R211" s="383"/>
      <c r="S211" s="383"/>
      <c r="T211" s="383"/>
      <c r="U211" s="383"/>
      <c r="V211" s="383"/>
      <c r="W211" s="383"/>
      <c r="X211" s="384"/>
      <c r="Y211" s="610" t="s">
        <v>50</v>
      </c>
      <c r="Z211" s="611"/>
      <c r="AA211" s="612"/>
      <c r="AB211" s="613"/>
      <c r="AC211" s="613"/>
      <c r="AD211" s="613"/>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5"/>
      <c r="B212" s="566"/>
      <c r="C212" s="566"/>
      <c r="D212" s="566"/>
      <c r="E212" s="566"/>
      <c r="F212" s="567"/>
      <c r="G212" s="603"/>
      <c r="H212" s="142"/>
      <c r="I212" s="142"/>
      <c r="J212" s="142"/>
      <c r="K212" s="142"/>
      <c r="L212" s="142"/>
      <c r="M212" s="142"/>
      <c r="N212" s="142"/>
      <c r="O212" s="143"/>
      <c r="P212" s="383"/>
      <c r="Q212" s="383"/>
      <c r="R212" s="383"/>
      <c r="S212" s="383"/>
      <c r="T212" s="383"/>
      <c r="U212" s="383"/>
      <c r="V212" s="383"/>
      <c r="W212" s="383"/>
      <c r="X212" s="384"/>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1"/>
      <c r="AR212" s="392"/>
      <c r="AS212" s="392"/>
      <c r="AT212" s="393"/>
      <c r="AU212" s="372"/>
      <c r="AV212" s="372"/>
      <c r="AW212" s="372"/>
      <c r="AX212" s="373"/>
      <c r="AY212">
        <f>$AY$208</f>
        <v>0</v>
      </c>
    </row>
    <row r="213" spans="1:51" ht="69.75" hidden="1" customHeight="1" x14ac:dyDescent="0.15">
      <c r="A213" s="644" t="s">
        <v>260</v>
      </c>
      <c r="B213" s="645"/>
      <c r="C213" s="645"/>
      <c r="D213" s="645"/>
      <c r="E213" s="569" t="s">
        <v>222</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hidden="1" customHeight="1" thickBot="1" x14ac:dyDescent="0.2">
      <c r="A214" s="502" t="s">
        <v>573</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229</v>
      </c>
      <c r="AP214" s="661"/>
      <c r="AQ214" s="661"/>
      <c r="AR214" s="81" t="s">
        <v>228</v>
      </c>
      <c r="AS214" s="660"/>
      <c r="AT214" s="661"/>
      <c r="AU214" s="661"/>
      <c r="AV214" s="661"/>
      <c r="AW214" s="661"/>
      <c r="AX214" s="662"/>
      <c r="AY214">
        <f>COUNTIF($AR$214,"☑")</f>
        <v>0</v>
      </c>
    </row>
    <row r="215" spans="1:51" ht="30" customHeight="1" x14ac:dyDescent="0.15">
      <c r="A215" s="650" t="s">
        <v>280</v>
      </c>
      <c r="B215" s="651"/>
      <c r="C215" s="653" t="s">
        <v>178</v>
      </c>
      <c r="D215" s="651"/>
      <c r="E215" s="654" t="s">
        <v>194</v>
      </c>
      <c r="F215" s="655"/>
      <c r="G215" s="656" t="s">
        <v>701</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8" t="s">
        <v>700</v>
      </c>
      <c r="H216" s="139"/>
      <c r="I216" s="139"/>
      <c r="J216" s="139"/>
      <c r="K216" s="139"/>
      <c r="L216" s="139"/>
      <c r="M216" s="139"/>
      <c r="N216" s="139"/>
      <c r="O216" s="139"/>
      <c r="P216" s="139"/>
      <c r="Q216" s="139"/>
      <c r="R216" s="139"/>
      <c r="S216" s="139"/>
      <c r="T216" s="139"/>
      <c r="U216" s="139"/>
      <c r="V216" s="140"/>
      <c r="W216" s="628" t="s">
        <v>583</v>
      </c>
      <c r="X216" s="629"/>
      <c r="Y216" s="629"/>
      <c r="Z216" s="629"/>
      <c r="AA216" s="630"/>
      <c r="AB216" s="631" t="s">
        <v>642</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15">
      <c r="A217" s="652"/>
      <c r="B217" s="640"/>
      <c r="C217" s="639"/>
      <c r="D217" s="640"/>
      <c r="E217" s="319"/>
      <c r="F217" s="321"/>
      <c r="G217" s="141"/>
      <c r="H217" s="142"/>
      <c r="I217" s="142"/>
      <c r="J217" s="142"/>
      <c r="K217" s="142"/>
      <c r="L217" s="142"/>
      <c r="M217" s="142"/>
      <c r="N217" s="142"/>
      <c r="O217" s="142"/>
      <c r="P217" s="142"/>
      <c r="Q217" s="142"/>
      <c r="R217" s="142"/>
      <c r="S217" s="142"/>
      <c r="T217" s="142"/>
      <c r="U217" s="142"/>
      <c r="V217" s="143"/>
      <c r="W217" s="634" t="s">
        <v>584</v>
      </c>
      <c r="X217" s="635"/>
      <c r="Y217" s="635"/>
      <c r="Z217" s="635"/>
      <c r="AA217" s="636"/>
      <c r="AB217" s="631" t="s">
        <v>702</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24.6" customHeight="1" x14ac:dyDescent="0.15">
      <c r="A218" s="652"/>
      <c r="B218" s="640"/>
      <c r="C218" s="637" t="s">
        <v>596</v>
      </c>
      <c r="D218" s="638"/>
      <c r="E218" s="454" t="s">
        <v>276</v>
      </c>
      <c r="F218" s="456"/>
      <c r="G218" s="618" t="s">
        <v>181</v>
      </c>
      <c r="H218" s="619"/>
      <c r="I218" s="619"/>
      <c r="J218" s="641" t="s">
        <v>613</v>
      </c>
      <c r="K218" s="642"/>
      <c r="L218" s="642"/>
      <c r="M218" s="642"/>
      <c r="N218" s="642"/>
      <c r="O218" s="642"/>
      <c r="P218" s="642"/>
      <c r="Q218" s="642"/>
      <c r="R218" s="642"/>
      <c r="S218" s="642"/>
      <c r="T218" s="643"/>
      <c r="U218" s="616" t="s">
        <v>705</v>
      </c>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15">
      <c r="A219" s="652"/>
      <c r="B219" s="640"/>
      <c r="C219" s="639"/>
      <c r="D219" s="640"/>
      <c r="E219" s="316"/>
      <c r="F219" s="318"/>
      <c r="G219" s="618" t="s">
        <v>597</v>
      </c>
      <c r="H219" s="619"/>
      <c r="I219" s="619"/>
      <c r="J219" s="619"/>
      <c r="K219" s="619"/>
      <c r="L219" s="619"/>
      <c r="M219" s="619"/>
      <c r="N219" s="619"/>
      <c r="O219" s="619"/>
      <c r="P219" s="619"/>
      <c r="Q219" s="619"/>
      <c r="R219" s="619"/>
      <c r="S219" s="619"/>
      <c r="T219" s="619"/>
      <c r="U219" s="615" t="s">
        <v>705</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23.1" customHeight="1" thickBot="1" x14ac:dyDescent="0.2">
      <c r="A220" s="652"/>
      <c r="B220" s="640"/>
      <c r="C220" s="639"/>
      <c r="D220" s="640"/>
      <c r="E220" s="319"/>
      <c r="F220" s="321"/>
      <c r="G220" s="618" t="s">
        <v>584</v>
      </c>
      <c r="H220" s="619"/>
      <c r="I220" s="619"/>
      <c r="J220" s="619"/>
      <c r="K220" s="619"/>
      <c r="L220" s="619"/>
      <c r="M220" s="619"/>
      <c r="N220" s="619"/>
      <c r="O220" s="619"/>
      <c r="P220" s="619"/>
      <c r="Q220" s="619"/>
      <c r="R220" s="619"/>
      <c r="S220" s="619"/>
      <c r="T220" s="619"/>
      <c r="U220" s="144" t="s">
        <v>705</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46.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639</v>
      </c>
      <c r="AE223" s="706"/>
      <c r="AF223" s="706"/>
      <c r="AG223" s="707" t="s">
        <v>643</v>
      </c>
      <c r="AH223" s="708"/>
      <c r="AI223" s="708"/>
      <c r="AJ223" s="708"/>
      <c r="AK223" s="708"/>
      <c r="AL223" s="708"/>
      <c r="AM223" s="708"/>
      <c r="AN223" s="708"/>
      <c r="AO223" s="708"/>
      <c r="AP223" s="708"/>
      <c r="AQ223" s="708"/>
      <c r="AR223" s="708"/>
      <c r="AS223" s="708"/>
      <c r="AT223" s="708"/>
      <c r="AU223" s="708"/>
      <c r="AV223" s="708"/>
      <c r="AW223" s="708"/>
      <c r="AX223" s="709"/>
    </row>
    <row r="224" spans="1:51" ht="46.5"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639</v>
      </c>
      <c r="AE224" s="687"/>
      <c r="AF224" s="687"/>
      <c r="AG224" s="713" t="s">
        <v>644</v>
      </c>
      <c r="AH224" s="714"/>
      <c r="AI224" s="714"/>
      <c r="AJ224" s="714"/>
      <c r="AK224" s="714"/>
      <c r="AL224" s="714"/>
      <c r="AM224" s="714"/>
      <c r="AN224" s="714"/>
      <c r="AO224" s="714"/>
      <c r="AP224" s="714"/>
      <c r="AQ224" s="714"/>
      <c r="AR224" s="714"/>
      <c r="AS224" s="714"/>
      <c r="AT224" s="714"/>
      <c r="AU224" s="714"/>
      <c r="AV224" s="714"/>
      <c r="AW224" s="714"/>
      <c r="AX224" s="715"/>
    </row>
    <row r="225" spans="1:50" ht="46.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639</v>
      </c>
      <c r="AE225" s="720"/>
      <c r="AF225" s="720"/>
      <c r="AG225" s="677" t="s">
        <v>645</v>
      </c>
      <c r="AH225" s="383"/>
      <c r="AI225" s="383"/>
      <c r="AJ225" s="383"/>
      <c r="AK225" s="383"/>
      <c r="AL225" s="383"/>
      <c r="AM225" s="383"/>
      <c r="AN225" s="383"/>
      <c r="AO225" s="383"/>
      <c r="AP225" s="383"/>
      <c r="AQ225" s="383"/>
      <c r="AR225" s="383"/>
      <c r="AS225" s="383"/>
      <c r="AT225" s="383"/>
      <c r="AU225" s="383"/>
      <c r="AV225" s="383"/>
      <c r="AW225" s="383"/>
      <c r="AX225" s="678"/>
    </row>
    <row r="226" spans="1:50" ht="20.45"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639</v>
      </c>
      <c r="AE226" s="674"/>
      <c r="AF226" s="674"/>
      <c r="AG226" s="675" t="s">
        <v>647</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4"/>
      <c r="B227" s="665"/>
      <c r="C227" s="679"/>
      <c r="D227" s="680"/>
      <c r="E227" s="683" t="s">
        <v>258</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646</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1" customHeight="1" x14ac:dyDescent="0.15">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646</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26.25" customHeight="1" x14ac:dyDescent="0.15">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648</v>
      </c>
      <c r="AE229" s="739"/>
      <c r="AF229" s="739"/>
      <c r="AG229" s="740" t="s">
        <v>613</v>
      </c>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15">
      <c r="A230" s="664"/>
      <c r="B230" s="666"/>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639</v>
      </c>
      <c r="AE230" s="687"/>
      <c r="AF230" s="687"/>
      <c r="AG230" s="713" t="s">
        <v>649</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4"/>
      <c r="B231" s="666"/>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648</v>
      </c>
      <c r="AE231" s="687"/>
      <c r="AF231" s="687"/>
      <c r="AG231" s="713" t="s">
        <v>613</v>
      </c>
      <c r="AH231" s="714"/>
      <c r="AI231" s="714"/>
      <c r="AJ231" s="714"/>
      <c r="AK231" s="714"/>
      <c r="AL231" s="714"/>
      <c r="AM231" s="714"/>
      <c r="AN231" s="714"/>
      <c r="AO231" s="714"/>
      <c r="AP231" s="714"/>
      <c r="AQ231" s="714"/>
      <c r="AR231" s="714"/>
      <c r="AS231" s="714"/>
      <c r="AT231" s="714"/>
      <c r="AU231" s="714"/>
      <c r="AV231" s="714"/>
      <c r="AW231" s="714"/>
      <c r="AX231" s="715"/>
    </row>
    <row r="232" spans="1:50" ht="44.25" customHeight="1" x14ac:dyDescent="0.15">
      <c r="A232" s="664"/>
      <c r="B232" s="666"/>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639</v>
      </c>
      <c r="AE232" s="687"/>
      <c r="AF232" s="687"/>
      <c r="AG232" s="713" t="s">
        <v>650</v>
      </c>
      <c r="AH232" s="714"/>
      <c r="AI232" s="714"/>
      <c r="AJ232" s="714"/>
      <c r="AK232" s="714"/>
      <c r="AL232" s="714"/>
      <c r="AM232" s="714"/>
      <c r="AN232" s="714"/>
      <c r="AO232" s="714"/>
      <c r="AP232" s="714"/>
      <c r="AQ232" s="714"/>
      <c r="AR232" s="714"/>
      <c r="AS232" s="714"/>
      <c r="AT232" s="714"/>
      <c r="AU232" s="714"/>
      <c r="AV232" s="714"/>
      <c r="AW232" s="714"/>
      <c r="AX232" s="715"/>
    </row>
    <row r="233" spans="1:50" ht="40.5" customHeight="1" x14ac:dyDescent="0.15">
      <c r="A233" s="664"/>
      <c r="B233" s="666"/>
      <c r="C233" s="733" t="s">
        <v>231</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639</v>
      </c>
      <c r="AE233" s="720"/>
      <c r="AF233" s="720"/>
      <c r="AG233" s="735" t="s">
        <v>706</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4"/>
      <c r="B234" s="666"/>
      <c r="C234" s="721" t="s">
        <v>232</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648</v>
      </c>
      <c r="AE234" s="687"/>
      <c r="AF234" s="688"/>
      <c r="AG234" s="713" t="s">
        <v>613</v>
      </c>
      <c r="AH234" s="714"/>
      <c r="AI234" s="714"/>
      <c r="AJ234" s="714"/>
      <c r="AK234" s="714"/>
      <c r="AL234" s="714"/>
      <c r="AM234" s="714"/>
      <c r="AN234" s="714"/>
      <c r="AO234" s="714"/>
      <c r="AP234" s="714"/>
      <c r="AQ234" s="714"/>
      <c r="AR234" s="714"/>
      <c r="AS234" s="714"/>
      <c r="AT234" s="714"/>
      <c r="AU234" s="714"/>
      <c r="AV234" s="714"/>
      <c r="AW234" s="714"/>
      <c r="AX234" s="715"/>
    </row>
    <row r="235" spans="1:50" ht="68.25" customHeight="1" x14ac:dyDescent="0.15">
      <c r="A235" s="667"/>
      <c r="B235" s="668"/>
      <c r="C235" s="724" t="s">
        <v>219</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639</v>
      </c>
      <c r="AE235" s="728"/>
      <c r="AF235" s="729"/>
      <c r="AG235" s="730" t="s">
        <v>651</v>
      </c>
      <c r="AH235" s="731"/>
      <c r="AI235" s="731"/>
      <c r="AJ235" s="731"/>
      <c r="AK235" s="731"/>
      <c r="AL235" s="731"/>
      <c r="AM235" s="731"/>
      <c r="AN235" s="731"/>
      <c r="AO235" s="731"/>
      <c r="AP235" s="731"/>
      <c r="AQ235" s="731"/>
      <c r="AR235" s="731"/>
      <c r="AS235" s="731"/>
      <c r="AT235" s="731"/>
      <c r="AU235" s="731"/>
      <c r="AV235" s="731"/>
      <c r="AW235" s="731"/>
      <c r="AX235" s="732"/>
    </row>
    <row r="236" spans="1:50" ht="54" customHeight="1" x14ac:dyDescent="0.15">
      <c r="A236" s="122" t="s">
        <v>37</v>
      </c>
      <c r="B236" s="745"/>
      <c r="C236" s="746" t="s">
        <v>220</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639</v>
      </c>
      <c r="AE236" s="739"/>
      <c r="AF236" s="749"/>
      <c r="AG236" s="740" t="s">
        <v>652</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4"/>
      <c r="B237" s="666"/>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648</v>
      </c>
      <c r="AE237" s="754"/>
      <c r="AF237" s="754"/>
      <c r="AG237" s="713" t="s">
        <v>613</v>
      </c>
      <c r="AH237" s="714"/>
      <c r="AI237" s="714"/>
      <c r="AJ237" s="714"/>
      <c r="AK237" s="714"/>
      <c r="AL237" s="714"/>
      <c r="AM237" s="714"/>
      <c r="AN237" s="714"/>
      <c r="AO237" s="714"/>
      <c r="AP237" s="714"/>
      <c r="AQ237" s="714"/>
      <c r="AR237" s="714"/>
      <c r="AS237" s="714"/>
      <c r="AT237" s="714"/>
      <c r="AU237" s="714"/>
      <c r="AV237" s="714"/>
      <c r="AW237" s="714"/>
      <c r="AX237" s="715"/>
    </row>
    <row r="238" spans="1:50" ht="45" customHeight="1" x14ac:dyDescent="0.15">
      <c r="A238" s="664"/>
      <c r="B238" s="666"/>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639</v>
      </c>
      <c r="AE238" s="687"/>
      <c r="AF238" s="687"/>
      <c r="AG238" s="713" t="s">
        <v>653</v>
      </c>
      <c r="AH238" s="714"/>
      <c r="AI238" s="714"/>
      <c r="AJ238" s="714"/>
      <c r="AK238" s="714"/>
      <c r="AL238" s="714"/>
      <c r="AM238" s="714"/>
      <c r="AN238" s="714"/>
      <c r="AO238" s="714"/>
      <c r="AP238" s="714"/>
      <c r="AQ238" s="714"/>
      <c r="AR238" s="714"/>
      <c r="AS238" s="714"/>
      <c r="AT238" s="714"/>
      <c r="AU238" s="714"/>
      <c r="AV238" s="714"/>
      <c r="AW238" s="714"/>
      <c r="AX238" s="715"/>
    </row>
    <row r="239" spans="1:50" ht="45" customHeight="1" x14ac:dyDescent="0.15">
      <c r="A239" s="667"/>
      <c r="B239" s="668"/>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639</v>
      </c>
      <c r="AE239" s="687"/>
      <c r="AF239" s="687"/>
      <c r="AG239" s="743" t="s">
        <v>654</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0"/>
      <c r="AD240" s="673" t="s">
        <v>648</v>
      </c>
      <c r="AE240" s="674"/>
      <c r="AF240" s="766"/>
      <c r="AG240" s="675"/>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602</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15">
      <c r="A242" s="760"/>
      <c r="B242" s="761"/>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hidden="1"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hidden="1"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45.6" customHeight="1" x14ac:dyDescent="0.15">
      <c r="A247" s="122" t="s">
        <v>45</v>
      </c>
      <c r="B247" s="123"/>
      <c r="C247" s="126" t="s">
        <v>49</v>
      </c>
      <c r="D247" s="127"/>
      <c r="E247" s="127"/>
      <c r="F247" s="128"/>
      <c r="G247" s="129" t="s">
        <v>655</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3" customHeight="1" thickBot="1" x14ac:dyDescent="0.2">
      <c r="A248" s="124"/>
      <c r="B248" s="125"/>
      <c r="C248" s="131" t="s">
        <v>53</v>
      </c>
      <c r="D248" s="132"/>
      <c r="E248" s="132"/>
      <c r="F248" s="133"/>
      <c r="G248" s="134" t="s">
        <v>707</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25.5" customHeight="1" thickBot="1" x14ac:dyDescent="0.2">
      <c r="A250" s="112" t="s">
        <v>703</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41.1" customHeight="1" thickBot="1" x14ac:dyDescent="0.2">
      <c r="A252" s="118" t="s">
        <v>131</v>
      </c>
      <c r="B252" s="119"/>
      <c r="C252" s="119"/>
      <c r="D252" s="119"/>
      <c r="E252" s="120"/>
      <c r="F252" s="121" t="s">
        <v>708</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35.450000000000003" customHeight="1" thickBot="1" x14ac:dyDescent="0.2">
      <c r="A254" s="118" t="s">
        <v>262</v>
      </c>
      <c r="B254" s="119"/>
      <c r="C254" s="119"/>
      <c r="D254" s="119"/>
      <c r="E254" s="120"/>
      <c r="F254" s="774" t="s">
        <v>710</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26.1"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235</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18.95" customHeight="1" x14ac:dyDescent="0.15">
      <c r="A258" s="784" t="s">
        <v>274</v>
      </c>
      <c r="B258" s="785"/>
      <c r="C258" s="785"/>
      <c r="D258" s="786"/>
      <c r="E258" s="770" t="s">
        <v>632</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18.95" customHeight="1" x14ac:dyDescent="0.15">
      <c r="A259" s="136" t="s">
        <v>273</v>
      </c>
      <c r="B259" s="136"/>
      <c r="C259" s="136"/>
      <c r="D259" s="136"/>
      <c r="E259" s="770" t="s">
        <v>633</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18.95" customHeight="1" x14ac:dyDescent="0.15">
      <c r="A260" s="136" t="s">
        <v>272</v>
      </c>
      <c r="B260" s="136"/>
      <c r="C260" s="136"/>
      <c r="D260" s="136"/>
      <c r="E260" s="770" t="s">
        <v>634</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18.95" customHeight="1" x14ac:dyDescent="0.15">
      <c r="A261" s="136" t="s">
        <v>271</v>
      </c>
      <c r="B261" s="136"/>
      <c r="C261" s="136"/>
      <c r="D261" s="136"/>
      <c r="E261" s="770" t="s">
        <v>635</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18.95" customHeight="1" x14ac:dyDescent="0.15">
      <c r="A262" s="136" t="s">
        <v>270</v>
      </c>
      <c r="B262" s="136"/>
      <c r="C262" s="136"/>
      <c r="D262" s="136"/>
      <c r="E262" s="770" t="s">
        <v>636</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18.95" customHeight="1" x14ac:dyDescent="0.15">
      <c r="A263" s="136" t="s">
        <v>269</v>
      </c>
      <c r="B263" s="136"/>
      <c r="C263" s="136"/>
      <c r="D263" s="136"/>
      <c r="E263" s="770" t="s">
        <v>637</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18.95" customHeight="1" x14ac:dyDescent="0.15">
      <c r="A264" s="136" t="s">
        <v>268</v>
      </c>
      <c r="B264" s="136"/>
      <c r="C264" s="136"/>
      <c r="D264" s="136"/>
      <c r="E264" s="770" t="s">
        <v>638</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18.95" customHeight="1" x14ac:dyDescent="0.15">
      <c r="A265" s="136" t="s">
        <v>267</v>
      </c>
      <c r="B265" s="136"/>
      <c r="C265" s="136"/>
      <c r="D265" s="136"/>
      <c r="E265" s="770" t="s">
        <v>638</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18.95" customHeight="1" x14ac:dyDescent="0.15">
      <c r="A266" s="136" t="s">
        <v>413</v>
      </c>
      <c r="B266" s="136"/>
      <c r="C266" s="136"/>
      <c r="D266" s="136"/>
      <c r="E266" s="789" t="s">
        <v>604</v>
      </c>
      <c r="F266" s="790"/>
      <c r="G266" s="790"/>
      <c r="H266" s="77" t="str">
        <f>IF(E266="","","-")</f>
        <v>-</v>
      </c>
      <c r="I266" s="790" t="s">
        <v>228</v>
      </c>
      <c r="J266" s="790"/>
      <c r="K266" s="77" t="str">
        <f>IF(I266="","","-")</f>
        <v>-</v>
      </c>
      <c r="L266" s="106">
        <v>451</v>
      </c>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18.95" customHeight="1" x14ac:dyDescent="0.15">
      <c r="A267" s="136" t="s">
        <v>593</v>
      </c>
      <c r="B267" s="136"/>
      <c r="C267" s="136"/>
      <c r="D267" s="136"/>
      <c r="E267" s="789" t="s">
        <v>604</v>
      </c>
      <c r="F267" s="790"/>
      <c r="G267" s="790"/>
      <c r="H267" s="77"/>
      <c r="I267" s="790"/>
      <c r="J267" s="790"/>
      <c r="K267" s="77"/>
      <c r="L267" s="106">
        <v>453</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18.95" customHeight="1" x14ac:dyDescent="0.15">
      <c r="A268" s="136" t="s">
        <v>381</v>
      </c>
      <c r="B268" s="136"/>
      <c r="C268" s="136"/>
      <c r="D268" s="136"/>
      <c r="E268" s="792">
        <v>2021</v>
      </c>
      <c r="F268" s="137"/>
      <c r="G268" s="790" t="s">
        <v>695</v>
      </c>
      <c r="H268" s="790"/>
      <c r="I268" s="790"/>
      <c r="J268" s="137">
        <v>20</v>
      </c>
      <c r="K268" s="137"/>
      <c r="L268" s="106">
        <v>510</v>
      </c>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18.600000000000001" customHeight="1" x14ac:dyDescent="0.15">
      <c r="A269" s="246" t="s">
        <v>261</v>
      </c>
      <c r="B269" s="247"/>
      <c r="C269" s="247"/>
      <c r="D269" s="247"/>
      <c r="E269" s="247"/>
      <c r="F269" s="248"/>
      <c r="G269" s="64" t="s">
        <v>595</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9"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6.6"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18.95" customHeight="1" x14ac:dyDescent="0.15">
      <c r="A308" s="796" t="s">
        <v>263</v>
      </c>
      <c r="B308" s="797"/>
      <c r="C308" s="797"/>
      <c r="D308" s="797"/>
      <c r="E308" s="797"/>
      <c r="F308" s="798"/>
      <c r="G308" s="802" t="s">
        <v>656</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659</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20.100000000000001" customHeight="1" x14ac:dyDescent="0.15">
      <c r="A310" s="799"/>
      <c r="B310" s="800"/>
      <c r="C310" s="800"/>
      <c r="D310" s="800"/>
      <c r="E310" s="800"/>
      <c r="F310" s="801"/>
      <c r="G310" s="823" t="s">
        <v>657</v>
      </c>
      <c r="H310" s="824"/>
      <c r="I310" s="824"/>
      <c r="J310" s="824"/>
      <c r="K310" s="825"/>
      <c r="L310" s="826" t="s">
        <v>658</v>
      </c>
      <c r="M310" s="827"/>
      <c r="N310" s="827"/>
      <c r="O310" s="827"/>
      <c r="P310" s="827"/>
      <c r="Q310" s="827"/>
      <c r="R310" s="827"/>
      <c r="S310" s="827"/>
      <c r="T310" s="827"/>
      <c r="U310" s="827"/>
      <c r="V310" s="827"/>
      <c r="W310" s="827"/>
      <c r="X310" s="828"/>
      <c r="Y310" s="829">
        <v>4</v>
      </c>
      <c r="Z310" s="830"/>
      <c r="AA310" s="830"/>
      <c r="AB310" s="831"/>
      <c r="AC310" s="823" t="s">
        <v>660</v>
      </c>
      <c r="AD310" s="824"/>
      <c r="AE310" s="824"/>
      <c r="AF310" s="824"/>
      <c r="AG310" s="825"/>
      <c r="AH310" s="826" t="s">
        <v>661</v>
      </c>
      <c r="AI310" s="827"/>
      <c r="AJ310" s="827"/>
      <c r="AK310" s="827"/>
      <c r="AL310" s="827"/>
      <c r="AM310" s="827"/>
      <c r="AN310" s="827"/>
      <c r="AO310" s="827"/>
      <c r="AP310" s="827"/>
      <c r="AQ310" s="827"/>
      <c r="AR310" s="827"/>
      <c r="AS310" s="827"/>
      <c r="AT310" s="828"/>
      <c r="AU310" s="829">
        <v>0.7</v>
      </c>
      <c r="AV310" s="830"/>
      <c r="AW310" s="830"/>
      <c r="AX310" s="832"/>
    </row>
    <row r="311" spans="1:50" ht="24.75" hidden="1" customHeight="1" x14ac:dyDescent="0.15">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hidden="1" customHeight="1" x14ac:dyDescent="0.15">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18.600000000000001" customHeight="1" thickBot="1" x14ac:dyDescent="0.2">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4</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0.7</v>
      </c>
      <c r="AV320" s="839"/>
      <c r="AW320" s="839"/>
      <c r="AX320" s="841"/>
    </row>
    <row r="321" spans="1:51" ht="18.600000000000001" customHeight="1" x14ac:dyDescent="0.15">
      <c r="A321" s="799"/>
      <c r="B321" s="800"/>
      <c r="C321" s="800"/>
      <c r="D321" s="800"/>
      <c r="E321" s="800"/>
      <c r="F321" s="801"/>
      <c r="G321" s="802" t="s">
        <v>662</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665</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2</v>
      </c>
    </row>
    <row r="322" spans="1:51" ht="24"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2</v>
      </c>
    </row>
    <row r="323" spans="1:51" ht="24.75" customHeight="1" x14ac:dyDescent="0.15">
      <c r="A323" s="799"/>
      <c r="B323" s="800"/>
      <c r="C323" s="800"/>
      <c r="D323" s="800"/>
      <c r="E323" s="800"/>
      <c r="F323" s="801"/>
      <c r="G323" s="823" t="s">
        <v>663</v>
      </c>
      <c r="H323" s="824"/>
      <c r="I323" s="824"/>
      <c r="J323" s="824"/>
      <c r="K323" s="825"/>
      <c r="L323" s="826" t="s">
        <v>664</v>
      </c>
      <c r="M323" s="827"/>
      <c r="N323" s="827"/>
      <c r="O323" s="827"/>
      <c r="P323" s="827"/>
      <c r="Q323" s="827"/>
      <c r="R323" s="827"/>
      <c r="S323" s="827"/>
      <c r="T323" s="827"/>
      <c r="U323" s="827"/>
      <c r="V323" s="827"/>
      <c r="W323" s="827"/>
      <c r="X323" s="828"/>
      <c r="Y323" s="829">
        <v>2.2999999999999998</v>
      </c>
      <c r="Z323" s="830"/>
      <c r="AA323" s="830"/>
      <c r="AB323" s="831"/>
      <c r="AC323" s="823" t="s">
        <v>660</v>
      </c>
      <c r="AD323" s="824"/>
      <c r="AE323" s="824"/>
      <c r="AF323" s="824"/>
      <c r="AG323" s="825"/>
      <c r="AH323" s="826" t="s">
        <v>666</v>
      </c>
      <c r="AI323" s="827"/>
      <c r="AJ323" s="827"/>
      <c r="AK323" s="827"/>
      <c r="AL323" s="827"/>
      <c r="AM323" s="827"/>
      <c r="AN323" s="827"/>
      <c r="AO323" s="827"/>
      <c r="AP323" s="827"/>
      <c r="AQ323" s="827"/>
      <c r="AR323" s="827"/>
      <c r="AS323" s="827"/>
      <c r="AT323" s="828"/>
      <c r="AU323" s="829">
        <v>1</v>
      </c>
      <c r="AV323" s="830"/>
      <c r="AW323" s="830"/>
      <c r="AX323" s="832"/>
      <c r="AY323">
        <f t="shared" si="11"/>
        <v>2</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2</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2</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2</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2</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2</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2</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2</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2</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2</v>
      </c>
    </row>
    <row r="333" spans="1:51" ht="17.45"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2.2999999999999998</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1</v>
      </c>
      <c r="AV333" s="839"/>
      <c r="AW333" s="839"/>
      <c r="AX333" s="841"/>
      <c r="AY333">
        <f t="shared" si="11"/>
        <v>2</v>
      </c>
    </row>
    <row r="334" spans="1:51" ht="18.600000000000001" customHeight="1" x14ac:dyDescent="0.15">
      <c r="A334" s="799"/>
      <c r="B334" s="800"/>
      <c r="C334" s="800"/>
      <c r="D334" s="800"/>
      <c r="E334" s="800"/>
      <c r="F334" s="801"/>
      <c r="G334" s="802" t="s">
        <v>667</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217</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1</v>
      </c>
    </row>
    <row r="335" spans="1:51" ht="24.75"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1</v>
      </c>
    </row>
    <row r="336" spans="1:51" ht="17.100000000000001" customHeight="1" x14ac:dyDescent="0.15">
      <c r="A336" s="799"/>
      <c r="B336" s="800"/>
      <c r="C336" s="800"/>
      <c r="D336" s="800"/>
      <c r="E336" s="800"/>
      <c r="F336" s="801"/>
      <c r="G336" s="823" t="s">
        <v>668</v>
      </c>
      <c r="H336" s="824"/>
      <c r="I336" s="824"/>
      <c r="J336" s="824"/>
      <c r="K336" s="825"/>
      <c r="L336" s="826" t="s">
        <v>669</v>
      </c>
      <c r="M336" s="827"/>
      <c r="N336" s="827"/>
      <c r="O336" s="827"/>
      <c r="P336" s="827"/>
      <c r="Q336" s="827"/>
      <c r="R336" s="827"/>
      <c r="S336" s="827"/>
      <c r="T336" s="827"/>
      <c r="U336" s="827"/>
      <c r="V336" s="827"/>
      <c r="W336" s="827"/>
      <c r="X336" s="828"/>
      <c r="Y336" s="829">
        <v>0.4</v>
      </c>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1</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1</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1</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1</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1</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1</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1</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1</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1</v>
      </c>
    </row>
    <row r="345" spans="1:51" ht="3.95"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1</v>
      </c>
    </row>
    <row r="346" spans="1:51" ht="18.600000000000001" customHeight="1" x14ac:dyDescent="0.15">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0.4</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1</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
      <c r="A360" s="842" t="s">
        <v>574</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229</v>
      </c>
      <c r="AM360" s="846"/>
      <c r="AN360" s="846"/>
      <c r="AO360" s="79" t="s">
        <v>228</v>
      </c>
      <c r="AP360" s="21"/>
      <c r="AQ360" s="21"/>
      <c r="AR360" s="21"/>
      <c r="AS360" s="21"/>
      <c r="AT360" s="21"/>
      <c r="AU360" s="21"/>
      <c r="AV360" s="21"/>
      <c r="AW360" s="21"/>
      <c r="AX360" s="22"/>
      <c r="AY360">
        <f>COUNTIF($AO$360,"☑")</f>
        <v>0</v>
      </c>
    </row>
    <row r="361" spans="1:51" ht="3"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1.5" hidden="1" customHeight="1" x14ac:dyDescent="0.15"/>
    <row r="363" spans="1:51" ht="13.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5.95" customHeight="1" x14ac:dyDescent="0.15">
      <c r="A364" s="9"/>
      <c r="B364" s="41" t="s">
        <v>240</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227</v>
      </c>
      <c r="AD365" s="848"/>
      <c r="AE365" s="848"/>
      <c r="AF365" s="848"/>
      <c r="AG365" s="848"/>
      <c r="AH365" s="849" t="s">
        <v>245</v>
      </c>
      <c r="AI365" s="847"/>
      <c r="AJ365" s="847"/>
      <c r="AK365" s="847"/>
      <c r="AL365" s="847" t="s">
        <v>19</v>
      </c>
      <c r="AM365" s="847"/>
      <c r="AN365" s="847"/>
      <c r="AO365" s="851"/>
      <c r="AP365" s="872" t="s">
        <v>198</v>
      </c>
      <c r="AQ365" s="872"/>
      <c r="AR365" s="872"/>
      <c r="AS365" s="872"/>
      <c r="AT365" s="872"/>
      <c r="AU365" s="872"/>
      <c r="AV365" s="872"/>
      <c r="AW365" s="872"/>
      <c r="AX365" s="872"/>
    </row>
    <row r="366" spans="1:51" ht="30" customHeight="1" x14ac:dyDescent="0.15">
      <c r="A366" s="858">
        <v>1</v>
      </c>
      <c r="B366" s="858">
        <v>1</v>
      </c>
      <c r="C366" s="859" t="s">
        <v>670</v>
      </c>
      <c r="D366" s="860"/>
      <c r="E366" s="860"/>
      <c r="F366" s="860"/>
      <c r="G366" s="860"/>
      <c r="H366" s="860"/>
      <c r="I366" s="860"/>
      <c r="J366" s="861">
        <v>1010001112577</v>
      </c>
      <c r="K366" s="862"/>
      <c r="L366" s="862"/>
      <c r="M366" s="862"/>
      <c r="N366" s="862"/>
      <c r="O366" s="862"/>
      <c r="P366" s="864" t="s">
        <v>671</v>
      </c>
      <c r="Q366" s="864"/>
      <c r="R366" s="864"/>
      <c r="S366" s="864"/>
      <c r="T366" s="864"/>
      <c r="U366" s="864"/>
      <c r="V366" s="864"/>
      <c r="W366" s="864"/>
      <c r="X366" s="864"/>
      <c r="Y366" s="865">
        <v>4</v>
      </c>
      <c r="Z366" s="866"/>
      <c r="AA366" s="866"/>
      <c r="AB366" s="867"/>
      <c r="AC366" s="868" t="s">
        <v>256</v>
      </c>
      <c r="AD366" s="869"/>
      <c r="AE366" s="869"/>
      <c r="AF366" s="869"/>
      <c r="AG366" s="869"/>
      <c r="AH366" s="852" t="s">
        <v>672</v>
      </c>
      <c r="AI366" s="853"/>
      <c r="AJ366" s="853"/>
      <c r="AK366" s="853"/>
      <c r="AL366" s="854">
        <v>100</v>
      </c>
      <c r="AM366" s="855"/>
      <c r="AN366" s="855"/>
      <c r="AO366" s="856"/>
      <c r="AP366" s="857" t="s">
        <v>672</v>
      </c>
      <c r="AQ366" s="857"/>
      <c r="AR366" s="857"/>
      <c r="AS366" s="857"/>
      <c r="AT366" s="857"/>
      <c r="AU366" s="857"/>
      <c r="AV366" s="857"/>
      <c r="AW366" s="857"/>
      <c r="AX366" s="857"/>
    </row>
    <row r="367" spans="1:51" ht="30" hidden="1" customHeight="1" x14ac:dyDescent="0.15">
      <c r="A367" s="858">
        <v>2</v>
      </c>
      <c r="B367" s="858">
        <v>1</v>
      </c>
      <c r="C367" s="859"/>
      <c r="D367" s="860"/>
      <c r="E367" s="860"/>
      <c r="F367" s="860"/>
      <c r="G367" s="860"/>
      <c r="H367" s="860"/>
      <c r="I367" s="860"/>
      <c r="J367" s="861"/>
      <c r="K367" s="862"/>
      <c r="L367" s="862"/>
      <c r="M367" s="862"/>
      <c r="N367" s="862"/>
      <c r="O367" s="862"/>
      <c r="P367" s="864"/>
      <c r="Q367" s="864"/>
      <c r="R367" s="864"/>
      <c r="S367" s="864"/>
      <c r="T367" s="864"/>
      <c r="U367" s="864"/>
      <c r="V367" s="864"/>
      <c r="W367" s="864"/>
      <c r="X367" s="864"/>
      <c r="Y367" s="865"/>
      <c r="Z367" s="866"/>
      <c r="AA367" s="866"/>
      <c r="AB367" s="867"/>
      <c r="AC367" s="868"/>
      <c r="AD367" s="869"/>
      <c r="AE367" s="869"/>
      <c r="AF367" s="869"/>
      <c r="AG367" s="869"/>
      <c r="AH367" s="852"/>
      <c r="AI367" s="853"/>
      <c r="AJ367" s="853"/>
      <c r="AK367" s="853"/>
      <c r="AL367" s="854"/>
      <c r="AM367" s="855"/>
      <c r="AN367" s="855"/>
      <c r="AO367" s="856"/>
      <c r="AP367" s="857"/>
      <c r="AQ367" s="857"/>
      <c r="AR367" s="857"/>
      <c r="AS367" s="857"/>
      <c r="AT367" s="857"/>
      <c r="AU367" s="857"/>
      <c r="AV367" s="857"/>
      <c r="AW367" s="857"/>
      <c r="AX367" s="857"/>
      <c r="AY367">
        <f>COUNTA($C$367)</f>
        <v>0</v>
      </c>
    </row>
    <row r="368" spans="1:51" ht="30" hidden="1" customHeight="1" x14ac:dyDescent="0.15">
      <c r="A368" s="858">
        <v>3</v>
      </c>
      <c r="B368" s="858">
        <v>1</v>
      </c>
      <c r="C368" s="859"/>
      <c r="D368" s="860"/>
      <c r="E368" s="860"/>
      <c r="F368" s="860"/>
      <c r="G368" s="860"/>
      <c r="H368" s="860"/>
      <c r="I368" s="860"/>
      <c r="J368" s="861"/>
      <c r="K368" s="862"/>
      <c r="L368" s="862"/>
      <c r="M368" s="862"/>
      <c r="N368" s="862"/>
      <c r="O368" s="862"/>
      <c r="P368" s="863"/>
      <c r="Q368" s="864"/>
      <c r="R368" s="864"/>
      <c r="S368" s="864"/>
      <c r="T368" s="864"/>
      <c r="U368" s="864"/>
      <c r="V368" s="864"/>
      <c r="W368" s="864"/>
      <c r="X368" s="864"/>
      <c r="Y368" s="865"/>
      <c r="Z368" s="866"/>
      <c r="AA368" s="866"/>
      <c r="AB368" s="867"/>
      <c r="AC368" s="868"/>
      <c r="AD368" s="869"/>
      <c r="AE368" s="869"/>
      <c r="AF368" s="869"/>
      <c r="AG368" s="869"/>
      <c r="AH368" s="870"/>
      <c r="AI368" s="871"/>
      <c r="AJ368" s="871"/>
      <c r="AK368" s="871"/>
      <c r="AL368" s="854"/>
      <c r="AM368" s="855"/>
      <c r="AN368" s="855"/>
      <c r="AO368" s="856"/>
      <c r="AP368" s="857"/>
      <c r="AQ368" s="857"/>
      <c r="AR368" s="857"/>
      <c r="AS368" s="857"/>
      <c r="AT368" s="857"/>
      <c r="AU368" s="857"/>
      <c r="AV368" s="857"/>
      <c r="AW368" s="857"/>
      <c r="AX368" s="857"/>
      <c r="AY368">
        <f>COUNTA($C$368)</f>
        <v>0</v>
      </c>
    </row>
    <row r="369" spans="1:51" ht="30" hidden="1" customHeight="1" x14ac:dyDescent="0.15">
      <c r="A369" s="858">
        <v>4</v>
      </c>
      <c r="B369" s="858">
        <v>1</v>
      </c>
      <c r="C369" s="859"/>
      <c r="D369" s="860"/>
      <c r="E369" s="860"/>
      <c r="F369" s="860"/>
      <c r="G369" s="860"/>
      <c r="H369" s="860"/>
      <c r="I369" s="860"/>
      <c r="J369" s="861"/>
      <c r="K369" s="862"/>
      <c r="L369" s="862"/>
      <c r="M369" s="862"/>
      <c r="N369" s="862"/>
      <c r="O369" s="862"/>
      <c r="P369" s="863"/>
      <c r="Q369" s="864"/>
      <c r="R369" s="864"/>
      <c r="S369" s="864"/>
      <c r="T369" s="864"/>
      <c r="U369" s="864"/>
      <c r="V369" s="864"/>
      <c r="W369" s="864"/>
      <c r="X369" s="864"/>
      <c r="Y369" s="865"/>
      <c r="Z369" s="866"/>
      <c r="AA369" s="866"/>
      <c r="AB369" s="867"/>
      <c r="AC369" s="868"/>
      <c r="AD369" s="869"/>
      <c r="AE369" s="869"/>
      <c r="AF369" s="869"/>
      <c r="AG369" s="869"/>
      <c r="AH369" s="870"/>
      <c r="AI369" s="871"/>
      <c r="AJ369" s="871"/>
      <c r="AK369" s="871"/>
      <c r="AL369" s="854"/>
      <c r="AM369" s="855"/>
      <c r="AN369" s="855"/>
      <c r="AO369" s="856"/>
      <c r="AP369" s="857"/>
      <c r="AQ369" s="857"/>
      <c r="AR369" s="857"/>
      <c r="AS369" s="857"/>
      <c r="AT369" s="857"/>
      <c r="AU369" s="857"/>
      <c r="AV369" s="857"/>
      <c r="AW369" s="857"/>
      <c r="AX369" s="857"/>
      <c r="AY369">
        <f>COUNTA($C$369)</f>
        <v>0</v>
      </c>
    </row>
    <row r="370" spans="1:51" ht="30" hidden="1" customHeight="1" x14ac:dyDescent="0.15">
      <c r="A370" s="858">
        <v>5</v>
      </c>
      <c r="B370" s="858">
        <v>1</v>
      </c>
      <c r="C370" s="859"/>
      <c r="D370" s="860"/>
      <c r="E370" s="860"/>
      <c r="F370" s="860"/>
      <c r="G370" s="860"/>
      <c r="H370" s="860"/>
      <c r="I370" s="860"/>
      <c r="J370" s="861"/>
      <c r="K370" s="862"/>
      <c r="L370" s="862"/>
      <c r="M370" s="862"/>
      <c r="N370" s="862"/>
      <c r="O370" s="862"/>
      <c r="P370" s="864"/>
      <c r="Q370" s="864"/>
      <c r="R370" s="864"/>
      <c r="S370" s="864"/>
      <c r="T370" s="864"/>
      <c r="U370" s="864"/>
      <c r="V370" s="864"/>
      <c r="W370" s="864"/>
      <c r="X370" s="864"/>
      <c r="Y370" s="865"/>
      <c r="Z370" s="866"/>
      <c r="AA370" s="866"/>
      <c r="AB370" s="867"/>
      <c r="AC370" s="868"/>
      <c r="AD370" s="869"/>
      <c r="AE370" s="869"/>
      <c r="AF370" s="869"/>
      <c r="AG370" s="869"/>
      <c r="AH370" s="870"/>
      <c r="AI370" s="871"/>
      <c r="AJ370" s="871"/>
      <c r="AK370" s="871"/>
      <c r="AL370" s="854"/>
      <c r="AM370" s="855"/>
      <c r="AN370" s="855"/>
      <c r="AO370" s="856"/>
      <c r="AP370" s="857"/>
      <c r="AQ370" s="857"/>
      <c r="AR370" s="857"/>
      <c r="AS370" s="857"/>
      <c r="AT370" s="857"/>
      <c r="AU370" s="857"/>
      <c r="AV370" s="857"/>
      <c r="AW370" s="857"/>
      <c r="AX370" s="857"/>
      <c r="AY370">
        <f>COUNTA($C$370)</f>
        <v>0</v>
      </c>
    </row>
    <row r="371" spans="1:51" ht="30" hidden="1" customHeight="1" x14ac:dyDescent="0.15">
      <c r="A371" s="858">
        <v>6</v>
      </c>
      <c r="B371" s="858">
        <v>1</v>
      </c>
      <c r="C371" s="859"/>
      <c r="D371" s="860"/>
      <c r="E371" s="860"/>
      <c r="F371" s="860"/>
      <c r="G371" s="860"/>
      <c r="H371" s="860"/>
      <c r="I371" s="860"/>
      <c r="J371" s="861"/>
      <c r="K371" s="862"/>
      <c r="L371" s="862"/>
      <c r="M371" s="862"/>
      <c r="N371" s="862"/>
      <c r="O371" s="862"/>
      <c r="P371" s="864"/>
      <c r="Q371" s="864"/>
      <c r="R371" s="864"/>
      <c r="S371" s="864"/>
      <c r="T371" s="864"/>
      <c r="U371" s="864"/>
      <c r="V371" s="864"/>
      <c r="W371" s="864"/>
      <c r="X371" s="864"/>
      <c r="Y371" s="865"/>
      <c r="Z371" s="866"/>
      <c r="AA371" s="866"/>
      <c r="AB371" s="867"/>
      <c r="AC371" s="868"/>
      <c r="AD371" s="869"/>
      <c r="AE371" s="869"/>
      <c r="AF371" s="869"/>
      <c r="AG371" s="869"/>
      <c r="AH371" s="870"/>
      <c r="AI371" s="871"/>
      <c r="AJ371" s="871"/>
      <c r="AK371" s="871"/>
      <c r="AL371" s="854"/>
      <c r="AM371" s="855"/>
      <c r="AN371" s="855"/>
      <c r="AO371" s="856"/>
      <c r="AP371" s="857"/>
      <c r="AQ371" s="857"/>
      <c r="AR371" s="857"/>
      <c r="AS371" s="857"/>
      <c r="AT371" s="857"/>
      <c r="AU371" s="857"/>
      <c r="AV371" s="857"/>
      <c r="AW371" s="857"/>
      <c r="AX371" s="857"/>
      <c r="AY371">
        <f>COUNTA($C$371)</f>
        <v>0</v>
      </c>
    </row>
    <row r="372" spans="1:51" ht="30" hidden="1" customHeight="1" x14ac:dyDescent="0.15">
      <c r="A372" s="858">
        <v>7</v>
      </c>
      <c r="B372" s="858">
        <v>1</v>
      </c>
      <c r="C372" s="859"/>
      <c r="D372" s="860"/>
      <c r="E372" s="860"/>
      <c r="F372" s="860"/>
      <c r="G372" s="860"/>
      <c r="H372" s="860"/>
      <c r="I372" s="860"/>
      <c r="J372" s="861"/>
      <c r="K372" s="862"/>
      <c r="L372" s="862"/>
      <c r="M372" s="862"/>
      <c r="N372" s="862"/>
      <c r="O372" s="862"/>
      <c r="P372" s="864"/>
      <c r="Q372" s="864"/>
      <c r="R372" s="864"/>
      <c r="S372" s="864"/>
      <c r="T372" s="864"/>
      <c r="U372" s="864"/>
      <c r="V372" s="864"/>
      <c r="W372" s="864"/>
      <c r="X372" s="864"/>
      <c r="Y372" s="865"/>
      <c r="Z372" s="866"/>
      <c r="AA372" s="866"/>
      <c r="AB372" s="867"/>
      <c r="AC372" s="868"/>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0</v>
      </c>
    </row>
    <row r="373" spans="1:51" ht="30" hidden="1" customHeight="1" x14ac:dyDescent="0.15">
      <c r="A373" s="858">
        <v>8</v>
      </c>
      <c r="B373" s="858">
        <v>1</v>
      </c>
      <c r="C373" s="860"/>
      <c r="D373" s="860"/>
      <c r="E373" s="860"/>
      <c r="F373" s="860"/>
      <c r="G373" s="860"/>
      <c r="H373" s="860"/>
      <c r="I373" s="860"/>
      <c r="J373" s="861"/>
      <c r="K373" s="862"/>
      <c r="L373" s="862"/>
      <c r="M373" s="862"/>
      <c r="N373" s="862"/>
      <c r="O373" s="862"/>
      <c r="P373" s="864"/>
      <c r="Q373" s="864"/>
      <c r="R373" s="864"/>
      <c r="S373" s="864"/>
      <c r="T373" s="864"/>
      <c r="U373" s="864"/>
      <c r="V373" s="864"/>
      <c r="W373" s="864"/>
      <c r="X373" s="864"/>
      <c r="Y373" s="865"/>
      <c r="Z373" s="866"/>
      <c r="AA373" s="866"/>
      <c r="AB373" s="867"/>
      <c r="AC373" s="868"/>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0</v>
      </c>
    </row>
    <row r="374" spans="1:51" ht="30" hidden="1" customHeight="1" x14ac:dyDescent="0.15">
      <c r="A374" s="858">
        <v>9</v>
      </c>
      <c r="B374" s="858">
        <v>1</v>
      </c>
      <c r="C374" s="860"/>
      <c r="D374" s="860"/>
      <c r="E374" s="860"/>
      <c r="F374" s="860"/>
      <c r="G374" s="860"/>
      <c r="H374" s="860"/>
      <c r="I374" s="860"/>
      <c r="J374" s="861"/>
      <c r="K374" s="862"/>
      <c r="L374" s="862"/>
      <c r="M374" s="862"/>
      <c r="N374" s="862"/>
      <c r="O374" s="862"/>
      <c r="P374" s="864"/>
      <c r="Q374" s="864"/>
      <c r="R374" s="864"/>
      <c r="S374" s="864"/>
      <c r="T374" s="864"/>
      <c r="U374" s="864"/>
      <c r="V374" s="864"/>
      <c r="W374" s="864"/>
      <c r="X374" s="864"/>
      <c r="Y374" s="865"/>
      <c r="Z374" s="866"/>
      <c r="AA374" s="866"/>
      <c r="AB374" s="867"/>
      <c r="AC374" s="868"/>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0</v>
      </c>
    </row>
    <row r="375" spans="1:51" ht="30" hidden="1" customHeight="1" x14ac:dyDescent="0.15">
      <c r="A375" s="858">
        <v>10</v>
      </c>
      <c r="B375" s="858">
        <v>1</v>
      </c>
      <c r="C375" s="860"/>
      <c r="D375" s="860"/>
      <c r="E375" s="860"/>
      <c r="F375" s="860"/>
      <c r="G375" s="860"/>
      <c r="H375" s="860"/>
      <c r="I375" s="860"/>
      <c r="J375" s="861"/>
      <c r="K375" s="862"/>
      <c r="L375" s="862"/>
      <c r="M375" s="862"/>
      <c r="N375" s="862"/>
      <c r="O375" s="862"/>
      <c r="P375" s="864"/>
      <c r="Q375" s="864"/>
      <c r="R375" s="864"/>
      <c r="S375" s="864"/>
      <c r="T375" s="864"/>
      <c r="U375" s="864"/>
      <c r="V375" s="864"/>
      <c r="W375" s="864"/>
      <c r="X375" s="864"/>
      <c r="Y375" s="865"/>
      <c r="Z375" s="866"/>
      <c r="AA375" s="866"/>
      <c r="AB375" s="867"/>
      <c r="AC375" s="868"/>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0</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500000000000002"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5.6"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227</v>
      </c>
      <c r="AD398" s="848"/>
      <c r="AE398" s="848"/>
      <c r="AF398" s="848"/>
      <c r="AG398" s="848"/>
      <c r="AH398" s="849" t="s">
        <v>245</v>
      </c>
      <c r="AI398" s="847"/>
      <c r="AJ398" s="847"/>
      <c r="AK398" s="847"/>
      <c r="AL398" s="847" t="s">
        <v>19</v>
      </c>
      <c r="AM398" s="847"/>
      <c r="AN398" s="847"/>
      <c r="AO398" s="851"/>
      <c r="AP398" s="872" t="s">
        <v>198</v>
      </c>
      <c r="AQ398" s="872"/>
      <c r="AR398" s="872"/>
      <c r="AS398" s="872"/>
      <c r="AT398" s="872"/>
      <c r="AU398" s="872"/>
      <c r="AV398" s="872"/>
      <c r="AW398" s="872"/>
      <c r="AX398" s="872"/>
      <c r="AY398">
        <f>$AY$396</f>
        <v>1</v>
      </c>
    </row>
    <row r="399" spans="1:51" ht="30" customHeight="1" x14ac:dyDescent="0.15">
      <c r="A399" s="858">
        <v>1</v>
      </c>
      <c r="B399" s="858">
        <v>1</v>
      </c>
      <c r="C399" s="859" t="s">
        <v>673</v>
      </c>
      <c r="D399" s="860"/>
      <c r="E399" s="860"/>
      <c r="F399" s="860"/>
      <c r="G399" s="860"/>
      <c r="H399" s="860"/>
      <c r="I399" s="860"/>
      <c r="J399" s="861">
        <v>1011101052234</v>
      </c>
      <c r="K399" s="862"/>
      <c r="L399" s="862"/>
      <c r="M399" s="862"/>
      <c r="N399" s="862"/>
      <c r="O399" s="862"/>
      <c r="P399" s="863" t="s">
        <v>674</v>
      </c>
      <c r="Q399" s="864"/>
      <c r="R399" s="864"/>
      <c r="S399" s="864"/>
      <c r="T399" s="864"/>
      <c r="U399" s="864"/>
      <c r="V399" s="864"/>
      <c r="W399" s="864"/>
      <c r="X399" s="864"/>
      <c r="Y399" s="865">
        <v>0.7</v>
      </c>
      <c r="Z399" s="866"/>
      <c r="AA399" s="866"/>
      <c r="AB399" s="867"/>
      <c r="AC399" s="868" t="s">
        <v>249</v>
      </c>
      <c r="AD399" s="869"/>
      <c r="AE399" s="869"/>
      <c r="AF399" s="869"/>
      <c r="AG399" s="869"/>
      <c r="AH399" s="852">
        <v>9</v>
      </c>
      <c r="AI399" s="853"/>
      <c r="AJ399" s="853"/>
      <c r="AK399" s="853"/>
      <c r="AL399" s="854">
        <v>37.5</v>
      </c>
      <c r="AM399" s="855"/>
      <c r="AN399" s="855"/>
      <c r="AO399" s="856"/>
      <c r="AP399" s="857"/>
      <c r="AQ399" s="857"/>
      <c r="AR399" s="857"/>
      <c r="AS399" s="857"/>
      <c r="AT399" s="857"/>
      <c r="AU399" s="857"/>
      <c r="AV399" s="857"/>
      <c r="AW399" s="857"/>
      <c r="AX399" s="857"/>
      <c r="AY399">
        <f>$AY$396</f>
        <v>1</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0.9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16.5" customHeight="1" x14ac:dyDescent="0.15">
      <c r="A430" s="46"/>
      <c r="B430" s="50" t="s">
        <v>218</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227</v>
      </c>
      <c r="AD431" s="848"/>
      <c r="AE431" s="848"/>
      <c r="AF431" s="848"/>
      <c r="AG431" s="848"/>
      <c r="AH431" s="849" t="s">
        <v>245</v>
      </c>
      <c r="AI431" s="847"/>
      <c r="AJ431" s="847"/>
      <c r="AK431" s="847"/>
      <c r="AL431" s="847" t="s">
        <v>19</v>
      </c>
      <c r="AM431" s="847"/>
      <c r="AN431" s="847"/>
      <c r="AO431" s="851"/>
      <c r="AP431" s="872" t="s">
        <v>198</v>
      </c>
      <c r="AQ431" s="872"/>
      <c r="AR431" s="872"/>
      <c r="AS431" s="872"/>
      <c r="AT431" s="872"/>
      <c r="AU431" s="872"/>
      <c r="AV431" s="872"/>
      <c r="AW431" s="872"/>
      <c r="AX431" s="872"/>
      <c r="AY431">
        <f>$AY$429</f>
        <v>1</v>
      </c>
    </row>
    <row r="432" spans="1:51" ht="30" customHeight="1" x14ac:dyDescent="0.15">
      <c r="A432" s="858">
        <v>1</v>
      </c>
      <c r="B432" s="858">
        <v>1</v>
      </c>
      <c r="C432" s="859" t="s">
        <v>676</v>
      </c>
      <c r="D432" s="860"/>
      <c r="E432" s="860"/>
      <c r="F432" s="860"/>
      <c r="G432" s="860"/>
      <c r="H432" s="860"/>
      <c r="I432" s="860"/>
      <c r="J432" s="861">
        <v>2010501030336</v>
      </c>
      <c r="K432" s="862"/>
      <c r="L432" s="862"/>
      <c r="M432" s="862"/>
      <c r="N432" s="862"/>
      <c r="O432" s="862"/>
      <c r="P432" s="863" t="s">
        <v>675</v>
      </c>
      <c r="Q432" s="864"/>
      <c r="R432" s="864"/>
      <c r="S432" s="864"/>
      <c r="T432" s="864"/>
      <c r="U432" s="864"/>
      <c r="V432" s="864"/>
      <c r="W432" s="864"/>
      <c r="X432" s="864"/>
      <c r="Y432" s="865">
        <v>2.2999999999999998</v>
      </c>
      <c r="Z432" s="866"/>
      <c r="AA432" s="866"/>
      <c r="AB432" s="867"/>
      <c r="AC432" s="868" t="s">
        <v>249</v>
      </c>
      <c r="AD432" s="869"/>
      <c r="AE432" s="869"/>
      <c r="AF432" s="869"/>
      <c r="AG432" s="869"/>
      <c r="AH432" s="852">
        <v>5</v>
      </c>
      <c r="AI432" s="853"/>
      <c r="AJ432" s="853"/>
      <c r="AK432" s="853"/>
      <c r="AL432" s="854">
        <v>90.4</v>
      </c>
      <c r="AM432" s="855"/>
      <c r="AN432" s="855"/>
      <c r="AO432" s="856"/>
      <c r="AP432" s="857"/>
      <c r="AQ432" s="857"/>
      <c r="AR432" s="857"/>
      <c r="AS432" s="857"/>
      <c r="AT432" s="857"/>
      <c r="AU432" s="857"/>
      <c r="AV432" s="857"/>
      <c r="AW432" s="857"/>
      <c r="AX432" s="857"/>
      <c r="AY432">
        <f>$AY$429</f>
        <v>1</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3"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14.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227</v>
      </c>
      <c r="AD464" s="848"/>
      <c r="AE464" s="848"/>
      <c r="AF464" s="848"/>
      <c r="AG464" s="848"/>
      <c r="AH464" s="849" t="s">
        <v>245</v>
      </c>
      <c r="AI464" s="847"/>
      <c r="AJ464" s="847"/>
      <c r="AK464" s="847"/>
      <c r="AL464" s="847" t="s">
        <v>19</v>
      </c>
      <c r="AM464" s="847"/>
      <c r="AN464" s="847"/>
      <c r="AO464" s="851"/>
      <c r="AP464" s="872" t="s">
        <v>198</v>
      </c>
      <c r="AQ464" s="872"/>
      <c r="AR464" s="872"/>
      <c r="AS464" s="872"/>
      <c r="AT464" s="872"/>
      <c r="AU464" s="872"/>
      <c r="AV464" s="872"/>
      <c r="AW464" s="872"/>
      <c r="AX464" s="872"/>
      <c r="AY464">
        <f>$AY$462</f>
        <v>1</v>
      </c>
    </row>
    <row r="465" spans="1:51" ht="30" customHeight="1" x14ac:dyDescent="0.15">
      <c r="A465" s="858">
        <v>1</v>
      </c>
      <c r="B465" s="858">
        <v>1</v>
      </c>
      <c r="C465" s="859" t="s">
        <v>677</v>
      </c>
      <c r="D465" s="860"/>
      <c r="E465" s="860"/>
      <c r="F465" s="860"/>
      <c r="G465" s="860"/>
      <c r="H465" s="860"/>
      <c r="I465" s="860"/>
      <c r="J465" s="861">
        <v>7010001011328</v>
      </c>
      <c r="K465" s="862"/>
      <c r="L465" s="862"/>
      <c r="M465" s="862"/>
      <c r="N465" s="862"/>
      <c r="O465" s="862"/>
      <c r="P465" s="864" t="s">
        <v>666</v>
      </c>
      <c r="Q465" s="864"/>
      <c r="R465" s="864"/>
      <c r="S465" s="864"/>
      <c r="T465" s="864"/>
      <c r="U465" s="864"/>
      <c r="V465" s="864"/>
      <c r="W465" s="864"/>
      <c r="X465" s="864"/>
      <c r="Y465" s="865">
        <v>1</v>
      </c>
      <c r="Z465" s="866"/>
      <c r="AA465" s="866"/>
      <c r="AB465" s="867"/>
      <c r="AC465" s="868" t="s">
        <v>255</v>
      </c>
      <c r="AD465" s="869"/>
      <c r="AE465" s="869"/>
      <c r="AF465" s="869"/>
      <c r="AG465" s="869"/>
      <c r="AH465" s="852" t="s">
        <v>672</v>
      </c>
      <c r="AI465" s="853"/>
      <c r="AJ465" s="853"/>
      <c r="AK465" s="853"/>
      <c r="AL465" s="854">
        <v>100</v>
      </c>
      <c r="AM465" s="855"/>
      <c r="AN465" s="855"/>
      <c r="AO465" s="856"/>
      <c r="AP465" s="857"/>
      <c r="AQ465" s="857"/>
      <c r="AR465" s="857"/>
      <c r="AS465" s="857"/>
      <c r="AT465" s="857"/>
      <c r="AU465" s="857"/>
      <c r="AV465" s="857"/>
      <c r="AW465" s="857"/>
      <c r="AX465" s="857"/>
      <c r="AY465">
        <f>$AY$462</f>
        <v>1</v>
      </c>
    </row>
    <row r="466" spans="1:51" ht="30" customHeight="1" x14ac:dyDescent="0.15">
      <c r="A466" s="858">
        <v>2</v>
      </c>
      <c r="B466" s="858">
        <v>1</v>
      </c>
      <c r="C466" s="859" t="s">
        <v>678</v>
      </c>
      <c r="D466" s="860"/>
      <c r="E466" s="860"/>
      <c r="F466" s="860"/>
      <c r="G466" s="860"/>
      <c r="H466" s="860"/>
      <c r="I466" s="860"/>
      <c r="J466" s="861">
        <v>1010001000179</v>
      </c>
      <c r="K466" s="862"/>
      <c r="L466" s="862"/>
      <c r="M466" s="862"/>
      <c r="N466" s="862"/>
      <c r="O466" s="862"/>
      <c r="P466" s="863" t="s">
        <v>679</v>
      </c>
      <c r="Q466" s="864"/>
      <c r="R466" s="864"/>
      <c r="S466" s="864"/>
      <c r="T466" s="864"/>
      <c r="U466" s="864"/>
      <c r="V466" s="864"/>
      <c r="W466" s="864"/>
      <c r="X466" s="864"/>
      <c r="Y466" s="865">
        <v>0.5</v>
      </c>
      <c r="Z466" s="866"/>
      <c r="AA466" s="866"/>
      <c r="AB466" s="867"/>
      <c r="AC466" s="868" t="s">
        <v>255</v>
      </c>
      <c r="AD466" s="869"/>
      <c r="AE466" s="869"/>
      <c r="AF466" s="869"/>
      <c r="AG466" s="869"/>
      <c r="AH466" s="852" t="s">
        <v>672</v>
      </c>
      <c r="AI466" s="853"/>
      <c r="AJ466" s="853"/>
      <c r="AK466" s="853"/>
      <c r="AL466" s="854">
        <v>100</v>
      </c>
      <c r="AM466" s="855"/>
      <c r="AN466" s="855"/>
      <c r="AO466" s="856"/>
      <c r="AP466" s="857"/>
      <c r="AQ466" s="857"/>
      <c r="AR466" s="857"/>
      <c r="AS466" s="857"/>
      <c r="AT466" s="857"/>
      <c r="AU466" s="857"/>
      <c r="AV466" s="857"/>
      <c r="AW466" s="857"/>
      <c r="AX466" s="857"/>
      <c r="AY466">
        <f>COUNTA($C$466)</f>
        <v>1</v>
      </c>
    </row>
    <row r="467" spans="1:51" ht="30" customHeight="1" x14ac:dyDescent="0.15">
      <c r="A467" s="858">
        <v>3</v>
      </c>
      <c r="B467" s="858">
        <v>1</v>
      </c>
      <c r="C467" s="859" t="s">
        <v>681</v>
      </c>
      <c r="D467" s="860"/>
      <c r="E467" s="860"/>
      <c r="F467" s="860"/>
      <c r="G467" s="860"/>
      <c r="H467" s="860"/>
      <c r="I467" s="860"/>
      <c r="J467" s="873">
        <v>6011205000217</v>
      </c>
      <c r="K467" s="874"/>
      <c r="L467" s="874"/>
      <c r="M467" s="874"/>
      <c r="N467" s="874"/>
      <c r="O467" s="875"/>
      <c r="P467" s="863" t="s">
        <v>680</v>
      </c>
      <c r="Q467" s="864"/>
      <c r="R467" s="864"/>
      <c r="S467" s="864"/>
      <c r="T467" s="864"/>
      <c r="U467" s="864"/>
      <c r="V467" s="864"/>
      <c r="W467" s="864"/>
      <c r="X467" s="864"/>
      <c r="Y467" s="865">
        <v>0.5</v>
      </c>
      <c r="Z467" s="866"/>
      <c r="AA467" s="866"/>
      <c r="AB467" s="867"/>
      <c r="AC467" s="868" t="s">
        <v>255</v>
      </c>
      <c r="AD467" s="869"/>
      <c r="AE467" s="869"/>
      <c r="AF467" s="869"/>
      <c r="AG467" s="869"/>
      <c r="AH467" s="852" t="s">
        <v>672</v>
      </c>
      <c r="AI467" s="853"/>
      <c r="AJ467" s="853"/>
      <c r="AK467" s="853"/>
      <c r="AL467" s="854">
        <v>100</v>
      </c>
      <c r="AM467" s="855"/>
      <c r="AN467" s="855"/>
      <c r="AO467" s="856"/>
      <c r="AP467" s="857"/>
      <c r="AQ467" s="857"/>
      <c r="AR467" s="857"/>
      <c r="AS467" s="857"/>
      <c r="AT467" s="857"/>
      <c r="AU467" s="857"/>
      <c r="AV467" s="857"/>
      <c r="AW467" s="857"/>
      <c r="AX467" s="857"/>
      <c r="AY467">
        <f>COUNTA($C$467)</f>
        <v>1</v>
      </c>
    </row>
    <row r="468" spans="1:51" ht="30" customHeight="1" x14ac:dyDescent="0.15">
      <c r="A468" s="858">
        <v>4</v>
      </c>
      <c r="B468" s="858">
        <v>1</v>
      </c>
      <c r="C468" s="859" t="s">
        <v>681</v>
      </c>
      <c r="D468" s="860"/>
      <c r="E468" s="860"/>
      <c r="F468" s="860"/>
      <c r="G468" s="860"/>
      <c r="H468" s="860"/>
      <c r="I468" s="860"/>
      <c r="J468" s="873">
        <v>6011205000217</v>
      </c>
      <c r="K468" s="874"/>
      <c r="L468" s="874"/>
      <c r="M468" s="874"/>
      <c r="N468" s="874"/>
      <c r="O468" s="875"/>
      <c r="P468" s="863" t="s">
        <v>682</v>
      </c>
      <c r="Q468" s="864"/>
      <c r="R468" s="864"/>
      <c r="S468" s="864"/>
      <c r="T468" s="864"/>
      <c r="U468" s="864"/>
      <c r="V468" s="864"/>
      <c r="W468" s="864"/>
      <c r="X468" s="864"/>
      <c r="Y468" s="865">
        <v>0.2</v>
      </c>
      <c r="Z468" s="866"/>
      <c r="AA468" s="866"/>
      <c r="AB468" s="867"/>
      <c r="AC468" s="868" t="s">
        <v>255</v>
      </c>
      <c r="AD468" s="869"/>
      <c r="AE468" s="869"/>
      <c r="AF468" s="869"/>
      <c r="AG468" s="869"/>
      <c r="AH468" s="852" t="s">
        <v>672</v>
      </c>
      <c r="AI468" s="853"/>
      <c r="AJ468" s="853"/>
      <c r="AK468" s="853"/>
      <c r="AL468" s="854">
        <v>100</v>
      </c>
      <c r="AM468" s="855"/>
      <c r="AN468" s="855"/>
      <c r="AO468" s="856"/>
      <c r="AP468" s="857"/>
      <c r="AQ468" s="857"/>
      <c r="AR468" s="857"/>
      <c r="AS468" s="857"/>
      <c r="AT468" s="857"/>
      <c r="AU468" s="857"/>
      <c r="AV468" s="857"/>
      <c r="AW468" s="857"/>
      <c r="AX468" s="857"/>
      <c r="AY468">
        <f>COUNTA($C$468)</f>
        <v>1</v>
      </c>
    </row>
    <row r="469" spans="1:51" ht="30" customHeight="1" x14ac:dyDescent="0.15">
      <c r="A469" s="858">
        <v>5</v>
      </c>
      <c r="B469" s="858">
        <v>1</v>
      </c>
      <c r="C469" s="859" t="s">
        <v>684</v>
      </c>
      <c r="D469" s="860"/>
      <c r="E469" s="860"/>
      <c r="F469" s="860"/>
      <c r="G469" s="860"/>
      <c r="H469" s="860"/>
      <c r="I469" s="860"/>
      <c r="J469" s="861">
        <v>6010001021699</v>
      </c>
      <c r="K469" s="862"/>
      <c r="L469" s="862"/>
      <c r="M469" s="862"/>
      <c r="N469" s="862"/>
      <c r="O469" s="862"/>
      <c r="P469" s="863" t="s">
        <v>683</v>
      </c>
      <c r="Q469" s="864"/>
      <c r="R469" s="864"/>
      <c r="S469" s="864"/>
      <c r="T469" s="864"/>
      <c r="U469" s="864"/>
      <c r="V469" s="864"/>
      <c r="W469" s="864"/>
      <c r="X469" s="864"/>
      <c r="Y469" s="865">
        <v>0.2</v>
      </c>
      <c r="Z469" s="866"/>
      <c r="AA469" s="866"/>
      <c r="AB469" s="867"/>
      <c r="AC469" s="868" t="s">
        <v>255</v>
      </c>
      <c r="AD469" s="869"/>
      <c r="AE469" s="869"/>
      <c r="AF469" s="869"/>
      <c r="AG469" s="869"/>
      <c r="AH469" s="852" t="s">
        <v>672</v>
      </c>
      <c r="AI469" s="853"/>
      <c r="AJ469" s="853"/>
      <c r="AK469" s="853"/>
      <c r="AL469" s="854">
        <v>100</v>
      </c>
      <c r="AM469" s="855"/>
      <c r="AN469" s="855"/>
      <c r="AO469" s="856"/>
      <c r="AP469" s="857"/>
      <c r="AQ469" s="857"/>
      <c r="AR469" s="857"/>
      <c r="AS469" s="857"/>
      <c r="AT469" s="857"/>
      <c r="AU469" s="857"/>
      <c r="AV469" s="857"/>
      <c r="AW469" s="857"/>
      <c r="AX469" s="857"/>
      <c r="AY469">
        <f>COUNTA($C$469)</f>
        <v>1</v>
      </c>
    </row>
    <row r="470" spans="1:51" ht="29.1" customHeight="1" x14ac:dyDescent="0.15">
      <c r="A470" s="858">
        <v>6</v>
      </c>
      <c r="B470" s="858">
        <v>1</v>
      </c>
      <c r="C470" s="859" t="s">
        <v>688</v>
      </c>
      <c r="D470" s="860"/>
      <c r="E470" s="860"/>
      <c r="F470" s="860"/>
      <c r="G470" s="860"/>
      <c r="H470" s="860"/>
      <c r="I470" s="860"/>
      <c r="J470" s="861">
        <v>1010001030093</v>
      </c>
      <c r="K470" s="862"/>
      <c r="L470" s="862"/>
      <c r="M470" s="862"/>
      <c r="N470" s="862"/>
      <c r="O470" s="862"/>
      <c r="P470" s="863" t="s">
        <v>685</v>
      </c>
      <c r="Q470" s="864"/>
      <c r="R470" s="864"/>
      <c r="S470" s="864"/>
      <c r="T470" s="864"/>
      <c r="U470" s="864"/>
      <c r="V470" s="864"/>
      <c r="W470" s="864"/>
      <c r="X470" s="864"/>
      <c r="Y470" s="865">
        <v>0</v>
      </c>
      <c r="Z470" s="866"/>
      <c r="AA470" s="866"/>
      <c r="AB470" s="867"/>
      <c r="AC470" s="868" t="s">
        <v>255</v>
      </c>
      <c r="AD470" s="869"/>
      <c r="AE470" s="869"/>
      <c r="AF470" s="869"/>
      <c r="AG470" s="869"/>
      <c r="AH470" s="852" t="s">
        <v>672</v>
      </c>
      <c r="AI470" s="853"/>
      <c r="AJ470" s="853"/>
      <c r="AK470" s="853"/>
      <c r="AL470" s="854">
        <v>100</v>
      </c>
      <c r="AM470" s="855"/>
      <c r="AN470" s="855"/>
      <c r="AO470" s="856"/>
      <c r="AP470" s="857"/>
      <c r="AQ470" s="857"/>
      <c r="AR470" s="857"/>
      <c r="AS470" s="857"/>
      <c r="AT470" s="857"/>
      <c r="AU470" s="857"/>
      <c r="AV470" s="857"/>
      <c r="AW470" s="857"/>
      <c r="AX470" s="857"/>
      <c r="AY470">
        <f>COUNTA($C$470)</f>
        <v>1</v>
      </c>
    </row>
    <row r="471" spans="1:51" ht="30" customHeight="1" x14ac:dyDescent="0.15">
      <c r="A471" s="858">
        <v>7</v>
      </c>
      <c r="B471" s="858">
        <v>1</v>
      </c>
      <c r="C471" s="859" t="s">
        <v>687</v>
      </c>
      <c r="D471" s="860"/>
      <c r="E471" s="860"/>
      <c r="F471" s="860"/>
      <c r="G471" s="860"/>
      <c r="H471" s="860"/>
      <c r="I471" s="860"/>
      <c r="J471" s="861">
        <v>3010905000792</v>
      </c>
      <c r="K471" s="862"/>
      <c r="L471" s="862"/>
      <c r="M471" s="862"/>
      <c r="N471" s="862"/>
      <c r="O471" s="862"/>
      <c r="P471" s="863" t="s">
        <v>686</v>
      </c>
      <c r="Q471" s="864"/>
      <c r="R471" s="864"/>
      <c r="S471" s="864"/>
      <c r="T471" s="864"/>
      <c r="U471" s="864"/>
      <c r="V471" s="864"/>
      <c r="W471" s="864"/>
      <c r="X471" s="864"/>
      <c r="Y471" s="865">
        <v>0</v>
      </c>
      <c r="Z471" s="866"/>
      <c r="AA471" s="866"/>
      <c r="AB471" s="867"/>
      <c r="AC471" s="868" t="s">
        <v>255</v>
      </c>
      <c r="AD471" s="869"/>
      <c r="AE471" s="869"/>
      <c r="AF471" s="869"/>
      <c r="AG471" s="869"/>
      <c r="AH471" s="852" t="s">
        <v>672</v>
      </c>
      <c r="AI471" s="853"/>
      <c r="AJ471" s="853"/>
      <c r="AK471" s="853"/>
      <c r="AL471" s="854">
        <v>100</v>
      </c>
      <c r="AM471" s="855"/>
      <c r="AN471" s="855"/>
      <c r="AO471" s="856"/>
      <c r="AP471" s="857"/>
      <c r="AQ471" s="857"/>
      <c r="AR471" s="857"/>
      <c r="AS471" s="857"/>
      <c r="AT471" s="857"/>
      <c r="AU471" s="857"/>
      <c r="AV471" s="857"/>
      <c r="AW471" s="857"/>
      <c r="AX471" s="857"/>
      <c r="AY471">
        <f>COUNTA($C$471)</f>
        <v>1</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500000000000002"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14.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227</v>
      </c>
      <c r="AD497" s="848"/>
      <c r="AE497" s="848"/>
      <c r="AF497" s="848"/>
      <c r="AG497" s="848"/>
      <c r="AH497" s="849" t="s">
        <v>245</v>
      </c>
      <c r="AI497" s="847"/>
      <c r="AJ497" s="847"/>
      <c r="AK497" s="847"/>
      <c r="AL497" s="847" t="s">
        <v>19</v>
      </c>
      <c r="AM497" s="847"/>
      <c r="AN497" s="847"/>
      <c r="AO497" s="851"/>
      <c r="AP497" s="872" t="s">
        <v>198</v>
      </c>
      <c r="AQ497" s="872"/>
      <c r="AR497" s="872"/>
      <c r="AS497" s="872"/>
      <c r="AT497" s="872"/>
      <c r="AU497" s="872"/>
      <c r="AV497" s="872"/>
      <c r="AW497" s="872"/>
      <c r="AX497" s="872"/>
      <c r="AY497">
        <f>$AY$495</f>
        <v>1</v>
      </c>
    </row>
    <row r="498" spans="1:51" ht="30" customHeight="1" x14ac:dyDescent="0.15">
      <c r="A498" s="858">
        <v>1</v>
      </c>
      <c r="B498" s="858">
        <v>1</v>
      </c>
      <c r="C498" s="859" t="s">
        <v>689</v>
      </c>
      <c r="D498" s="860"/>
      <c r="E498" s="860"/>
      <c r="F498" s="860"/>
      <c r="G498" s="860"/>
      <c r="H498" s="860"/>
      <c r="I498" s="860"/>
      <c r="J498" s="861" t="s">
        <v>672</v>
      </c>
      <c r="K498" s="862"/>
      <c r="L498" s="862"/>
      <c r="M498" s="862"/>
      <c r="N498" s="862"/>
      <c r="O498" s="862"/>
      <c r="P498" s="863" t="s">
        <v>693</v>
      </c>
      <c r="Q498" s="864"/>
      <c r="R498" s="864"/>
      <c r="S498" s="864"/>
      <c r="T498" s="864"/>
      <c r="U498" s="864"/>
      <c r="V498" s="864"/>
      <c r="W498" s="864"/>
      <c r="X498" s="864"/>
      <c r="Y498" s="865">
        <v>0.4</v>
      </c>
      <c r="Z498" s="866"/>
      <c r="AA498" s="866"/>
      <c r="AB498" s="867"/>
      <c r="AC498" s="868" t="s">
        <v>75</v>
      </c>
      <c r="AD498" s="869"/>
      <c r="AE498" s="869"/>
      <c r="AF498" s="869"/>
      <c r="AG498" s="869"/>
      <c r="AH498" s="852" t="s">
        <v>672</v>
      </c>
      <c r="AI498" s="853"/>
      <c r="AJ498" s="853"/>
      <c r="AK498" s="853"/>
      <c r="AL498" s="854" t="s">
        <v>672</v>
      </c>
      <c r="AM498" s="855"/>
      <c r="AN498" s="855"/>
      <c r="AO498" s="856"/>
      <c r="AP498" s="857"/>
      <c r="AQ498" s="857"/>
      <c r="AR498" s="857"/>
      <c r="AS498" s="857"/>
      <c r="AT498" s="857"/>
      <c r="AU498" s="857"/>
      <c r="AV498" s="857"/>
      <c r="AW498" s="857"/>
      <c r="AX498" s="857"/>
      <c r="AY498">
        <f>$AY$495</f>
        <v>1</v>
      </c>
    </row>
    <row r="499" spans="1:51" ht="30" customHeight="1" x14ac:dyDescent="0.15">
      <c r="A499" s="858">
        <v>2</v>
      </c>
      <c r="B499" s="858">
        <v>1</v>
      </c>
      <c r="C499" s="859" t="s">
        <v>690</v>
      </c>
      <c r="D499" s="860"/>
      <c r="E499" s="860"/>
      <c r="F499" s="860"/>
      <c r="G499" s="860"/>
      <c r="H499" s="860"/>
      <c r="I499" s="860"/>
      <c r="J499" s="861" t="s">
        <v>672</v>
      </c>
      <c r="K499" s="862"/>
      <c r="L499" s="862"/>
      <c r="M499" s="862"/>
      <c r="N499" s="862"/>
      <c r="O499" s="862"/>
      <c r="P499" s="863" t="s">
        <v>693</v>
      </c>
      <c r="Q499" s="864"/>
      <c r="R499" s="864"/>
      <c r="S499" s="864"/>
      <c r="T499" s="864"/>
      <c r="U499" s="864"/>
      <c r="V499" s="864"/>
      <c r="W499" s="864"/>
      <c r="X499" s="864"/>
      <c r="Y499" s="865">
        <v>0.4</v>
      </c>
      <c r="Z499" s="866"/>
      <c r="AA499" s="866"/>
      <c r="AB499" s="867"/>
      <c r="AC499" s="868" t="s">
        <v>75</v>
      </c>
      <c r="AD499" s="869"/>
      <c r="AE499" s="869"/>
      <c r="AF499" s="869"/>
      <c r="AG499" s="869"/>
      <c r="AH499" s="852" t="s">
        <v>672</v>
      </c>
      <c r="AI499" s="853"/>
      <c r="AJ499" s="853"/>
      <c r="AK499" s="853"/>
      <c r="AL499" s="854" t="s">
        <v>672</v>
      </c>
      <c r="AM499" s="855"/>
      <c r="AN499" s="855"/>
      <c r="AO499" s="856"/>
      <c r="AP499" s="857"/>
      <c r="AQ499" s="857"/>
      <c r="AR499" s="857"/>
      <c r="AS499" s="857"/>
      <c r="AT499" s="857"/>
      <c r="AU499" s="857"/>
      <c r="AV499" s="857"/>
      <c r="AW499" s="857"/>
      <c r="AX499" s="857"/>
      <c r="AY499">
        <f>COUNTA($C$499)</f>
        <v>1</v>
      </c>
    </row>
    <row r="500" spans="1:51" ht="30" customHeight="1" x14ac:dyDescent="0.15">
      <c r="A500" s="858">
        <v>3</v>
      </c>
      <c r="B500" s="858">
        <v>1</v>
      </c>
      <c r="C500" s="859" t="s">
        <v>691</v>
      </c>
      <c r="D500" s="860"/>
      <c r="E500" s="860"/>
      <c r="F500" s="860"/>
      <c r="G500" s="860"/>
      <c r="H500" s="860"/>
      <c r="I500" s="860"/>
      <c r="J500" s="861" t="s">
        <v>672</v>
      </c>
      <c r="K500" s="862"/>
      <c r="L500" s="862"/>
      <c r="M500" s="862"/>
      <c r="N500" s="862"/>
      <c r="O500" s="862"/>
      <c r="P500" s="863" t="s">
        <v>693</v>
      </c>
      <c r="Q500" s="864"/>
      <c r="R500" s="864"/>
      <c r="S500" s="864"/>
      <c r="T500" s="864"/>
      <c r="U500" s="864"/>
      <c r="V500" s="864"/>
      <c r="W500" s="864"/>
      <c r="X500" s="864"/>
      <c r="Y500" s="865">
        <v>0.4</v>
      </c>
      <c r="Z500" s="866"/>
      <c r="AA500" s="866"/>
      <c r="AB500" s="867"/>
      <c r="AC500" s="868" t="s">
        <v>75</v>
      </c>
      <c r="AD500" s="869"/>
      <c r="AE500" s="869"/>
      <c r="AF500" s="869"/>
      <c r="AG500" s="869"/>
      <c r="AH500" s="852" t="s">
        <v>672</v>
      </c>
      <c r="AI500" s="853"/>
      <c r="AJ500" s="853"/>
      <c r="AK500" s="853"/>
      <c r="AL500" s="854" t="s">
        <v>672</v>
      </c>
      <c r="AM500" s="855"/>
      <c r="AN500" s="855"/>
      <c r="AO500" s="856"/>
      <c r="AP500" s="857"/>
      <c r="AQ500" s="857"/>
      <c r="AR500" s="857"/>
      <c r="AS500" s="857"/>
      <c r="AT500" s="857"/>
      <c r="AU500" s="857"/>
      <c r="AV500" s="857"/>
      <c r="AW500" s="857"/>
      <c r="AX500" s="857"/>
      <c r="AY500">
        <f>COUNTA($C$500)</f>
        <v>1</v>
      </c>
    </row>
    <row r="501" spans="1:51" ht="30" customHeight="1" x14ac:dyDescent="0.15">
      <c r="A501" s="858">
        <v>4</v>
      </c>
      <c r="B501" s="858">
        <v>1</v>
      </c>
      <c r="C501" s="859" t="s">
        <v>692</v>
      </c>
      <c r="D501" s="860"/>
      <c r="E501" s="860"/>
      <c r="F501" s="860"/>
      <c r="G501" s="860"/>
      <c r="H501" s="860"/>
      <c r="I501" s="860"/>
      <c r="J501" s="861" t="s">
        <v>672</v>
      </c>
      <c r="K501" s="862"/>
      <c r="L501" s="862"/>
      <c r="M501" s="862"/>
      <c r="N501" s="862"/>
      <c r="O501" s="862"/>
      <c r="P501" s="863" t="s">
        <v>693</v>
      </c>
      <c r="Q501" s="864"/>
      <c r="R501" s="864"/>
      <c r="S501" s="864"/>
      <c r="T501" s="864"/>
      <c r="U501" s="864"/>
      <c r="V501" s="864"/>
      <c r="W501" s="864"/>
      <c r="X501" s="864"/>
      <c r="Y501" s="865">
        <v>0.4</v>
      </c>
      <c r="Z501" s="866"/>
      <c r="AA501" s="866"/>
      <c r="AB501" s="867"/>
      <c r="AC501" s="868" t="s">
        <v>75</v>
      </c>
      <c r="AD501" s="869"/>
      <c r="AE501" s="869"/>
      <c r="AF501" s="869"/>
      <c r="AG501" s="869"/>
      <c r="AH501" s="852" t="s">
        <v>672</v>
      </c>
      <c r="AI501" s="853"/>
      <c r="AJ501" s="853"/>
      <c r="AK501" s="853"/>
      <c r="AL501" s="854" t="s">
        <v>672</v>
      </c>
      <c r="AM501" s="855"/>
      <c r="AN501" s="855"/>
      <c r="AO501" s="856"/>
      <c r="AP501" s="857"/>
      <c r="AQ501" s="857"/>
      <c r="AR501" s="857"/>
      <c r="AS501" s="857"/>
      <c r="AT501" s="857"/>
      <c r="AU501" s="857"/>
      <c r="AV501" s="857"/>
      <c r="AW501" s="857"/>
      <c r="AX501" s="857"/>
      <c r="AY501">
        <f>COUNTA($C$501)</f>
        <v>1</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227</v>
      </c>
      <c r="AD530" s="848"/>
      <c r="AE530" s="848"/>
      <c r="AF530" s="848"/>
      <c r="AG530" s="848"/>
      <c r="AH530" s="849" t="s">
        <v>245</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227</v>
      </c>
      <c r="AD563" s="848"/>
      <c r="AE563" s="848"/>
      <c r="AF563" s="848"/>
      <c r="AG563" s="848"/>
      <c r="AH563" s="849" t="s">
        <v>245</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227</v>
      </c>
      <c r="AD596" s="848"/>
      <c r="AE596" s="848"/>
      <c r="AF596" s="848"/>
      <c r="AG596" s="848"/>
      <c r="AH596" s="849" t="s">
        <v>245</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15" hidden="1" customHeight="1" x14ac:dyDescent="0.15">
      <c r="A627" s="876" t="s">
        <v>575</v>
      </c>
      <c r="B627" s="877"/>
      <c r="C627" s="877"/>
      <c r="D627" s="877"/>
      <c r="E627" s="877"/>
      <c r="F627" s="877"/>
      <c r="G627" s="877"/>
      <c r="H627" s="877"/>
      <c r="I627" s="877"/>
      <c r="J627" s="877"/>
      <c r="K627" s="877"/>
      <c r="L627" s="877"/>
      <c r="M627" s="877"/>
      <c r="N627" s="877"/>
      <c r="O627" s="877"/>
      <c r="P627" s="877"/>
      <c r="Q627" s="877"/>
      <c r="R627" s="877"/>
      <c r="S627" s="877"/>
      <c r="T627" s="877"/>
      <c r="U627" s="877"/>
      <c r="V627" s="877"/>
      <c r="W627" s="877"/>
      <c r="X627" s="877"/>
      <c r="Y627" s="877"/>
      <c r="Z627" s="877"/>
      <c r="AA627" s="877"/>
      <c r="AB627" s="877"/>
      <c r="AC627" s="877"/>
      <c r="AD627" s="877"/>
      <c r="AE627" s="877"/>
      <c r="AF627" s="877"/>
      <c r="AG627" s="877"/>
      <c r="AH627" s="877"/>
      <c r="AI627" s="877"/>
      <c r="AJ627" s="877"/>
      <c r="AK627" s="878"/>
      <c r="AL627" s="879" t="s">
        <v>229</v>
      </c>
      <c r="AM627" s="880"/>
      <c r="AN627" s="880"/>
      <c r="AO627" s="61"/>
      <c r="AP627" s="56"/>
      <c r="AQ627" s="56"/>
      <c r="AR627" s="56"/>
      <c r="AS627" s="56"/>
      <c r="AT627" s="56"/>
      <c r="AU627" s="56"/>
      <c r="AV627" s="56"/>
      <c r="AW627" s="56"/>
      <c r="AX627" s="57"/>
      <c r="AY627">
        <f>COUNTIF($AO$627,"☑")</f>
        <v>0</v>
      </c>
    </row>
    <row r="628" spans="1:51" ht="3.6"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1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2.5" customHeight="1" x14ac:dyDescent="0.15">
      <c r="A630" s="881"/>
      <c r="B630" s="881"/>
      <c r="C630" s="848" t="s">
        <v>192</v>
      </c>
      <c r="D630" s="882"/>
      <c r="E630" s="848" t="s">
        <v>191</v>
      </c>
      <c r="F630" s="882"/>
      <c r="G630" s="882"/>
      <c r="H630" s="882"/>
      <c r="I630" s="882"/>
      <c r="J630" s="848" t="s">
        <v>197</v>
      </c>
      <c r="K630" s="848"/>
      <c r="L630" s="848"/>
      <c r="M630" s="848"/>
      <c r="N630" s="848"/>
      <c r="O630" s="848"/>
      <c r="P630" s="848" t="s">
        <v>25</v>
      </c>
      <c r="Q630" s="848"/>
      <c r="R630" s="848"/>
      <c r="S630" s="848"/>
      <c r="T630" s="848"/>
      <c r="U630" s="848"/>
      <c r="V630" s="848"/>
      <c r="W630" s="848"/>
      <c r="X630" s="848"/>
      <c r="Y630" s="848" t="s">
        <v>199</v>
      </c>
      <c r="Z630" s="882"/>
      <c r="AA630" s="882"/>
      <c r="AB630" s="882"/>
      <c r="AC630" s="848" t="s">
        <v>180</v>
      </c>
      <c r="AD630" s="848"/>
      <c r="AE630" s="848"/>
      <c r="AF630" s="848"/>
      <c r="AG630" s="848"/>
      <c r="AH630" s="848" t="s">
        <v>187</v>
      </c>
      <c r="AI630" s="882"/>
      <c r="AJ630" s="882"/>
      <c r="AK630" s="882"/>
      <c r="AL630" s="882" t="s">
        <v>19</v>
      </c>
      <c r="AM630" s="882"/>
      <c r="AN630" s="882"/>
      <c r="AO630" s="881"/>
      <c r="AP630" s="872" t="s">
        <v>223</v>
      </c>
      <c r="AQ630" s="872"/>
      <c r="AR630" s="872"/>
      <c r="AS630" s="872"/>
      <c r="AT630" s="872"/>
      <c r="AU630" s="872"/>
      <c r="AV630" s="872"/>
      <c r="AW630" s="872"/>
      <c r="AX630" s="872"/>
    </row>
    <row r="631" spans="1:51" ht="20.45" customHeight="1" x14ac:dyDescent="0.15">
      <c r="A631" s="858">
        <v>1</v>
      </c>
      <c r="B631" s="858">
        <v>1</v>
      </c>
      <c r="C631" s="883" t="s">
        <v>613</v>
      </c>
      <c r="D631" s="883"/>
      <c r="E631" s="884" t="s">
        <v>613</v>
      </c>
      <c r="F631" s="884"/>
      <c r="G631" s="884"/>
      <c r="H631" s="884"/>
      <c r="I631" s="884"/>
      <c r="J631" s="861" t="s">
        <v>281</v>
      </c>
      <c r="K631" s="862"/>
      <c r="L631" s="862"/>
      <c r="M631" s="862"/>
      <c r="N631" s="862"/>
      <c r="O631" s="862"/>
      <c r="P631" s="864" t="s">
        <v>613</v>
      </c>
      <c r="Q631" s="864"/>
      <c r="R631" s="864"/>
      <c r="S631" s="864"/>
      <c r="T631" s="864"/>
      <c r="U631" s="864"/>
      <c r="V631" s="864"/>
      <c r="W631" s="864"/>
      <c r="X631" s="864"/>
      <c r="Y631" s="865" t="s">
        <v>613</v>
      </c>
      <c r="Z631" s="866"/>
      <c r="AA631" s="866"/>
      <c r="AB631" s="867"/>
      <c r="AC631" s="868" t="s">
        <v>613</v>
      </c>
      <c r="AD631" s="869"/>
      <c r="AE631" s="869"/>
      <c r="AF631" s="869"/>
      <c r="AG631" s="869"/>
      <c r="AH631" s="870" t="s">
        <v>613</v>
      </c>
      <c r="AI631" s="871"/>
      <c r="AJ631" s="871"/>
      <c r="AK631" s="871"/>
      <c r="AL631" s="854" t="s">
        <v>613</v>
      </c>
      <c r="AM631" s="855"/>
      <c r="AN631" s="855"/>
      <c r="AO631" s="856"/>
      <c r="AP631" s="857" t="s">
        <v>613</v>
      </c>
      <c r="AQ631" s="857"/>
      <c r="AR631" s="857"/>
      <c r="AS631" s="857"/>
      <c r="AT631" s="857"/>
      <c r="AU631" s="857"/>
      <c r="AV631" s="857"/>
      <c r="AW631" s="857"/>
      <c r="AX631" s="857"/>
    </row>
    <row r="632" spans="1:51" ht="30" hidden="1" customHeight="1" x14ac:dyDescent="0.15">
      <c r="A632" s="858">
        <v>2</v>
      </c>
      <c r="B632" s="858">
        <v>1</v>
      </c>
      <c r="C632" s="883"/>
      <c r="D632" s="883"/>
      <c r="E632" s="884"/>
      <c r="F632" s="884"/>
      <c r="G632" s="884"/>
      <c r="H632" s="884"/>
      <c r="I632" s="884"/>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3"/>
      <c r="D633" s="883"/>
      <c r="E633" s="884"/>
      <c r="F633" s="884"/>
      <c r="G633" s="884"/>
      <c r="H633" s="884"/>
      <c r="I633" s="884"/>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3"/>
      <c r="D634" s="883"/>
      <c r="E634" s="884"/>
      <c r="F634" s="884"/>
      <c r="G634" s="884"/>
      <c r="H634" s="884"/>
      <c r="I634" s="884"/>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3"/>
      <c r="D635" s="883"/>
      <c r="E635" s="884"/>
      <c r="F635" s="884"/>
      <c r="G635" s="884"/>
      <c r="H635" s="884"/>
      <c r="I635" s="884"/>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3"/>
      <c r="D636" s="883"/>
      <c r="E636" s="884"/>
      <c r="F636" s="884"/>
      <c r="G636" s="884"/>
      <c r="H636" s="884"/>
      <c r="I636" s="884"/>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3"/>
      <c r="D637" s="883"/>
      <c r="E637" s="884"/>
      <c r="F637" s="884"/>
      <c r="G637" s="884"/>
      <c r="H637" s="884"/>
      <c r="I637" s="884"/>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3"/>
      <c r="D638" s="883"/>
      <c r="E638" s="884"/>
      <c r="F638" s="884"/>
      <c r="G638" s="884"/>
      <c r="H638" s="884"/>
      <c r="I638" s="884"/>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3"/>
      <c r="D639" s="883"/>
      <c r="E639" s="884"/>
      <c r="F639" s="884"/>
      <c r="G639" s="884"/>
      <c r="H639" s="884"/>
      <c r="I639" s="884"/>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3"/>
      <c r="D640" s="883"/>
      <c r="E640" s="884"/>
      <c r="F640" s="884"/>
      <c r="G640" s="884"/>
      <c r="H640" s="884"/>
      <c r="I640" s="884"/>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3"/>
      <c r="D641" s="883"/>
      <c r="E641" s="884"/>
      <c r="F641" s="884"/>
      <c r="G641" s="884"/>
      <c r="H641" s="884"/>
      <c r="I641" s="884"/>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3"/>
      <c r="D642" s="883"/>
      <c r="E642" s="884"/>
      <c r="F642" s="884"/>
      <c r="G642" s="884"/>
      <c r="H642" s="884"/>
      <c r="I642" s="884"/>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3"/>
      <c r="D643" s="883"/>
      <c r="E643" s="884"/>
      <c r="F643" s="884"/>
      <c r="G643" s="884"/>
      <c r="H643" s="884"/>
      <c r="I643" s="884"/>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3"/>
      <c r="D644" s="883"/>
      <c r="E644" s="884"/>
      <c r="F644" s="884"/>
      <c r="G644" s="884"/>
      <c r="H644" s="884"/>
      <c r="I644" s="884"/>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3"/>
      <c r="D645" s="883"/>
      <c r="E645" s="884"/>
      <c r="F645" s="884"/>
      <c r="G645" s="884"/>
      <c r="H645" s="884"/>
      <c r="I645" s="884"/>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3"/>
      <c r="D646" s="883"/>
      <c r="E646" s="884"/>
      <c r="F646" s="884"/>
      <c r="G646" s="884"/>
      <c r="H646" s="884"/>
      <c r="I646" s="884"/>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3"/>
      <c r="D647" s="883"/>
      <c r="E647" s="884"/>
      <c r="F647" s="884"/>
      <c r="G647" s="884"/>
      <c r="H647" s="884"/>
      <c r="I647" s="884"/>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3"/>
      <c r="D648" s="883"/>
      <c r="E648" s="647"/>
      <c r="F648" s="884"/>
      <c r="G648" s="884"/>
      <c r="H648" s="884"/>
      <c r="I648" s="884"/>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3"/>
      <c r="D649" s="883"/>
      <c r="E649" s="884"/>
      <c r="F649" s="884"/>
      <c r="G649" s="884"/>
      <c r="H649" s="884"/>
      <c r="I649" s="884"/>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3"/>
      <c r="D650" s="883"/>
      <c r="E650" s="884"/>
      <c r="F650" s="884"/>
      <c r="G650" s="884"/>
      <c r="H650" s="884"/>
      <c r="I650" s="884"/>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3"/>
      <c r="D651" s="883"/>
      <c r="E651" s="884"/>
      <c r="F651" s="884"/>
      <c r="G651" s="884"/>
      <c r="H651" s="884"/>
      <c r="I651" s="884"/>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3"/>
      <c r="D652" s="883"/>
      <c r="E652" s="884"/>
      <c r="F652" s="884"/>
      <c r="G652" s="884"/>
      <c r="H652" s="884"/>
      <c r="I652" s="884"/>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3"/>
      <c r="D653" s="883"/>
      <c r="E653" s="884"/>
      <c r="F653" s="884"/>
      <c r="G653" s="884"/>
      <c r="H653" s="884"/>
      <c r="I653" s="884"/>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3"/>
      <c r="D654" s="883"/>
      <c r="E654" s="884"/>
      <c r="F654" s="884"/>
      <c r="G654" s="884"/>
      <c r="H654" s="884"/>
      <c r="I654" s="884"/>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3"/>
      <c r="D655" s="883"/>
      <c r="E655" s="884"/>
      <c r="F655" s="884"/>
      <c r="G655" s="884"/>
      <c r="H655" s="884"/>
      <c r="I655" s="884"/>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3"/>
      <c r="D656" s="883"/>
      <c r="E656" s="884"/>
      <c r="F656" s="884"/>
      <c r="G656" s="884"/>
      <c r="H656" s="884"/>
      <c r="I656" s="884"/>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3"/>
      <c r="D657" s="883"/>
      <c r="E657" s="884"/>
      <c r="F657" s="884"/>
      <c r="G657" s="884"/>
      <c r="H657" s="884"/>
      <c r="I657" s="884"/>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3"/>
      <c r="D658" s="883"/>
      <c r="E658" s="884"/>
      <c r="F658" s="884"/>
      <c r="G658" s="884"/>
      <c r="H658" s="884"/>
      <c r="I658" s="884"/>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3"/>
      <c r="D659" s="883"/>
      <c r="E659" s="884"/>
      <c r="F659" s="884"/>
      <c r="G659" s="884"/>
      <c r="H659" s="884"/>
      <c r="I659" s="884"/>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3"/>
      <c r="D660" s="883"/>
      <c r="E660" s="884"/>
      <c r="F660" s="884"/>
      <c r="G660" s="884"/>
      <c r="H660" s="884"/>
      <c r="I660" s="884"/>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797" priority="921">
      <formula>IF(RIGHT(TEXT(P14,"0.#"),1)=".",FALSE,TRUE)</formula>
    </cfRule>
    <cfRule type="expression" dxfId="796" priority="922">
      <formula>IF(RIGHT(TEXT(P14,"0.#"),1)=".",TRUE,FALSE)</formula>
    </cfRule>
  </conditionalFormatting>
  <conditionalFormatting sqref="P18:AX18">
    <cfRule type="expression" dxfId="795" priority="919">
      <formula>IF(RIGHT(TEXT(P18,"0.#"),1)=".",FALSE,TRUE)</formula>
    </cfRule>
    <cfRule type="expression" dxfId="794" priority="920">
      <formula>IF(RIGHT(TEXT(P18,"0.#"),1)=".",TRUE,FALSE)</formula>
    </cfRule>
  </conditionalFormatting>
  <conditionalFormatting sqref="Y311">
    <cfRule type="expression" dxfId="793" priority="917">
      <formula>IF(RIGHT(TEXT(Y311,"0.#"),1)=".",FALSE,TRUE)</formula>
    </cfRule>
    <cfRule type="expression" dxfId="792" priority="918">
      <formula>IF(RIGHT(TEXT(Y311,"0.#"),1)=".",TRUE,FALSE)</formula>
    </cfRule>
  </conditionalFormatting>
  <conditionalFormatting sqref="Y320">
    <cfRule type="expression" dxfId="791" priority="915">
      <formula>IF(RIGHT(TEXT(Y320,"0.#"),1)=".",FALSE,TRUE)</formula>
    </cfRule>
    <cfRule type="expression" dxfId="790" priority="916">
      <formula>IF(RIGHT(TEXT(Y320,"0.#"),1)=".",TRUE,FALSE)</formula>
    </cfRule>
  </conditionalFormatting>
  <conditionalFormatting sqref="Y351:Y358 Y349 Y338:Y345 Y336 Y325:Y332 Y323">
    <cfRule type="expression" dxfId="789" priority="895">
      <formula>IF(RIGHT(TEXT(Y323,"0.#"),1)=".",FALSE,TRUE)</formula>
    </cfRule>
    <cfRule type="expression" dxfId="788" priority="896">
      <formula>IF(RIGHT(TEXT(Y323,"0.#"),1)=".",TRUE,FALSE)</formula>
    </cfRule>
  </conditionalFormatting>
  <conditionalFormatting sqref="P16:AQ17 P15:AX15 P13:AX13">
    <cfRule type="expression" dxfId="787" priority="913">
      <formula>IF(RIGHT(TEXT(P13,"0.#"),1)=".",FALSE,TRUE)</formula>
    </cfRule>
    <cfRule type="expression" dxfId="786" priority="914">
      <formula>IF(RIGHT(TEXT(P13,"0.#"),1)=".",TRUE,FALSE)</formula>
    </cfRule>
  </conditionalFormatting>
  <conditionalFormatting sqref="P19:AJ19">
    <cfRule type="expression" dxfId="785" priority="911">
      <formula>IF(RIGHT(TEXT(P19,"0.#"),1)=".",FALSE,TRUE)</formula>
    </cfRule>
    <cfRule type="expression" dxfId="784" priority="912">
      <formula>IF(RIGHT(TEXT(P19,"0.#"),1)=".",TRUE,FALSE)</formula>
    </cfRule>
  </conditionalFormatting>
  <conditionalFormatting sqref="AE32 AQ32">
    <cfRule type="expression" dxfId="783" priority="909">
      <formula>IF(RIGHT(TEXT(AE32,"0.#"),1)=".",FALSE,TRUE)</formula>
    </cfRule>
    <cfRule type="expression" dxfId="782" priority="910">
      <formula>IF(RIGHT(TEXT(AE32,"0.#"),1)=".",TRUE,FALSE)</formula>
    </cfRule>
  </conditionalFormatting>
  <conditionalFormatting sqref="Y312:Y319 Y310">
    <cfRule type="expression" dxfId="781" priority="907">
      <formula>IF(RIGHT(TEXT(Y310,"0.#"),1)=".",FALSE,TRUE)</formula>
    </cfRule>
    <cfRule type="expression" dxfId="780" priority="908">
      <formula>IF(RIGHT(TEXT(Y310,"0.#"),1)=".",TRUE,FALSE)</formula>
    </cfRule>
  </conditionalFormatting>
  <conditionalFormatting sqref="AU311">
    <cfRule type="expression" dxfId="779" priority="905">
      <formula>IF(RIGHT(TEXT(AU311,"0.#"),1)=".",FALSE,TRUE)</formula>
    </cfRule>
    <cfRule type="expression" dxfId="778" priority="906">
      <formula>IF(RIGHT(TEXT(AU311,"0.#"),1)=".",TRUE,FALSE)</formula>
    </cfRule>
  </conditionalFormatting>
  <conditionalFormatting sqref="AU320">
    <cfRule type="expression" dxfId="777" priority="903">
      <formula>IF(RIGHT(TEXT(AU320,"0.#"),1)=".",FALSE,TRUE)</formula>
    </cfRule>
    <cfRule type="expression" dxfId="776" priority="904">
      <formula>IF(RIGHT(TEXT(AU320,"0.#"),1)=".",TRUE,FALSE)</formula>
    </cfRule>
  </conditionalFormatting>
  <conditionalFormatting sqref="AU312:AU319 AU310">
    <cfRule type="expression" dxfId="775" priority="901">
      <formula>IF(RIGHT(TEXT(AU310,"0.#"),1)=".",FALSE,TRUE)</formula>
    </cfRule>
    <cfRule type="expression" dxfId="774" priority="902">
      <formula>IF(RIGHT(TEXT(AU310,"0.#"),1)=".",TRUE,FALSE)</formula>
    </cfRule>
  </conditionalFormatting>
  <conditionalFormatting sqref="Y350 Y337 Y324">
    <cfRule type="expression" dxfId="773" priority="899">
      <formula>IF(RIGHT(TEXT(Y324,"0.#"),1)=".",FALSE,TRUE)</formula>
    </cfRule>
    <cfRule type="expression" dxfId="772" priority="900">
      <formula>IF(RIGHT(TEXT(Y324,"0.#"),1)=".",TRUE,FALSE)</formula>
    </cfRule>
  </conditionalFormatting>
  <conditionalFormatting sqref="Y359 Y346 Y333">
    <cfRule type="expression" dxfId="771" priority="897">
      <formula>IF(RIGHT(TEXT(Y333,"0.#"),1)=".",FALSE,TRUE)</formula>
    </cfRule>
    <cfRule type="expression" dxfId="770" priority="898">
      <formula>IF(RIGHT(TEXT(Y333,"0.#"),1)=".",TRUE,FALSE)</formula>
    </cfRule>
  </conditionalFormatting>
  <conditionalFormatting sqref="AU350 AU337 AU324">
    <cfRule type="expression" dxfId="769" priority="893">
      <formula>IF(RIGHT(TEXT(AU324,"0.#"),1)=".",FALSE,TRUE)</formula>
    </cfRule>
    <cfRule type="expression" dxfId="768" priority="894">
      <formula>IF(RIGHT(TEXT(AU324,"0.#"),1)=".",TRUE,FALSE)</formula>
    </cfRule>
  </conditionalFormatting>
  <conditionalFormatting sqref="AU359 AU346 AU333">
    <cfRule type="expression" dxfId="767" priority="891">
      <formula>IF(RIGHT(TEXT(AU333,"0.#"),1)=".",FALSE,TRUE)</formula>
    </cfRule>
    <cfRule type="expression" dxfId="766" priority="892">
      <formula>IF(RIGHT(TEXT(AU333,"0.#"),1)=".",TRUE,FALSE)</formula>
    </cfRule>
  </conditionalFormatting>
  <conditionalFormatting sqref="AU351:AU358 AU349 AU338:AU345 AU336 AU325:AU332 AU323">
    <cfRule type="expression" dxfId="765" priority="889">
      <formula>IF(RIGHT(TEXT(AU323,"0.#"),1)=".",FALSE,TRUE)</formula>
    </cfRule>
    <cfRule type="expression" dxfId="764" priority="890">
      <formula>IF(RIGHT(TEXT(AU323,"0.#"),1)=".",TRUE,FALSE)</formula>
    </cfRule>
  </conditionalFormatting>
  <conditionalFormatting sqref="AI32">
    <cfRule type="expression" dxfId="763" priority="887">
      <formula>IF(RIGHT(TEXT(AI32,"0.#"),1)=".",FALSE,TRUE)</formula>
    </cfRule>
    <cfRule type="expression" dxfId="762" priority="888">
      <formula>IF(RIGHT(TEXT(AI32,"0.#"),1)=".",TRUE,FALSE)</formula>
    </cfRule>
  </conditionalFormatting>
  <conditionalFormatting sqref="AM32">
    <cfRule type="expression" dxfId="761" priority="885">
      <formula>IF(RIGHT(TEXT(AM32,"0.#"),1)=".",FALSE,TRUE)</formula>
    </cfRule>
    <cfRule type="expression" dxfId="760" priority="886">
      <formula>IF(RIGHT(TEXT(AM32,"0.#"),1)=".",TRUE,FALSE)</formula>
    </cfRule>
  </conditionalFormatting>
  <conditionalFormatting sqref="AE33">
    <cfRule type="expression" dxfId="759" priority="883">
      <formula>IF(RIGHT(TEXT(AE33,"0.#"),1)=".",FALSE,TRUE)</formula>
    </cfRule>
    <cfRule type="expression" dxfId="758" priority="884">
      <formula>IF(RIGHT(TEXT(AE33,"0.#"),1)=".",TRUE,FALSE)</formula>
    </cfRule>
  </conditionalFormatting>
  <conditionalFormatting sqref="AI33">
    <cfRule type="expression" dxfId="757" priority="881">
      <formula>IF(RIGHT(TEXT(AI33,"0.#"),1)=".",FALSE,TRUE)</formula>
    </cfRule>
    <cfRule type="expression" dxfId="756" priority="882">
      <formula>IF(RIGHT(TEXT(AI33,"0.#"),1)=".",TRUE,FALSE)</formula>
    </cfRule>
  </conditionalFormatting>
  <conditionalFormatting sqref="AM33">
    <cfRule type="expression" dxfId="755" priority="879">
      <formula>IF(RIGHT(TEXT(AM33,"0.#"),1)=".",FALSE,TRUE)</formula>
    </cfRule>
    <cfRule type="expression" dxfId="754" priority="880">
      <formula>IF(RIGHT(TEXT(AM33,"0.#"),1)=".",TRUE,FALSE)</formula>
    </cfRule>
  </conditionalFormatting>
  <conditionalFormatting sqref="AQ33">
    <cfRule type="expression" dxfId="753" priority="877">
      <formula>IF(RIGHT(TEXT(AQ33,"0.#"),1)=".",FALSE,TRUE)</formula>
    </cfRule>
    <cfRule type="expression" dxfId="752" priority="878">
      <formula>IF(RIGHT(TEXT(AQ33,"0.#"),1)=".",TRUE,FALSE)</formula>
    </cfRule>
  </conditionalFormatting>
  <conditionalFormatting sqref="AE210">
    <cfRule type="expression" dxfId="751" priority="875">
      <formula>IF(RIGHT(TEXT(AE210,"0.#"),1)=".",FALSE,TRUE)</formula>
    </cfRule>
    <cfRule type="expression" dxfId="750" priority="876">
      <formula>IF(RIGHT(TEXT(AE210,"0.#"),1)=".",TRUE,FALSE)</formula>
    </cfRule>
  </conditionalFormatting>
  <conditionalFormatting sqref="AE211">
    <cfRule type="expression" dxfId="749" priority="873">
      <formula>IF(RIGHT(TEXT(AE211,"0.#"),1)=".",FALSE,TRUE)</formula>
    </cfRule>
    <cfRule type="expression" dxfId="748" priority="874">
      <formula>IF(RIGHT(TEXT(AE211,"0.#"),1)=".",TRUE,FALSE)</formula>
    </cfRule>
  </conditionalFormatting>
  <conditionalFormatting sqref="AE212">
    <cfRule type="expression" dxfId="747" priority="871">
      <formula>IF(RIGHT(TEXT(AE212,"0.#"),1)=".",FALSE,TRUE)</formula>
    </cfRule>
    <cfRule type="expression" dxfId="746" priority="872">
      <formula>IF(RIGHT(TEXT(AE212,"0.#"),1)=".",TRUE,FALSE)</formula>
    </cfRule>
  </conditionalFormatting>
  <conditionalFormatting sqref="AI212">
    <cfRule type="expression" dxfId="745" priority="869">
      <formula>IF(RIGHT(TEXT(AI212,"0.#"),1)=".",FALSE,TRUE)</formula>
    </cfRule>
    <cfRule type="expression" dxfId="744" priority="870">
      <formula>IF(RIGHT(TEXT(AI212,"0.#"),1)=".",TRUE,FALSE)</formula>
    </cfRule>
  </conditionalFormatting>
  <conditionalFormatting sqref="AI211">
    <cfRule type="expression" dxfId="743" priority="867">
      <formula>IF(RIGHT(TEXT(AI211,"0.#"),1)=".",FALSE,TRUE)</formula>
    </cfRule>
    <cfRule type="expression" dxfId="742" priority="868">
      <formula>IF(RIGHT(TEXT(AI211,"0.#"),1)=".",TRUE,FALSE)</formula>
    </cfRule>
  </conditionalFormatting>
  <conditionalFormatting sqref="AI210">
    <cfRule type="expression" dxfId="741" priority="865">
      <formula>IF(RIGHT(TEXT(AI210,"0.#"),1)=".",FALSE,TRUE)</formula>
    </cfRule>
    <cfRule type="expression" dxfId="740" priority="866">
      <formula>IF(RIGHT(TEXT(AI210,"0.#"),1)=".",TRUE,FALSE)</formula>
    </cfRule>
  </conditionalFormatting>
  <conditionalFormatting sqref="AM210">
    <cfRule type="expression" dxfId="739" priority="863">
      <formula>IF(RIGHT(TEXT(AM210,"0.#"),1)=".",FALSE,TRUE)</formula>
    </cfRule>
    <cfRule type="expression" dxfId="738" priority="864">
      <formula>IF(RIGHT(TEXT(AM210,"0.#"),1)=".",TRUE,FALSE)</formula>
    </cfRule>
  </conditionalFormatting>
  <conditionalFormatting sqref="AM211">
    <cfRule type="expression" dxfId="737" priority="861">
      <formula>IF(RIGHT(TEXT(AM211,"0.#"),1)=".",FALSE,TRUE)</formula>
    </cfRule>
    <cfRule type="expression" dxfId="736" priority="862">
      <formula>IF(RIGHT(TEXT(AM211,"0.#"),1)=".",TRUE,FALSE)</formula>
    </cfRule>
  </conditionalFormatting>
  <conditionalFormatting sqref="AM212">
    <cfRule type="expression" dxfId="735" priority="859">
      <formula>IF(RIGHT(TEXT(AM212,"0.#"),1)=".",FALSE,TRUE)</formula>
    </cfRule>
    <cfRule type="expression" dxfId="734" priority="860">
      <formula>IF(RIGHT(TEXT(AM212,"0.#"),1)=".",TRUE,FALSE)</formula>
    </cfRule>
  </conditionalFormatting>
  <conditionalFormatting sqref="AL368:AO395">
    <cfRule type="expression" dxfId="733" priority="855">
      <formula>IF(AND(AL368&gt;=0, RIGHT(TEXT(AL368,"0.#"),1)&lt;&gt;"."),TRUE,FALSE)</formula>
    </cfRule>
    <cfRule type="expression" dxfId="732" priority="856">
      <formula>IF(AND(AL368&gt;=0, RIGHT(TEXT(AL368,"0.#"),1)="."),TRUE,FALSE)</formula>
    </cfRule>
    <cfRule type="expression" dxfId="731" priority="857">
      <formula>IF(AND(AL368&lt;0, RIGHT(TEXT(AL368,"0.#"),1)&lt;&gt;"."),TRUE,FALSE)</formula>
    </cfRule>
    <cfRule type="expression" dxfId="730" priority="858">
      <formula>IF(AND(AL368&lt;0, RIGHT(TEXT(AL368,"0.#"),1)="."),TRUE,FALSE)</formula>
    </cfRule>
  </conditionalFormatting>
  <conditionalFormatting sqref="AQ210:AQ212">
    <cfRule type="expression" dxfId="729" priority="853">
      <formula>IF(RIGHT(TEXT(AQ210,"0.#"),1)=".",FALSE,TRUE)</formula>
    </cfRule>
    <cfRule type="expression" dxfId="728" priority="854">
      <formula>IF(RIGHT(TEXT(AQ210,"0.#"),1)=".",TRUE,FALSE)</formula>
    </cfRule>
  </conditionalFormatting>
  <conditionalFormatting sqref="AU210:AU212">
    <cfRule type="expression" dxfId="727" priority="851">
      <formula>IF(RIGHT(TEXT(AU210,"0.#"),1)=".",FALSE,TRUE)</formula>
    </cfRule>
    <cfRule type="expression" dxfId="726" priority="852">
      <formula>IF(RIGHT(TEXT(AU210,"0.#"),1)=".",TRUE,FALSE)</formula>
    </cfRule>
  </conditionalFormatting>
  <conditionalFormatting sqref="Y368:Y395">
    <cfRule type="expression" dxfId="725" priority="849">
      <formula>IF(RIGHT(TEXT(Y368,"0.#"),1)=".",FALSE,TRUE)</formula>
    </cfRule>
    <cfRule type="expression" dxfId="724" priority="850">
      <formula>IF(RIGHT(TEXT(Y368,"0.#"),1)=".",TRUE,FALSE)</formula>
    </cfRule>
  </conditionalFormatting>
  <conditionalFormatting sqref="AL631:AO660">
    <cfRule type="expression" dxfId="723" priority="845">
      <formula>IF(AND(AL631&gt;=0, RIGHT(TEXT(AL631,"0.#"),1)&lt;&gt;"."),TRUE,FALSE)</formula>
    </cfRule>
    <cfRule type="expression" dxfId="722" priority="846">
      <formula>IF(AND(AL631&gt;=0, RIGHT(TEXT(AL631,"0.#"),1)="."),TRUE,FALSE)</formula>
    </cfRule>
    <cfRule type="expression" dxfId="721" priority="847">
      <formula>IF(AND(AL631&lt;0, RIGHT(TEXT(AL631,"0.#"),1)&lt;&gt;"."),TRUE,FALSE)</formula>
    </cfRule>
    <cfRule type="expression" dxfId="720" priority="848">
      <formula>IF(AND(AL631&lt;0, RIGHT(TEXT(AL631,"0.#"),1)="."),TRUE,FALSE)</formula>
    </cfRule>
  </conditionalFormatting>
  <conditionalFormatting sqref="Y631:Y660">
    <cfRule type="expression" dxfId="719" priority="843">
      <formula>IF(RIGHT(TEXT(Y631,"0.#"),1)=".",FALSE,TRUE)</formula>
    </cfRule>
    <cfRule type="expression" dxfId="718" priority="844">
      <formula>IF(RIGHT(TEXT(Y631,"0.#"),1)=".",TRUE,FALSE)</formula>
    </cfRule>
  </conditionalFormatting>
  <conditionalFormatting sqref="AL366:AO367">
    <cfRule type="expression" dxfId="717" priority="839">
      <formula>IF(AND(AL366&gt;=0, RIGHT(TEXT(AL366,"0.#"),1)&lt;&gt;"."),TRUE,FALSE)</formula>
    </cfRule>
    <cfRule type="expression" dxfId="716" priority="840">
      <formula>IF(AND(AL366&gt;=0, RIGHT(TEXT(AL366,"0.#"),1)="."),TRUE,FALSE)</formula>
    </cfRule>
    <cfRule type="expression" dxfId="715" priority="841">
      <formula>IF(AND(AL366&lt;0, RIGHT(TEXT(AL366,"0.#"),1)&lt;&gt;"."),TRUE,FALSE)</formula>
    </cfRule>
    <cfRule type="expression" dxfId="714" priority="842">
      <formula>IF(AND(AL366&lt;0, RIGHT(TEXT(AL366,"0.#"),1)="."),TRUE,FALSE)</formula>
    </cfRule>
  </conditionalFormatting>
  <conditionalFormatting sqref="Y366:Y367">
    <cfRule type="expression" dxfId="713" priority="837">
      <formula>IF(RIGHT(TEXT(Y366,"0.#"),1)=".",FALSE,TRUE)</formula>
    </cfRule>
    <cfRule type="expression" dxfId="712" priority="838">
      <formula>IF(RIGHT(TEXT(Y366,"0.#"),1)=".",TRUE,FALSE)</formula>
    </cfRule>
  </conditionalFormatting>
  <conditionalFormatting sqref="Y401:Y428">
    <cfRule type="expression" dxfId="711" priority="775">
      <formula>IF(RIGHT(TEXT(Y401,"0.#"),1)=".",FALSE,TRUE)</formula>
    </cfRule>
    <cfRule type="expression" dxfId="710" priority="776">
      <formula>IF(RIGHT(TEXT(Y401,"0.#"),1)=".",TRUE,FALSE)</formula>
    </cfRule>
  </conditionalFormatting>
  <conditionalFormatting sqref="Y399:Y400">
    <cfRule type="expression" dxfId="709" priority="769">
      <formula>IF(RIGHT(TEXT(Y399,"0.#"),1)=".",FALSE,TRUE)</formula>
    </cfRule>
    <cfRule type="expression" dxfId="708" priority="770">
      <formula>IF(RIGHT(TEXT(Y399,"0.#"),1)=".",TRUE,FALSE)</formula>
    </cfRule>
  </conditionalFormatting>
  <conditionalFormatting sqref="Y434:Y461">
    <cfRule type="expression" dxfId="707" priority="763">
      <formula>IF(RIGHT(TEXT(Y434,"0.#"),1)=".",FALSE,TRUE)</formula>
    </cfRule>
    <cfRule type="expression" dxfId="706" priority="764">
      <formula>IF(RIGHT(TEXT(Y434,"0.#"),1)=".",TRUE,FALSE)</formula>
    </cfRule>
  </conditionalFormatting>
  <conditionalFormatting sqref="Y432:Y433">
    <cfRule type="expression" dxfId="705" priority="757">
      <formula>IF(RIGHT(TEXT(Y432,"0.#"),1)=".",FALSE,TRUE)</formula>
    </cfRule>
    <cfRule type="expression" dxfId="704" priority="758">
      <formula>IF(RIGHT(TEXT(Y432,"0.#"),1)=".",TRUE,FALSE)</formula>
    </cfRule>
  </conditionalFormatting>
  <conditionalFormatting sqref="Y467:Y494">
    <cfRule type="expression" dxfId="703" priority="751">
      <formula>IF(RIGHT(TEXT(Y467,"0.#"),1)=".",FALSE,TRUE)</formula>
    </cfRule>
    <cfRule type="expression" dxfId="702" priority="752">
      <formula>IF(RIGHT(TEXT(Y467,"0.#"),1)=".",TRUE,FALSE)</formula>
    </cfRule>
  </conditionalFormatting>
  <conditionalFormatting sqref="Y465:Y466">
    <cfRule type="expression" dxfId="701" priority="745">
      <formula>IF(RIGHT(TEXT(Y465,"0.#"),1)=".",FALSE,TRUE)</formula>
    </cfRule>
    <cfRule type="expression" dxfId="700" priority="746">
      <formula>IF(RIGHT(TEXT(Y465,"0.#"),1)=".",TRUE,FALSE)</formula>
    </cfRule>
  </conditionalFormatting>
  <conditionalFormatting sqref="Y500:Y527">
    <cfRule type="expression" dxfId="699" priority="739">
      <formula>IF(RIGHT(TEXT(Y500,"0.#"),1)=".",FALSE,TRUE)</formula>
    </cfRule>
    <cfRule type="expression" dxfId="698" priority="740">
      <formula>IF(RIGHT(TEXT(Y500,"0.#"),1)=".",TRUE,FALSE)</formula>
    </cfRule>
  </conditionalFormatting>
  <conditionalFormatting sqref="Y498:Y499">
    <cfRule type="expression" dxfId="697" priority="733">
      <formula>IF(RIGHT(TEXT(Y498,"0.#"),1)=".",FALSE,TRUE)</formula>
    </cfRule>
    <cfRule type="expression" dxfId="696" priority="734">
      <formula>IF(RIGHT(TEXT(Y498,"0.#"),1)=".",TRUE,FALSE)</formula>
    </cfRule>
  </conditionalFormatting>
  <conditionalFormatting sqref="Y533:Y560">
    <cfRule type="expression" dxfId="695" priority="727">
      <formula>IF(RIGHT(TEXT(Y533,"0.#"),1)=".",FALSE,TRUE)</formula>
    </cfRule>
    <cfRule type="expression" dxfId="694" priority="728">
      <formula>IF(RIGHT(TEXT(Y533,"0.#"),1)=".",TRUE,FALSE)</formula>
    </cfRule>
  </conditionalFormatting>
  <conditionalFormatting sqref="W23">
    <cfRule type="expression" dxfId="693" priority="835">
      <formula>IF(RIGHT(TEXT(W23,"0.#"),1)=".",FALSE,TRUE)</formula>
    </cfRule>
    <cfRule type="expression" dxfId="692" priority="836">
      <formula>IF(RIGHT(TEXT(W23,"0.#"),1)=".",TRUE,FALSE)</formula>
    </cfRule>
  </conditionalFormatting>
  <conditionalFormatting sqref="W24:W27">
    <cfRule type="expression" dxfId="691" priority="833">
      <formula>IF(RIGHT(TEXT(W24,"0.#"),1)=".",FALSE,TRUE)</formula>
    </cfRule>
    <cfRule type="expression" dxfId="690" priority="834">
      <formula>IF(RIGHT(TEXT(W24,"0.#"),1)=".",TRUE,FALSE)</formula>
    </cfRule>
  </conditionalFormatting>
  <conditionalFormatting sqref="W28">
    <cfRule type="expression" dxfId="689" priority="831">
      <formula>IF(RIGHT(TEXT(W28,"0.#"),1)=".",FALSE,TRUE)</formula>
    </cfRule>
    <cfRule type="expression" dxfId="688" priority="832">
      <formula>IF(RIGHT(TEXT(W28,"0.#"),1)=".",TRUE,FALSE)</formula>
    </cfRule>
  </conditionalFormatting>
  <conditionalFormatting sqref="P23">
    <cfRule type="expression" dxfId="687" priority="829">
      <formula>IF(RIGHT(TEXT(P23,"0.#"),1)=".",FALSE,TRUE)</formula>
    </cfRule>
    <cfRule type="expression" dxfId="686" priority="830">
      <formula>IF(RIGHT(TEXT(P23,"0.#"),1)=".",TRUE,FALSE)</formula>
    </cfRule>
  </conditionalFormatting>
  <conditionalFormatting sqref="P24:P27">
    <cfRule type="expression" dxfId="685" priority="827">
      <formula>IF(RIGHT(TEXT(P24,"0.#"),1)=".",FALSE,TRUE)</formula>
    </cfRule>
    <cfRule type="expression" dxfId="684" priority="828">
      <formula>IF(RIGHT(TEXT(P24,"0.#"),1)=".",TRUE,FALSE)</formula>
    </cfRule>
  </conditionalFormatting>
  <conditionalFormatting sqref="P28">
    <cfRule type="expression" dxfId="683" priority="825">
      <formula>IF(RIGHT(TEXT(P28,"0.#"),1)=".",FALSE,TRUE)</formula>
    </cfRule>
    <cfRule type="expression" dxfId="682" priority="826">
      <formula>IF(RIGHT(TEXT(P28,"0.#"),1)=".",TRUE,FALSE)</formula>
    </cfRule>
  </conditionalFormatting>
  <conditionalFormatting sqref="AE202">
    <cfRule type="expression" dxfId="681" priority="823">
      <formula>IF(RIGHT(TEXT(AE202,"0.#"),1)=".",FALSE,TRUE)</formula>
    </cfRule>
    <cfRule type="expression" dxfId="680" priority="824">
      <formula>IF(RIGHT(TEXT(AE202,"0.#"),1)=".",TRUE,FALSE)</formula>
    </cfRule>
  </conditionalFormatting>
  <conditionalFormatting sqref="AE203">
    <cfRule type="expression" dxfId="679" priority="821">
      <formula>IF(RIGHT(TEXT(AE203,"0.#"),1)=".",FALSE,TRUE)</formula>
    </cfRule>
    <cfRule type="expression" dxfId="678" priority="822">
      <formula>IF(RIGHT(TEXT(AE203,"0.#"),1)=".",TRUE,FALSE)</formula>
    </cfRule>
  </conditionalFormatting>
  <conditionalFormatting sqref="AE204">
    <cfRule type="expression" dxfId="677" priority="819">
      <formula>IF(RIGHT(TEXT(AE204,"0.#"),1)=".",FALSE,TRUE)</formula>
    </cfRule>
    <cfRule type="expression" dxfId="676" priority="820">
      <formula>IF(RIGHT(TEXT(AE204,"0.#"),1)=".",TRUE,FALSE)</formula>
    </cfRule>
  </conditionalFormatting>
  <conditionalFormatting sqref="AI204">
    <cfRule type="expression" dxfId="675" priority="817">
      <formula>IF(RIGHT(TEXT(AI204,"0.#"),1)=".",FALSE,TRUE)</formula>
    </cfRule>
    <cfRule type="expression" dxfId="674" priority="818">
      <formula>IF(RIGHT(TEXT(AI204,"0.#"),1)=".",TRUE,FALSE)</formula>
    </cfRule>
  </conditionalFormatting>
  <conditionalFormatting sqref="AI203">
    <cfRule type="expression" dxfId="673" priority="815">
      <formula>IF(RIGHT(TEXT(AI203,"0.#"),1)=".",FALSE,TRUE)</formula>
    </cfRule>
    <cfRule type="expression" dxfId="672" priority="816">
      <formula>IF(RIGHT(TEXT(AI203,"0.#"),1)=".",TRUE,FALSE)</formula>
    </cfRule>
  </conditionalFormatting>
  <conditionalFormatting sqref="AI202">
    <cfRule type="expression" dxfId="671" priority="813">
      <formula>IF(RIGHT(TEXT(AI202,"0.#"),1)=".",FALSE,TRUE)</formula>
    </cfRule>
    <cfRule type="expression" dxfId="670" priority="814">
      <formula>IF(RIGHT(TEXT(AI202,"0.#"),1)=".",TRUE,FALSE)</formula>
    </cfRule>
  </conditionalFormatting>
  <conditionalFormatting sqref="AM202">
    <cfRule type="expression" dxfId="669" priority="811">
      <formula>IF(RIGHT(TEXT(AM202,"0.#"),1)=".",FALSE,TRUE)</formula>
    </cfRule>
    <cfRule type="expression" dxfId="668" priority="812">
      <formula>IF(RIGHT(TEXT(AM202,"0.#"),1)=".",TRUE,FALSE)</formula>
    </cfRule>
  </conditionalFormatting>
  <conditionalFormatting sqref="AM203">
    <cfRule type="expression" dxfId="667" priority="809">
      <formula>IF(RIGHT(TEXT(AM203,"0.#"),1)=".",FALSE,TRUE)</formula>
    </cfRule>
    <cfRule type="expression" dxfId="666" priority="810">
      <formula>IF(RIGHT(TEXT(AM203,"0.#"),1)=".",TRUE,FALSE)</formula>
    </cfRule>
  </conditionalFormatting>
  <conditionalFormatting sqref="AM204">
    <cfRule type="expression" dxfId="665" priority="807">
      <formula>IF(RIGHT(TEXT(AM204,"0.#"),1)=".",FALSE,TRUE)</formula>
    </cfRule>
    <cfRule type="expression" dxfId="664" priority="808">
      <formula>IF(RIGHT(TEXT(AM204,"0.#"),1)=".",TRUE,FALSE)</formula>
    </cfRule>
  </conditionalFormatting>
  <conditionalFormatting sqref="AQ202:AQ204">
    <cfRule type="expression" dxfId="663" priority="805">
      <formula>IF(RIGHT(TEXT(AQ202,"0.#"),1)=".",FALSE,TRUE)</formula>
    </cfRule>
    <cfRule type="expression" dxfId="662" priority="806">
      <formula>IF(RIGHT(TEXT(AQ202,"0.#"),1)=".",TRUE,FALSE)</formula>
    </cfRule>
  </conditionalFormatting>
  <conditionalFormatting sqref="AU202:AU204">
    <cfRule type="expression" dxfId="661" priority="803">
      <formula>IF(RIGHT(TEXT(AU202,"0.#"),1)=".",FALSE,TRUE)</formula>
    </cfRule>
    <cfRule type="expression" dxfId="660" priority="804">
      <formula>IF(RIGHT(TEXT(AU202,"0.#"),1)=".",TRUE,FALSE)</formula>
    </cfRule>
  </conditionalFormatting>
  <conditionalFormatting sqref="AE205">
    <cfRule type="expression" dxfId="659" priority="801">
      <formula>IF(RIGHT(TEXT(AE205,"0.#"),1)=".",FALSE,TRUE)</formula>
    </cfRule>
    <cfRule type="expression" dxfId="658" priority="802">
      <formula>IF(RIGHT(TEXT(AE205,"0.#"),1)=".",TRUE,FALSE)</formula>
    </cfRule>
  </conditionalFormatting>
  <conditionalFormatting sqref="AE206">
    <cfRule type="expression" dxfId="657" priority="799">
      <formula>IF(RIGHT(TEXT(AE206,"0.#"),1)=".",FALSE,TRUE)</formula>
    </cfRule>
    <cfRule type="expression" dxfId="656" priority="800">
      <formula>IF(RIGHT(TEXT(AE206,"0.#"),1)=".",TRUE,FALSE)</formula>
    </cfRule>
  </conditionalFormatting>
  <conditionalFormatting sqref="AE207">
    <cfRule type="expression" dxfId="655" priority="797">
      <formula>IF(RIGHT(TEXT(AE207,"0.#"),1)=".",FALSE,TRUE)</formula>
    </cfRule>
    <cfRule type="expression" dxfId="654" priority="798">
      <formula>IF(RIGHT(TEXT(AE207,"0.#"),1)=".",TRUE,FALSE)</formula>
    </cfRule>
  </conditionalFormatting>
  <conditionalFormatting sqref="AI207">
    <cfRule type="expression" dxfId="653" priority="795">
      <formula>IF(RIGHT(TEXT(AI207,"0.#"),1)=".",FALSE,TRUE)</formula>
    </cfRule>
    <cfRule type="expression" dxfId="652" priority="796">
      <formula>IF(RIGHT(TEXT(AI207,"0.#"),1)=".",TRUE,FALSE)</formula>
    </cfRule>
  </conditionalFormatting>
  <conditionalFormatting sqref="AI206">
    <cfRule type="expression" dxfId="651" priority="793">
      <formula>IF(RIGHT(TEXT(AI206,"0.#"),1)=".",FALSE,TRUE)</formula>
    </cfRule>
    <cfRule type="expression" dxfId="650" priority="794">
      <formula>IF(RIGHT(TEXT(AI206,"0.#"),1)=".",TRUE,FALSE)</formula>
    </cfRule>
  </conditionalFormatting>
  <conditionalFormatting sqref="AI205">
    <cfRule type="expression" dxfId="649" priority="791">
      <formula>IF(RIGHT(TEXT(AI205,"0.#"),1)=".",FALSE,TRUE)</formula>
    </cfRule>
    <cfRule type="expression" dxfId="648" priority="792">
      <formula>IF(RIGHT(TEXT(AI205,"0.#"),1)=".",TRUE,FALSE)</formula>
    </cfRule>
  </conditionalFormatting>
  <conditionalFormatting sqref="AM205">
    <cfRule type="expression" dxfId="647" priority="789">
      <formula>IF(RIGHT(TEXT(AM205,"0.#"),1)=".",FALSE,TRUE)</formula>
    </cfRule>
    <cfRule type="expression" dxfId="646" priority="790">
      <formula>IF(RIGHT(TEXT(AM205,"0.#"),1)=".",TRUE,FALSE)</formula>
    </cfRule>
  </conditionalFormatting>
  <conditionalFormatting sqref="AM206">
    <cfRule type="expression" dxfId="645" priority="787">
      <formula>IF(RIGHT(TEXT(AM206,"0.#"),1)=".",FALSE,TRUE)</formula>
    </cfRule>
    <cfRule type="expression" dxfId="644" priority="788">
      <formula>IF(RIGHT(TEXT(AM206,"0.#"),1)=".",TRUE,FALSE)</formula>
    </cfRule>
  </conditionalFormatting>
  <conditionalFormatting sqref="AM207">
    <cfRule type="expression" dxfId="643" priority="785">
      <formula>IF(RIGHT(TEXT(AM207,"0.#"),1)=".",FALSE,TRUE)</formula>
    </cfRule>
    <cfRule type="expression" dxfId="642" priority="786">
      <formula>IF(RIGHT(TEXT(AM207,"0.#"),1)=".",TRUE,FALSE)</formula>
    </cfRule>
  </conditionalFormatting>
  <conditionalFormatting sqref="AQ205:AQ207">
    <cfRule type="expression" dxfId="641" priority="783">
      <formula>IF(RIGHT(TEXT(AQ205,"0.#"),1)=".",FALSE,TRUE)</formula>
    </cfRule>
    <cfRule type="expression" dxfId="640" priority="784">
      <formula>IF(RIGHT(TEXT(AQ205,"0.#"),1)=".",TRUE,FALSE)</formula>
    </cfRule>
  </conditionalFormatting>
  <conditionalFormatting sqref="AU205:AU207">
    <cfRule type="expression" dxfId="639" priority="781">
      <formula>IF(RIGHT(TEXT(AU205,"0.#"),1)=".",FALSE,TRUE)</formula>
    </cfRule>
    <cfRule type="expression" dxfId="638" priority="782">
      <formula>IF(RIGHT(TEXT(AU205,"0.#"),1)=".",TRUE,FALSE)</formula>
    </cfRule>
  </conditionalFormatting>
  <conditionalFormatting sqref="AL401:AO428">
    <cfRule type="expression" dxfId="637" priority="777">
      <formula>IF(AND(AL401&gt;=0, RIGHT(TEXT(AL401,"0.#"),1)&lt;&gt;"."),TRUE,FALSE)</formula>
    </cfRule>
    <cfRule type="expression" dxfId="636" priority="778">
      <formula>IF(AND(AL401&gt;=0, RIGHT(TEXT(AL401,"0.#"),1)="."),TRUE,FALSE)</formula>
    </cfRule>
    <cfRule type="expression" dxfId="635" priority="779">
      <formula>IF(AND(AL401&lt;0, RIGHT(TEXT(AL401,"0.#"),1)&lt;&gt;"."),TRUE,FALSE)</formula>
    </cfRule>
    <cfRule type="expression" dxfId="634" priority="780">
      <formula>IF(AND(AL401&lt;0, RIGHT(TEXT(AL401,"0.#"),1)="."),TRUE,FALSE)</formula>
    </cfRule>
  </conditionalFormatting>
  <conditionalFormatting sqref="AL399:AO400">
    <cfRule type="expression" dxfId="633" priority="771">
      <formula>IF(AND(AL399&gt;=0, RIGHT(TEXT(AL399,"0.#"),1)&lt;&gt;"."),TRUE,FALSE)</formula>
    </cfRule>
    <cfRule type="expression" dxfId="632" priority="772">
      <formula>IF(AND(AL399&gt;=0, RIGHT(TEXT(AL399,"0.#"),1)="."),TRUE,FALSE)</formula>
    </cfRule>
    <cfRule type="expression" dxfId="631" priority="773">
      <formula>IF(AND(AL399&lt;0, RIGHT(TEXT(AL399,"0.#"),1)&lt;&gt;"."),TRUE,FALSE)</formula>
    </cfRule>
    <cfRule type="expression" dxfId="630" priority="774">
      <formula>IF(AND(AL399&lt;0, RIGHT(TEXT(AL399,"0.#"),1)="."),TRUE,FALSE)</formula>
    </cfRule>
  </conditionalFormatting>
  <conditionalFormatting sqref="AL434:AO461">
    <cfRule type="expression" dxfId="629" priority="765">
      <formula>IF(AND(AL434&gt;=0, RIGHT(TEXT(AL434,"0.#"),1)&lt;&gt;"."),TRUE,FALSE)</formula>
    </cfRule>
    <cfRule type="expression" dxfId="628" priority="766">
      <formula>IF(AND(AL434&gt;=0, RIGHT(TEXT(AL434,"0.#"),1)="."),TRUE,FALSE)</formula>
    </cfRule>
    <cfRule type="expression" dxfId="627" priority="767">
      <formula>IF(AND(AL434&lt;0, RIGHT(TEXT(AL434,"0.#"),1)&lt;&gt;"."),TRUE,FALSE)</formula>
    </cfRule>
    <cfRule type="expression" dxfId="626" priority="768">
      <formula>IF(AND(AL434&lt;0, RIGHT(TEXT(AL434,"0.#"),1)="."),TRUE,FALSE)</formula>
    </cfRule>
  </conditionalFormatting>
  <conditionalFormatting sqref="AL432:AO433">
    <cfRule type="expression" dxfId="625" priority="759">
      <formula>IF(AND(AL432&gt;=0, RIGHT(TEXT(AL432,"0.#"),1)&lt;&gt;"."),TRUE,FALSE)</formula>
    </cfRule>
    <cfRule type="expression" dxfId="624" priority="760">
      <formula>IF(AND(AL432&gt;=0, RIGHT(TEXT(AL432,"0.#"),1)="."),TRUE,FALSE)</formula>
    </cfRule>
    <cfRule type="expression" dxfId="623" priority="761">
      <formula>IF(AND(AL432&lt;0, RIGHT(TEXT(AL432,"0.#"),1)&lt;&gt;"."),TRUE,FALSE)</formula>
    </cfRule>
    <cfRule type="expression" dxfId="622" priority="762">
      <formula>IF(AND(AL432&lt;0, RIGHT(TEXT(AL432,"0.#"),1)="."),TRUE,FALSE)</formula>
    </cfRule>
  </conditionalFormatting>
  <conditionalFormatting sqref="AL472:AO494">
    <cfRule type="expression" dxfId="621" priority="753">
      <formula>IF(AND(AL472&gt;=0, RIGHT(TEXT(AL472,"0.#"),1)&lt;&gt;"."),TRUE,FALSE)</formula>
    </cfRule>
    <cfRule type="expression" dxfId="620" priority="754">
      <formula>IF(AND(AL472&gt;=0, RIGHT(TEXT(AL472,"0.#"),1)="."),TRUE,FALSE)</formula>
    </cfRule>
    <cfRule type="expression" dxfId="619" priority="755">
      <formula>IF(AND(AL472&lt;0, RIGHT(TEXT(AL472,"0.#"),1)&lt;&gt;"."),TRUE,FALSE)</formula>
    </cfRule>
    <cfRule type="expression" dxfId="618" priority="756">
      <formula>IF(AND(AL472&lt;0, RIGHT(TEXT(AL472,"0.#"),1)="."),TRUE,FALSE)</formula>
    </cfRule>
  </conditionalFormatting>
  <conditionalFormatting sqref="AL465:AO471">
    <cfRule type="expression" dxfId="617" priority="747">
      <formula>IF(AND(AL465&gt;=0, RIGHT(TEXT(AL465,"0.#"),1)&lt;&gt;"."),TRUE,FALSE)</formula>
    </cfRule>
    <cfRule type="expression" dxfId="616" priority="748">
      <formula>IF(AND(AL465&gt;=0, RIGHT(TEXT(AL465,"0.#"),1)="."),TRUE,FALSE)</formula>
    </cfRule>
    <cfRule type="expression" dxfId="615" priority="749">
      <formula>IF(AND(AL465&lt;0, RIGHT(TEXT(AL465,"0.#"),1)&lt;&gt;"."),TRUE,FALSE)</formula>
    </cfRule>
    <cfRule type="expression" dxfId="614" priority="750">
      <formula>IF(AND(AL465&lt;0, RIGHT(TEXT(AL465,"0.#"),1)="."),TRUE,FALSE)</formula>
    </cfRule>
  </conditionalFormatting>
  <conditionalFormatting sqref="AL502:AO527">
    <cfRule type="expression" dxfId="613" priority="741">
      <formula>IF(AND(AL502&gt;=0, RIGHT(TEXT(AL502,"0.#"),1)&lt;&gt;"."),TRUE,FALSE)</formula>
    </cfRule>
    <cfRule type="expression" dxfId="612" priority="742">
      <formula>IF(AND(AL502&gt;=0, RIGHT(TEXT(AL502,"0.#"),1)="."),TRUE,FALSE)</formula>
    </cfRule>
    <cfRule type="expression" dxfId="611" priority="743">
      <formula>IF(AND(AL502&lt;0, RIGHT(TEXT(AL502,"0.#"),1)&lt;&gt;"."),TRUE,FALSE)</formula>
    </cfRule>
    <cfRule type="expression" dxfId="610" priority="744">
      <formula>IF(AND(AL502&lt;0, RIGHT(TEXT(AL502,"0.#"),1)="."),TRUE,FALSE)</formula>
    </cfRule>
  </conditionalFormatting>
  <conditionalFormatting sqref="AL498:AO501">
    <cfRule type="expression" dxfId="609" priority="735">
      <formula>IF(AND(AL498&gt;=0, RIGHT(TEXT(AL498,"0.#"),1)&lt;&gt;"."),TRUE,FALSE)</formula>
    </cfRule>
    <cfRule type="expression" dxfId="608" priority="736">
      <formula>IF(AND(AL498&gt;=0, RIGHT(TEXT(AL498,"0.#"),1)="."),TRUE,FALSE)</formula>
    </cfRule>
    <cfRule type="expression" dxfId="607" priority="737">
      <formula>IF(AND(AL498&lt;0, RIGHT(TEXT(AL498,"0.#"),1)&lt;&gt;"."),TRUE,FALSE)</formula>
    </cfRule>
    <cfRule type="expression" dxfId="606" priority="738">
      <formula>IF(AND(AL498&lt;0, RIGHT(TEXT(AL498,"0.#"),1)="."),TRUE,FALSE)</formula>
    </cfRule>
  </conditionalFormatting>
  <conditionalFormatting sqref="AL533:AO560">
    <cfRule type="expression" dxfId="605" priority="729">
      <formula>IF(AND(AL533&gt;=0, RIGHT(TEXT(AL533,"0.#"),1)&lt;&gt;"."),TRUE,FALSE)</formula>
    </cfRule>
    <cfRule type="expression" dxfId="604" priority="730">
      <formula>IF(AND(AL533&gt;=0, RIGHT(TEXT(AL533,"0.#"),1)="."),TRUE,FALSE)</formula>
    </cfRule>
    <cfRule type="expression" dxfId="603" priority="731">
      <formula>IF(AND(AL533&lt;0, RIGHT(TEXT(AL533,"0.#"),1)&lt;&gt;"."),TRUE,FALSE)</formula>
    </cfRule>
    <cfRule type="expression" dxfId="602" priority="732">
      <formula>IF(AND(AL533&lt;0, RIGHT(TEXT(AL533,"0.#"),1)="."),TRUE,FALSE)</formula>
    </cfRule>
  </conditionalFormatting>
  <conditionalFormatting sqref="AL531:AO532">
    <cfRule type="expression" dxfId="601" priority="723">
      <formula>IF(AND(AL531&gt;=0, RIGHT(TEXT(AL531,"0.#"),1)&lt;&gt;"."),TRUE,FALSE)</formula>
    </cfRule>
    <cfRule type="expression" dxfId="600" priority="724">
      <formula>IF(AND(AL531&gt;=0, RIGHT(TEXT(AL531,"0.#"),1)="."),TRUE,FALSE)</formula>
    </cfRule>
    <cfRule type="expression" dxfId="599" priority="725">
      <formula>IF(AND(AL531&lt;0, RIGHT(TEXT(AL531,"0.#"),1)&lt;&gt;"."),TRUE,FALSE)</formula>
    </cfRule>
    <cfRule type="expression" dxfId="598" priority="726">
      <formula>IF(AND(AL531&lt;0, RIGHT(TEXT(AL531,"0.#"),1)="."),TRUE,FALSE)</formula>
    </cfRule>
  </conditionalFormatting>
  <conditionalFormatting sqref="Y531:Y532">
    <cfRule type="expression" dxfId="597" priority="721">
      <formula>IF(RIGHT(TEXT(Y531,"0.#"),1)=".",FALSE,TRUE)</formula>
    </cfRule>
    <cfRule type="expression" dxfId="596" priority="722">
      <formula>IF(RIGHT(TEXT(Y531,"0.#"),1)=".",TRUE,FALSE)</formula>
    </cfRule>
  </conditionalFormatting>
  <conditionalFormatting sqref="AL566:AO593">
    <cfRule type="expression" dxfId="595" priority="717">
      <formula>IF(AND(AL566&gt;=0, RIGHT(TEXT(AL566,"0.#"),1)&lt;&gt;"."),TRUE,FALSE)</formula>
    </cfRule>
    <cfRule type="expression" dxfId="594" priority="718">
      <formula>IF(AND(AL566&gt;=0, RIGHT(TEXT(AL566,"0.#"),1)="."),TRUE,FALSE)</formula>
    </cfRule>
    <cfRule type="expression" dxfId="593" priority="719">
      <formula>IF(AND(AL566&lt;0, RIGHT(TEXT(AL566,"0.#"),1)&lt;&gt;"."),TRUE,FALSE)</formula>
    </cfRule>
    <cfRule type="expression" dxfId="592" priority="720">
      <formula>IF(AND(AL566&lt;0, RIGHT(TEXT(AL566,"0.#"),1)="."),TRUE,FALSE)</formula>
    </cfRule>
  </conditionalFormatting>
  <conditionalFormatting sqref="Y566:Y593">
    <cfRule type="expression" dxfId="591" priority="715">
      <formula>IF(RIGHT(TEXT(Y566,"0.#"),1)=".",FALSE,TRUE)</formula>
    </cfRule>
    <cfRule type="expression" dxfId="590" priority="716">
      <formula>IF(RIGHT(TEXT(Y566,"0.#"),1)=".",TRUE,FALSE)</formula>
    </cfRule>
  </conditionalFormatting>
  <conditionalFormatting sqref="AL564:AO565">
    <cfRule type="expression" dxfId="589" priority="711">
      <formula>IF(AND(AL564&gt;=0, RIGHT(TEXT(AL564,"0.#"),1)&lt;&gt;"."),TRUE,FALSE)</formula>
    </cfRule>
    <cfRule type="expression" dxfId="588" priority="712">
      <formula>IF(AND(AL564&gt;=0, RIGHT(TEXT(AL564,"0.#"),1)="."),TRUE,FALSE)</formula>
    </cfRule>
    <cfRule type="expression" dxfId="587" priority="713">
      <formula>IF(AND(AL564&lt;0, RIGHT(TEXT(AL564,"0.#"),1)&lt;&gt;"."),TRUE,FALSE)</formula>
    </cfRule>
    <cfRule type="expression" dxfId="586" priority="714">
      <formula>IF(AND(AL564&lt;0, RIGHT(TEXT(AL564,"0.#"),1)="."),TRUE,FALSE)</formula>
    </cfRule>
  </conditionalFormatting>
  <conditionalFormatting sqref="Y564:Y565">
    <cfRule type="expression" dxfId="585" priority="709">
      <formula>IF(RIGHT(TEXT(Y564,"0.#"),1)=".",FALSE,TRUE)</formula>
    </cfRule>
    <cfRule type="expression" dxfId="584" priority="710">
      <formula>IF(RIGHT(TEXT(Y564,"0.#"),1)=".",TRUE,FALSE)</formula>
    </cfRule>
  </conditionalFormatting>
  <conditionalFormatting sqref="AL599:AO626">
    <cfRule type="expression" dxfId="583" priority="705">
      <formula>IF(AND(AL599&gt;=0, RIGHT(TEXT(AL599,"0.#"),1)&lt;&gt;"."),TRUE,FALSE)</formula>
    </cfRule>
    <cfRule type="expression" dxfId="582" priority="706">
      <formula>IF(AND(AL599&gt;=0, RIGHT(TEXT(AL599,"0.#"),1)="."),TRUE,FALSE)</formula>
    </cfRule>
    <cfRule type="expression" dxfId="581" priority="707">
      <formula>IF(AND(AL599&lt;0, RIGHT(TEXT(AL599,"0.#"),1)&lt;&gt;"."),TRUE,FALSE)</formula>
    </cfRule>
    <cfRule type="expression" dxfId="580" priority="708">
      <formula>IF(AND(AL599&lt;0, RIGHT(TEXT(AL599,"0.#"),1)="."),TRUE,FALSE)</formula>
    </cfRule>
  </conditionalFormatting>
  <conditionalFormatting sqref="Y599:Y626">
    <cfRule type="expression" dxfId="579" priority="703">
      <formula>IF(RIGHT(TEXT(Y599,"0.#"),1)=".",FALSE,TRUE)</formula>
    </cfRule>
    <cfRule type="expression" dxfId="578" priority="704">
      <formula>IF(RIGHT(TEXT(Y599,"0.#"),1)=".",TRUE,FALSE)</formula>
    </cfRule>
  </conditionalFormatting>
  <conditionalFormatting sqref="AL597:AO598">
    <cfRule type="expression" dxfId="577" priority="699">
      <formula>IF(AND(AL597&gt;=0, RIGHT(TEXT(AL597,"0.#"),1)&lt;&gt;"."),TRUE,FALSE)</formula>
    </cfRule>
    <cfRule type="expression" dxfId="576" priority="700">
      <formula>IF(AND(AL597&gt;=0, RIGHT(TEXT(AL597,"0.#"),1)="."),TRUE,FALSE)</formula>
    </cfRule>
    <cfRule type="expression" dxfId="575" priority="701">
      <formula>IF(AND(AL597&lt;0, RIGHT(TEXT(AL597,"0.#"),1)&lt;&gt;"."),TRUE,FALSE)</formula>
    </cfRule>
    <cfRule type="expression" dxfId="574" priority="702">
      <formula>IF(AND(AL597&lt;0, RIGHT(TEXT(AL597,"0.#"),1)="."),TRUE,FALSE)</formula>
    </cfRule>
  </conditionalFormatting>
  <conditionalFormatting sqref="Y597:Y598">
    <cfRule type="expression" dxfId="573" priority="697">
      <formula>IF(RIGHT(TEXT(Y597,"0.#"),1)=".",FALSE,TRUE)</formula>
    </cfRule>
    <cfRule type="expression" dxfId="572" priority="698">
      <formula>IF(RIGHT(TEXT(Y597,"0.#"),1)=".",TRUE,FALSE)</formula>
    </cfRule>
  </conditionalFormatting>
  <conditionalFormatting sqref="AU33">
    <cfRule type="expression" dxfId="571" priority="693">
      <formula>IF(RIGHT(TEXT(AU33,"0.#"),1)=".",FALSE,TRUE)</formula>
    </cfRule>
    <cfRule type="expression" dxfId="570" priority="694">
      <formula>IF(RIGHT(TEXT(AU33,"0.#"),1)=".",TRUE,FALSE)</formula>
    </cfRule>
  </conditionalFormatting>
  <conditionalFormatting sqref="AU32">
    <cfRule type="expression" dxfId="569" priority="695">
      <formula>IF(RIGHT(TEXT(AU32,"0.#"),1)=".",FALSE,TRUE)</formula>
    </cfRule>
    <cfRule type="expression" dxfId="568" priority="696">
      <formula>IF(RIGHT(TEXT(AU32,"0.#"),1)=".",TRUE,FALSE)</formula>
    </cfRule>
  </conditionalFormatting>
  <conditionalFormatting sqref="P29:AC29">
    <cfRule type="expression" dxfId="567" priority="691">
      <formula>IF(RIGHT(TEXT(P29,"0.#"),1)=".",FALSE,TRUE)</formula>
    </cfRule>
    <cfRule type="expression" dxfId="566" priority="692">
      <formula>IF(RIGHT(TEXT(P29,"0.#"),1)=".",TRUE,FALSE)</formula>
    </cfRule>
  </conditionalFormatting>
  <conditionalFormatting sqref="AM41">
    <cfRule type="expression" dxfId="565" priority="673">
      <formula>IF(RIGHT(TEXT(AM41,"0.#"),1)=".",FALSE,TRUE)</formula>
    </cfRule>
    <cfRule type="expression" dxfId="564" priority="674">
      <formula>IF(RIGHT(TEXT(AM41,"0.#"),1)=".",TRUE,FALSE)</formula>
    </cfRule>
  </conditionalFormatting>
  <conditionalFormatting sqref="AM40">
    <cfRule type="expression" dxfId="563" priority="675">
      <formula>IF(RIGHT(TEXT(AM40,"0.#"),1)=".",FALSE,TRUE)</formula>
    </cfRule>
    <cfRule type="expression" dxfId="562" priority="676">
      <formula>IF(RIGHT(TEXT(AM40,"0.#"),1)=".",TRUE,FALSE)</formula>
    </cfRule>
  </conditionalFormatting>
  <conditionalFormatting sqref="AE39">
    <cfRule type="expression" dxfId="561" priority="689">
      <formula>IF(RIGHT(TEXT(AE39,"0.#"),1)=".",FALSE,TRUE)</formula>
    </cfRule>
    <cfRule type="expression" dxfId="560" priority="690">
      <formula>IF(RIGHT(TEXT(AE39,"0.#"),1)=".",TRUE,FALSE)</formula>
    </cfRule>
  </conditionalFormatting>
  <conditionalFormatting sqref="AQ39:AQ41">
    <cfRule type="expression" dxfId="559" priority="671">
      <formula>IF(RIGHT(TEXT(AQ39,"0.#"),1)=".",FALSE,TRUE)</formula>
    </cfRule>
    <cfRule type="expression" dxfId="558" priority="672">
      <formula>IF(RIGHT(TEXT(AQ39,"0.#"),1)=".",TRUE,FALSE)</formula>
    </cfRule>
  </conditionalFormatting>
  <conditionalFormatting sqref="AU39:AU41">
    <cfRule type="expression" dxfId="557" priority="669">
      <formula>IF(RIGHT(TEXT(AU39,"0.#"),1)=".",FALSE,TRUE)</formula>
    </cfRule>
    <cfRule type="expression" dxfId="556" priority="670">
      <formula>IF(RIGHT(TEXT(AU39,"0.#"),1)=".",TRUE,FALSE)</formula>
    </cfRule>
  </conditionalFormatting>
  <conditionalFormatting sqref="AI41">
    <cfRule type="expression" dxfId="555" priority="683">
      <formula>IF(RIGHT(TEXT(AI41,"0.#"),1)=".",FALSE,TRUE)</formula>
    </cfRule>
    <cfRule type="expression" dxfId="554" priority="684">
      <formula>IF(RIGHT(TEXT(AI41,"0.#"),1)=".",TRUE,FALSE)</formula>
    </cfRule>
  </conditionalFormatting>
  <conditionalFormatting sqref="AE40">
    <cfRule type="expression" dxfId="553" priority="687">
      <formula>IF(RIGHT(TEXT(AE40,"0.#"),1)=".",FALSE,TRUE)</formula>
    </cfRule>
    <cfRule type="expression" dxfId="552" priority="688">
      <formula>IF(RIGHT(TEXT(AE40,"0.#"),1)=".",TRUE,FALSE)</formula>
    </cfRule>
  </conditionalFormatting>
  <conditionalFormatting sqref="AE41">
    <cfRule type="expression" dxfId="551" priority="685">
      <formula>IF(RIGHT(TEXT(AE41,"0.#"),1)=".",FALSE,TRUE)</formula>
    </cfRule>
    <cfRule type="expression" dxfId="550" priority="686">
      <formula>IF(RIGHT(TEXT(AE41,"0.#"),1)=".",TRUE,FALSE)</formula>
    </cfRule>
  </conditionalFormatting>
  <conditionalFormatting sqref="AM39">
    <cfRule type="expression" dxfId="549" priority="677">
      <formula>IF(RIGHT(TEXT(AM39,"0.#"),1)=".",FALSE,TRUE)</formula>
    </cfRule>
    <cfRule type="expression" dxfId="548" priority="678">
      <formula>IF(RIGHT(TEXT(AM39,"0.#"),1)=".",TRUE,FALSE)</formula>
    </cfRule>
  </conditionalFormatting>
  <conditionalFormatting sqref="AI39">
    <cfRule type="expression" dxfId="547" priority="679">
      <formula>IF(RIGHT(TEXT(AI39,"0.#"),1)=".",FALSE,TRUE)</formula>
    </cfRule>
    <cfRule type="expression" dxfId="546" priority="680">
      <formula>IF(RIGHT(TEXT(AI39,"0.#"),1)=".",TRUE,FALSE)</formula>
    </cfRule>
  </conditionalFormatting>
  <conditionalFormatting sqref="AI40">
    <cfRule type="expression" dxfId="545" priority="681">
      <formula>IF(RIGHT(TEXT(AI40,"0.#"),1)=".",FALSE,TRUE)</formula>
    </cfRule>
    <cfRule type="expression" dxfId="544" priority="682">
      <formula>IF(RIGHT(TEXT(AI40,"0.#"),1)=".",TRUE,FALSE)</formula>
    </cfRule>
  </conditionalFormatting>
  <conditionalFormatting sqref="AM69">
    <cfRule type="expression" dxfId="543" priority="641">
      <formula>IF(RIGHT(TEXT(AM69,"0.#"),1)=".",FALSE,TRUE)</formula>
    </cfRule>
    <cfRule type="expression" dxfId="542" priority="642">
      <formula>IF(RIGHT(TEXT(AM69,"0.#"),1)=".",TRUE,FALSE)</formula>
    </cfRule>
  </conditionalFormatting>
  <conditionalFormatting sqref="AE70 AM70">
    <cfRule type="expression" dxfId="541" priority="639">
      <formula>IF(RIGHT(TEXT(AE70,"0.#"),1)=".",FALSE,TRUE)</formula>
    </cfRule>
    <cfRule type="expression" dxfId="540" priority="640">
      <formula>IF(RIGHT(TEXT(AE70,"0.#"),1)=".",TRUE,FALSE)</formula>
    </cfRule>
  </conditionalFormatting>
  <conditionalFormatting sqref="AI70">
    <cfRule type="expression" dxfId="539" priority="637">
      <formula>IF(RIGHT(TEXT(AI70,"0.#"),1)=".",FALSE,TRUE)</formula>
    </cfRule>
    <cfRule type="expression" dxfId="538" priority="638">
      <formula>IF(RIGHT(TEXT(AI70,"0.#"),1)=".",TRUE,FALSE)</formula>
    </cfRule>
  </conditionalFormatting>
  <conditionalFormatting sqref="AQ70">
    <cfRule type="expression" dxfId="537" priority="635">
      <formula>IF(RIGHT(TEXT(AQ70,"0.#"),1)=".",FALSE,TRUE)</formula>
    </cfRule>
    <cfRule type="expression" dxfId="536" priority="636">
      <formula>IF(RIGHT(TEXT(AQ70,"0.#"),1)=".",TRUE,FALSE)</formula>
    </cfRule>
  </conditionalFormatting>
  <conditionalFormatting sqref="AE69 AQ69">
    <cfRule type="expression" dxfId="535" priority="645">
      <formula>IF(RIGHT(TEXT(AE69,"0.#"),1)=".",FALSE,TRUE)</formula>
    </cfRule>
    <cfRule type="expression" dxfId="534" priority="646">
      <formula>IF(RIGHT(TEXT(AE69,"0.#"),1)=".",TRUE,FALSE)</formula>
    </cfRule>
  </conditionalFormatting>
  <conditionalFormatting sqref="AI69">
    <cfRule type="expression" dxfId="533" priority="643">
      <formula>IF(RIGHT(TEXT(AI69,"0.#"),1)=".",FALSE,TRUE)</formula>
    </cfRule>
    <cfRule type="expression" dxfId="532" priority="644">
      <formula>IF(RIGHT(TEXT(AI69,"0.#"),1)=".",TRUE,FALSE)</formula>
    </cfRule>
  </conditionalFormatting>
  <conditionalFormatting sqref="AE66 AQ66">
    <cfRule type="expression" dxfId="531" priority="633">
      <formula>IF(RIGHT(TEXT(AE66,"0.#"),1)=".",FALSE,TRUE)</formula>
    </cfRule>
    <cfRule type="expression" dxfId="530" priority="634">
      <formula>IF(RIGHT(TEXT(AE66,"0.#"),1)=".",TRUE,FALSE)</formula>
    </cfRule>
  </conditionalFormatting>
  <conditionalFormatting sqref="AI66">
    <cfRule type="expression" dxfId="529" priority="631">
      <formula>IF(RIGHT(TEXT(AI66,"0.#"),1)=".",FALSE,TRUE)</formula>
    </cfRule>
    <cfRule type="expression" dxfId="528" priority="632">
      <formula>IF(RIGHT(TEXT(AI66,"0.#"),1)=".",TRUE,FALSE)</formula>
    </cfRule>
  </conditionalFormatting>
  <conditionalFormatting sqref="AM66">
    <cfRule type="expression" dxfId="527" priority="629">
      <formula>IF(RIGHT(TEXT(AM66,"0.#"),1)=".",FALSE,TRUE)</formula>
    </cfRule>
    <cfRule type="expression" dxfId="526" priority="630">
      <formula>IF(RIGHT(TEXT(AM66,"0.#"),1)=".",TRUE,FALSE)</formula>
    </cfRule>
  </conditionalFormatting>
  <conditionalFormatting sqref="AE67">
    <cfRule type="expression" dxfId="525" priority="627">
      <formula>IF(RIGHT(TEXT(AE67,"0.#"),1)=".",FALSE,TRUE)</formula>
    </cfRule>
    <cfRule type="expression" dxfId="524" priority="628">
      <formula>IF(RIGHT(TEXT(AE67,"0.#"),1)=".",TRUE,FALSE)</formula>
    </cfRule>
  </conditionalFormatting>
  <conditionalFormatting sqref="AI67">
    <cfRule type="expression" dxfId="523" priority="625">
      <formula>IF(RIGHT(TEXT(AI67,"0.#"),1)=".",FALSE,TRUE)</formula>
    </cfRule>
    <cfRule type="expression" dxfId="522" priority="626">
      <formula>IF(RIGHT(TEXT(AI67,"0.#"),1)=".",TRUE,FALSE)</formula>
    </cfRule>
  </conditionalFormatting>
  <conditionalFormatting sqref="AM67">
    <cfRule type="expression" dxfId="521" priority="623">
      <formula>IF(RIGHT(TEXT(AM67,"0.#"),1)=".",FALSE,TRUE)</formula>
    </cfRule>
    <cfRule type="expression" dxfId="520" priority="624">
      <formula>IF(RIGHT(TEXT(AM67,"0.#"),1)=".",TRUE,FALSE)</formula>
    </cfRule>
  </conditionalFormatting>
  <conditionalFormatting sqref="AQ67">
    <cfRule type="expression" dxfId="519" priority="621">
      <formula>IF(RIGHT(TEXT(AQ67,"0.#"),1)=".",FALSE,TRUE)</formula>
    </cfRule>
    <cfRule type="expression" dxfId="518" priority="622">
      <formula>IF(RIGHT(TEXT(AQ67,"0.#"),1)=".",TRUE,FALSE)</formula>
    </cfRule>
  </conditionalFormatting>
  <conditionalFormatting sqref="AU66">
    <cfRule type="expression" dxfId="517" priority="619">
      <formula>IF(RIGHT(TEXT(AU66,"0.#"),1)=".",FALSE,TRUE)</formula>
    </cfRule>
    <cfRule type="expression" dxfId="516" priority="620">
      <formula>IF(RIGHT(TEXT(AU66,"0.#"),1)=".",TRUE,FALSE)</formula>
    </cfRule>
  </conditionalFormatting>
  <conditionalFormatting sqref="AU67">
    <cfRule type="expression" dxfId="515" priority="617">
      <formula>IF(RIGHT(TEXT(AU67,"0.#"),1)=".",FALSE,TRUE)</formula>
    </cfRule>
    <cfRule type="expression" dxfId="514" priority="618">
      <formula>IF(RIGHT(TEXT(AU67,"0.#"),1)=".",TRUE,FALSE)</formula>
    </cfRule>
  </conditionalFormatting>
  <conditionalFormatting sqref="AE100">
    <cfRule type="expression" dxfId="513" priority="579">
      <formula>IF(RIGHT(TEXT(AE100,"0.#"),1)=".",FALSE,TRUE)</formula>
    </cfRule>
    <cfRule type="expression" dxfId="512" priority="580">
      <formula>IF(RIGHT(TEXT(AE100,"0.#"),1)=".",TRUE,FALSE)</formula>
    </cfRule>
  </conditionalFormatting>
  <conditionalFormatting sqref="AI100 AM100 AQ100 AU100">
    <cfRule type="expression" dxfId="511" priority="577">
      <formula>IF(RIGHT(TEXT(AI100,"0.#"),1)=".",FALSE,TRUE)</formula>
    </cfRule>
    <cfRule type="expression" dxfId="510" priority="578">
      <formula>IF(RIGHT(TEXT(AI100,"0.#"),1)=".",TRUE,FALSE)</formula>
    </cfRule>
  </conditionalFormatting>
  <conditionalFormatting sqref="AE101">
    <cfRule type="expression" dxfId="509" priority="573">
      <formula>IF(RIGHT(TEXT(AE101,"0.#"),1)=".",FALSE,TRUE)</formula>
    </cfRule>
    <cfRule type="expression" dxfId="508" priority="574">
      <formula>IF(RIGHT(TEXT(AE101,"0.#"),1)=".",TRUE,FALSE)</formula>
    </cfRule>
  </conditionalFormatting>
  <conditionalFormatting sqref="AI101 AM101 AQ101 AU101">
    <cfRule type="expression" dxfId="507" priority="571">
      <formula>IF(RIGHT(TEXT(AI101,"0.#"),1)=".",FALSE,TRUE)</formula>
    </cfRule>
    <cfRule type="expression" dxfId="506" priority="572">
      <formula>IF(RIGHT(TEXT(AI101,"0.#"),1)=".",TRUE,FALSE)</formula>
    </cfRule>
  </conditionalFormatting>
  <conditionalFormatting sqref="AM35">
    <cfRule type="expression" dxfId="505" priority="557">
      <formula>IF(RIGHT(TEXT(AM35,"0.#"),1)=".",FALSE,TRUE)</formula>
    </cfRule>
    <cfRule type="expression" dxfId="504" priority="558">
      <formula>IF(RIGHT(TEXT(AM35,"0.#"),1)=".",TRUE,FALSE)</formula>
    </cfRule>
  </conditionalFormatting>
  <conditionalFormatting sqref="AE36 AM36">
    <cfRule type="expression" dxfId="503" priority="555">
      <formula>IF(RIGHT(TEXT(AE36,"0.#"),1)=".",FALSE,TRUE)</formula>
    </cfRule>
    <cfRule type="expression" dxfId="502" priority="556">
      <formula>IF(RIGHT(TEXT(AE36,"0.#"),1)=".",TRUE,FALSE)</formula>
    </cfRule>
  </conditionalFormatting>
  <conditionalFormatting sqref="AI36">
    <cfRule type="expression" dxfId="501" priority="553">
      <formula>IF(RIGHT(TEXT(AI36,"0.#"),1)=".",FALSE,TRUE)</formula>
    </cfRule>
    <cfRule type="expression" dxfId="500" priority="554">
      <formula>IF(RIGHT(TEXT(AI36,"0.#"),1)=".",TRUE,FALSE)</formula>
    </cfRule>
  </conditionalFormatting>
  <conditionalFormatting sqref="AQ36">
    <cfRule type="expression" dxfId="499" priority="551">
      <formula>IF(RIGHT(TEXT(AQ36,"0.#"),1)=".",FALSE,TRUE)</formula>
    </cfRule>
    <cfRule type="expression" dxfId="498" priority="552">
      <formula>IF(RIGHT(TEXT(AQ36,"0.#"),1)=".",TRUE,FALSE)</formula>
    </cfRule>
  </conditionalFormatting>
  <conditionalFormatting sqref="AE35 AQ35">
    <cfRule type="expression" dxfId="497" priority="561">
      <formula>IF(RIGHT(TEXT(AE35,"0.#"),1)=".",FALSE,TRUE)</formula>
    </cfRule>
    <cfRule type="expression" dxfId="496" priority="562">
      <formula>IF(RIGHT(TEXT(AE35,"0.#"),1)=".",TRUE,FALSE)</formula>
    </cfRule>
  </conditionalFormatting>
  <conditionalFormatting sqref="AI35">
    <cfRule type="expression" dxfId="495" priority="559">
      <formula>IF(RIGHT(TEXT(AI35,"0.#"),1)=".",FALSE,TRUE)</formula>
    </cfRule>
    <cfRule type="expression" dxfId="494" priority="560">
      <formula>IF(RIGHT(TEXT(AI35,"0.#"),1)=".",TRUE,FALSE)</formula>
    </cfRule>
  </conditionalFormatting>
  <conditionalFormatting sqref="AM103">
    <cfRule type="expression" dxfId="493" priority="545">
      <formula>IF(RIGHT(TEXT(AM103,"0.#"),1)=".",FALSE,TRUE)</formula>
    </cfRule>
    <cfRule type="expression" dxfId="492" priority="546">
      <formula>IF(RIGHT(TEXT(AM103,"0.#"),1)=".",TRUE,FALSE)</formula>
    </cfRule>
  </conditionalFormatting>
  <conditionalFormatting sqref="AM104">
    <cfRule type="expression" dxfId="491" priority="543">
      <formula>IF(RIGHT(TEXT(AM104,"0.#"),1)=".",FALSE,TRUE)</formula>
    </cfRule>
    <cfRule type="expression" dxfId="490" priority="544">
      <formula>IF(RIGHT(TEXT(AM104,"0.#"),1)=".",TRUE,FALSE)</formula>
    </cfRule>
  </conditionalFormatting>
  <conditionalFormatting sqref="AQ104">
    <cfRule type="expression" dxfId="489" priority="539">
      <formula>IF(RIGHT(TEXT(AQ104,"0.#"),1)=".",FALSE,TRUE)</formula>
    </cfRule>
    <cfRule type="expression" dxfId="488" priority="540">
      <formula>IF(RIGHT(TEXT(AQ104,"0.#"),1)=".",TRUE,FALSE)</formula>
    </cfRule>
  </conditionalFormatting>
  <conditionalFormatting sqref="AQ103">
    <cfRule type="expression" dxfId="487" priority="549">
      <formula>IF(RIGHT(TEXT(AQ103,"0.#"),1)=".",FALSE,TRUE)</formula>
    </cfRule>
    <cfRule type="expression" dxfId="486" priority="550">
      <formula>IF(RIGHT(TEXT(AQ103,"0.#"),1)=".",TRUE,FALSE)</formula>
    </cfRule>
  </conditionalFormatting>
  <conditionalFormatting sqref="AM137">
    <cfRule type="expression" dxfId="485" priority="533">
      <formula>IF(RIGHT(TEXT(AM137,"0.#"),1)=".",FALSE,TRUE)</formula>
    </cfRule>
    <cfRule type="expression" dxfId="484" priority="534">
      <formula>IF(RIGHT(TEXT(AM137,"0.#"),1)=".",TRUE,FALSE)</formula>
    </cfRule>
  </conditionalFormatting>
  <conditionalFormatting sqref="AE138 AM138">
    <cfRule type="expression" dxfId="483" priority="531">
      <formula>IF(RIGHT(TEXT(AE138,"0.#"),1)=".",FALSE,TRUE)</formula>
    </cfRule>
    <cfRule type="expression" dxfId="482" priority="532">
      <formula>IF(RIGHT(TEXT(AE138,"0.#"),1)=".",TRUE,FALSE)</formula>
    </cfRule>
  </conditionalFormatting>
  <conditionalFormatting sqref="AI138">
    <cfRule type="expression" dxfId="481" priority="529">
      <formula>IF(RIGHT(TEXT(AI138,"0.#"),1)=".",FALSE,TRUE)</formula>
    </cfRule>
    <cfRule type="expression" dxfId="480" priority="530">
      <formula>IF(RIGHT(TEXT(AI138,"0.#"),1)=".",TRUE,FALSE)</formula>
    </cfRule>
  </conditionalFormatting>
  <conditionalFormatting sqref="AQ138">
    <cfRule type="expression" dxfId="479" priority="527">
      <formula>IF(RIGHT(TEXT(AQ138,"0.#"),1)=".",FALSE,TRUE)</formula>
    </cfRule>
    <cfRule type="expression" dxfId="478" priority="528">
      <formula>IF(RIGHT(TEXT(AQ138,"0.#"),1)=".",TRUE,FALSE)</formula>
    </cfRule>
  </conditionalFormatting>
  <conditionalFormatting sqref="AE137 AQ137">
    <cfRule type="expression" dxfId="477" priority="537">
      <formula>IF(RIGHT(TEXT(AE137,"0.#"),1)=".",FALSE,TRUE)</formula>
    </cfRule>
    <cfRule type="expression" dxfId="476" priority="538">
      <formula>IF(RIGHT(TEXT(AE137,"0.#"),1)=".",TRUE,FALSE)</formula>
    </cfRule>
  </conditionalFormatting>
  <conditionalFormatting sqref="AI137">
    <cfRule type="expression" dxfId="475" priority="535">
      <formula>IF(RIGHT(TEXT(AI137,"0.#"),1)=".",FALSE,TRUE)</formula>
    </cfRule>
    <cfRule type="expression" dxfId="474" priority="536">
      <formula>IF(RIGHT(TEXT(AI137,"0.#"),1)=".",TRUE,FALSE)</formula>
    </cfRule>
  </conditionalFormatting>
  <conditionalFormatting sqref="AM171">
    <cfRule type="expression" dxfId="473" priority="521">
      <formula>IF(RIGHT(TEXT(AM171,"0.#"),1)=".",FALSE,TRUE)</formula>
    </cfRule>
    <cfRule type="expression" dxfId="472" priority="522">
      <formula>IF(RIGHT(TEXT(AM171,"0.#"),1)=".",TRUE,FALSE)</formula>
    </cfRule>
  </conditionalFormatting>
  <conditionalFormatting sqref="AE172 AM172">
    <cfRule type="expression" dxfId="471" priority="519">
      <formula>IF(RIGHT(TEXT(AE172,"0.#"),1)=".",FALSE,TRUE)</formula>
    </cfRule>
    <cfRule type="expression" dxfId="470" priority="520">
      <formula>IF(RIGHT(TEXT(AE172,"0.#"),1)=".",TRUE,FALSE)</formula>
    </cfRule>
  </conditionalFormatting>
  <conditionalFormatting sqref="AI172">
    <cfRule type="expression" dxfId="469" priority="517">
      <formula>IF(RIGHT(TEXT(AI172,"0.#"),1)=".",FALSE,TRUE)</formula>
    </cfRule>
    <cfRule type="expression" dxfId="468" priority="518">
      <formula>IF(RIGHT(TEXT(AI172,"0.#"),1)=".",TRUE,FALSE)</formula>
    </cfRule>
  </conditionalFormatting>
  <conditionalFormatting sqref="AQ172">
    <cfRule type="expression" dxfId="467" priority="515">
      <formula>IF(RIGHT(TEXT(AQ172,"0.#"),1)=".",FALSE,TRUE)</formula>
    </cfRule>
    <cfRule type="expression" dxfId="466" priority="516">
      <formula>IF(RIGHT(TEXT(AQ172,"0.#"),1)=".",TRUE,FALSE)</formula>
    </cfRule>
  </conditionalFormatting>
  <conditionalFormatting sqref="AE171 AQ171">
    <cfRule type="expression" dxfId="465" priority="525">
      <formula>IF(RIGHT(TEXT(AE171,"0.#"),1)=".",FALSE,TRUE)</formula>
    </cfRule>
    <cfRule type="expression" dxfId="464" priority="526">
      <formula>IF(RIGHT(TEXT(AE171,"0.#"),1)=".",TRUE,FALSE)</formula>
    </cfRule>
  </conditionalFormatting>
  <conditionalFormatting sqref="AI171">
    <cfRule type="expression" dxfId="463" priority="523">
      <formula>IF(RIGHT(TEXT(AI171,"0.#"),1)=".",FALSE,TRUE)</formula>
    </cfRule>
    <cfRule type="expression" dxfId="462" priority="524">
      <formula>IF(RIGHT(TEXT(AI171,"0.#"),1)=".",TRUE,FALSE)</formula>
    </cfRule>
  </conditionalFormatting>
  <conditionalFormatting sqref="AE73">
    <cfRule type="expression" dxfId="461" priority="513">
      <formula>IF(RIGHT(TEXT(AE73,"0.#"),1)=".",FALSE,TRUE)</formula>
    </cfRule>
    <cfRule type="expression" dxfId="460" priority="514">
      <formula>IF(RIGHT(TEXT(AE73,"0.#"),1)=".",TRUE,FALSE)</formula>
    </cfRule>
  </conditionalFormatting>
  <conditionalFormatting sqref="AM75">
    <cfRule type="expression" dxfId="459" priority="497">
      <formula>IF(RIGHT(TEXT(AM75,"0.#"),1)=".",FALSE,TRUE)</formula>
    </cfRule>
    <cfRule type="expression" dxfId="458" priority="498">
      <formula>IF(RIGHT(TEXT(AM75,"0.#"),1)=".",TRUE,FALSE)</formula>
    </cfRule>
  </conditionalFormatting>
  <conditionalFormatting sqref="AE74">
    <cfRule type="expression" dxfId="457" priority="511">
      <formula>IF(RIGHT(TEXT(AE74,"0.#"),1)=".",FALSE,TRUE)</formula>
    </cfRule>
    <cfRule type="expression" dxfId="456" priority="512">
      <formula>IF(RIGHT(TEXT(AE74,"0.#"),1)=".",TRUE,FALSE)</formula>
    </cfRule>
  </conditionalFormatting>
  <conditionalFormatting sqref="AE75">
    <cfRule type="expression" dxfId="455" priority="509">
      <formula>IF(RIGHT(TEXT(AE75,"0.#"),1)=".",FALSE,TRUE)</formula>
    </cfRule>
    <cfRule type="expression" dxfId="454" priority="510">
      <formula>IF(RIGHT(TEXT(AE75,"0.#"),1)=".",TRUE,FALSE)</formula>
    </cfRule>
  </conditionalFormatting>
  <conditionalFormatting sqref="AI75">
    <cfRule type="expression" dxfId="453" priority="507">
      <formula>IF(RIGHT(TEXT(AI75,"0.#"),1)=".",FALSE,TRUE)</formula>
    </cfRule>
    <cfRule type="expression" dxfId="452" priority="508">
      <formula>IF(RIGHT(TEXT(AI75,"0.#"),1)=".",TRUE,FALSE)</formula>
    </cfRule>
  </conditionalFormatting>
  <conditionalFormatting sqref="AI74">
    <cfRule type="expression" dxfId="451" priority="505">
      <formula>IF(RIGHT(TEXT(AI74,"0.#"),1)=".",FALSE,TRUE)</formula>
    </cfRule>
    <cfRule type="expression" dxfId="450" priority="506">
      <formula>IF(RIGHT(TEXT(AI74,"0.#"),1)=".",TRUE,FALSE)</formula>
    </cfRule>
  </conditionalFormatting>
  <conditionalFormatting sqref="AI73">
    <cfRule type="expression" dxfId="449" priority="503">
      <formula>IF(RIGHT(TEXT(AI73,"0.#"),1)=".",FALSE,TRUE)</formula>
    </cfRule>
    <cfRule type="expression" dxfId="448" priority="504">
      <formula>IF(RIGHT(TEXT(AI73,"0.#"),1)=".",TRUE,FALSE)</formula>
    </cfRule>
  </conditionalFormatting>
  <conditionalFormatting sqref="AM73">
    <cfRule type="expression" dxfId="447" priority="501">
      <formula>IF(RIGHT(TEXT(AM73,"0.#"),1)=".",FALSE,TRUE)</formula>
    </cfRule>
    <cfRule type="expression" dxfId="446" priority="502">
      <formula>IF(RIGHT(TEXT(AM73,"0.#"),1)=".",TRUE,FALSE)</formula>
    </cfRule>
  </conditionalFormatting>
  <conditionalFormatting sqref="AM74">
    <cfRule type="expression" dxfId="445" priority="499">
      <formula>IF(RIGHT(TEXT(AM74,"0.#"),1)=".",FALSE,TRUE)</formula>
    </cfRule>
    <cfRule type="expression" dxfId="444" priority="500">
      <formula>IF(RIGHT(TEXT(AM74,"0.#"),1)=".",TRUE,FALSE)</formula>
    </cfRule>
  </conditionalFormatting>
  <conditionalFormatting sqref="AQ73:AQ75">
    <cfRule type="expression" dxfId="443" priority="495">
      <formula>IF(RIGHT(TEXT(AQ73,"0.#"),1)=".",FALSE,TRUE)</formula>
    </cfRule>
    <cfRule type="expression" dxfId="442" priority="496">
      <formula>IF(RIGHT(TEXT(AQ73,"0.#"),1)=".",TRUE,FALSE)</formula>
    </cfRule>
  </conditionalFormatting>
  <conditionalFormatting sqref="AU73:AU75">
    <cfRule type="expression" dxfId="441" priority="493">
      <formula>IF(RIGHT(TEXT(AU73,"0.#"),1)=".",FALSE,TRUE)</formula>
    </cfRule>
    <cfRule type="expression" dxfId="440" priority="494">
      <formula>IF(RIGHT(TEXT(AU73,"0.#"),1)=".",TRUE,FALSE)</formula>
    </cfRule>
  </conditionalFormatting>
  <conditionalFormatting sqref="AM109">
    <cfRule type="expression" dxfId="439" priority="475">
      <formula>IF(RIGHT(TEXT(AM109,"0.#"),1)=".",FALSE,TRUE)</formula>
    </cfRule>
    <cfRule type="expression" dxfId="438" priority="476">
      <formula>IF(RIGHT(TEXT(AM109,"0.#"),1)=".",TRUE,FALSE)</formula>
    </cfRule>
  </conditionalFormatting>
  <conditionalFormatting sqref="AE109">
    <cfRule type="expression" dxfId="437" priority="487">
      <formula>IF(RIGHT(TEXT(AE109,"0.#"),1)=".",FALSE,TRUE)</formula>
    </cfRule>
    <cfRule type="expression" dxfId="436" priority="488">
      <formula>IF(RIGHT(TEXT(AE109,"0.#"),1)=".",TRUE,FALSE)</formula>
    </cfRule>
  </conditionalFormatting>
  <conditionalFormatting sqref="AI109">
    <cfRule type="expression" dxfId="435" priority="485">
      <formula>IF(RIGHT(TEXT(AI109,"0.#"),1)=".",FALSE,TRUE)</formula>
    </cfRule>
    <cfRule type="expression" dxfId="434" priority="486">
      <formula>IF(RIGHT(TEXT(AI109,"0.#"),1)=".",TRUE,FALSE)</formula>
    </cfRule>
  </conditionalFormatting>
  <conditionalFormatting sqref="AM107">
    <cfRule type="expression" dxfId="433" priority="479">
      <formula>IF(RIGHT(TEXT(AM107,"0.#"),1)=".",FALSE,TRUE)</formula>
    </cfRule>
    <cfRule type="expression" dxfId="432" priority="480">
      <formula>IF(RIGHT(TEXT(AM107,"0.#"),1)=".",TRUE,FALSE)</formula>
    </cfRule>
  </conditionalFormatting>
  <conditionalFormatting sqref="AM108">
    <cfRule type="expression" dxfId="431" priority="477">
      <formula>IF(RIGHT(TEXT(AM108,"0.#"),1)=".",FALSE,TRUE)</formula>
    </cfRule>
    <cfRule type="expression" dxfId="430" priority="478">
      <formula>IF(RIGHT(TEXT(AM108,"0.#"),1)=".",TRUE,FALSE)</formula>
    </cfRule>
  </conditionalFormatting>
  <conditionalFormatting sqref="AQ107:AQ109">
    <cfRule type="expression" dxfId="429" priority="473">
      <formula>IF(RIGHT(TEXT(AQ107,"0.#"),1)=".",FALSE,TRUE)</formula>
    </cfRule>
    <cfRule type="expression" dxfId="428" priority="474">
      <formula>IF(RIGHT(TEXT(AQ107,"0.#"),1)=".",TRUE,FALSE)</formula>
    </cfRule>
  </conditionalFormatting>
  <conditionalFormatting sqref="AU107:AU109">
    <cfRule type="expression" dxfId="427" priority="471">
      <formula>IF(RIGHT(TEXT(AU107,"0.#"),1)=".",FALSE,TRUE)</formula>
    </cfRule>
    <cfRule type="expression" dxfId="426" priority="472">
      <formula>IF(RIGHT(TEXT(AU107,"0.#"),1)=".",TRUE,FALSE)</formula>
    </cfRule>
  </conditionalFormatting>
  <conditionalFormatting sqref="AE141">
    <cfRule type="expression" dxfId="425" priority="469">
      <formula>IF(RIGHT(TEXT(AE141,"0.#"),1)=".",FALSE,TRUE)</formula>
    </cfRule>
    <cfRule type="expression" dxfId="424" priority="470">
      <formula>IF(RIGHT(TEXT(AE141,"0.#"),1)=".",TRUE,FALSE)</formula>
    </cfRule>
  </conditionalFormatting>
  <conditionalFormatting sqref="AM143">
    <cfRule type="expression" dxfId="423" priority="453">
      <formula>IF(RIGHT(TEXT(AM143,"0.#"),1)=".",FALSE,TRUE)</formula>
    </cfRule>
    <cfRule type="expression" dxfId="422" priority="454">
      <formula>IF(RIGHT(TEXT(AM143,"0.#"),1)=".",TRUE,FALSE)</formula>
    </cfRule>
  </conditionalFormatting>
  <conditionalFormatting sqref="AE142">
    <cfRule type="expression" dxfId="421" priority="467">
      <formula>IF(RIGHT(TEXT(AE142,"0.#"),1)=".",FALSE,TRUE)</formula>
    </cfRule>
    <cfRule type="expression" dxfId="420" priority="468">
      <formula>IF(RIGHT(TEXT(AE142,"0.#"),1)=".",TRUE,FALSE)</formula>
    </cfRule>
  </conditionalFormatting>
  <conditionalFormatting sqref="AE143">
    <cfRule type="expression" dxfId="419" priority="465">
      <formula>IF(RIGHT(TEXT(AE143,"0.#"),1)=".",FALSE,TRUE)</formula>
    </cfRule>
    <cfRule type="expression" dxfId="418" priority="466">
      <formula>IF(RIGHT(TEXT(AE143,"0.#"),1)=".",TRUE,FALSE)</formula>
    </cfRule>
  </conditionalFormatting>
  <conditionalFormatting sqref="AI143">
    <cfRule type="expression" dxfId="417" priority="463">
      <formula>IF(RIGHT(TEXT(AI143,"0.#"),1)=".",FALSE,TRUE)</formula>
    </cfRule>
    <cfRule type="expression" dxfId="416" priority="464">
      <formula>IF(RIGHT(TEXT(AI143,"0.#"),1)=".",TRUE,FALSE)</formula>
    </cfRule>
  </conditionalFormatting>
  <conditionalFormatting sqref="AI142">
    <cfRule type="expression" dxfId="415" priority="461">
      <formula>IF(RIGHT(TEXT(AI142,"0.#"),1)=".",FALSE,TRUE)</formula>
    </cfRule>
    <cfRule type="expression" dxfId="414" priority="462">
      <formula>IF(RIGHT(TEXT(AI142,"0.#"),1)=".",TRUE,FALSE)</formula>
    </cfRule>
  </conditionalFormatting>
  <conditionalFormatting sqref="AI141">
    <cfRule type="expression" dxfId="413" priority="459">
      <formula>IF(RIGHT(TEXT(AI141,"0.#"),1)=".",FALSE,TRUE)</formula>
    </cfRule>
    <cfRule type="expression" dxfId="412" priority="460">
      <formula>IF(RIGHT(TEXT(AI141,"0.#"),1)=".",TRUE,FALSE)</formula>
    </cfRule>
  </conditionalFormatting>
  <conditionalFormatting sqref="AM141">
    <cfRule type="expression" dxfId="411" priority="457">
      <formula>IF(RIGHT(TEXT(AM141,"0.#"),1)=".",FALSE,TRUE)</formula>
    </cfRule>
    <cfRule type="expression" dxfId="410" priority="458">
      <formula>IF(RIGHT(TEXT(AM141,"0.#"),1)=".",TRUE,FALSE)</formula>
    </cfRule>
  </conditionalFormatting>
  <conditionalFormatting sqref="AM142">
    <cfRule type="expression" dxfId="409" priority="455">
      <formula>IF(RIGHT(TEXT(AM142,"0.#"),1)=".",FALSE,TRUE)</formula>
    </cfRule>
    <cfRule type="expression" dxfId="408" priority="456">
      <formula>IF(RIGHT(TEXT(AM142,"0.#"),1)=".",TRUE,FALSE)</formula>
    </cfRule>
  </conditionalFormatting>
  <conditionalFormatting sqref="AQ141:AQ143">
    <cfRule type="expression" dxfId="407" priority="451">
      <formula>IF(RIGHT(TEXT(AQ141,"0.#"),1)=".",FALSE,TRUE)</formula>
    </cfRule>
    <cfRule type="expression" dxfId="406" priority="452">
      <formula>IF(RIGHT(TEXT(AQ141,"0.#"),1)=".",TRUE,FALSE)</formula>
    </cfRule>
  </conditionalFormatting>
  <conditionalFormatting sqref="AU141:AU143">
    <cfRule type="expression" dxfId="405" priority="449">
      <formula>IF(RIGHT(TEXT(AU141,"0.#"),1)=".",FALSE,TRUE)</formula>
    </cfRule>
    <cfRule type="expression" dxfId="404" priority="450">
      <formula>IF(RIGHT(TEXT(AU141,"0.#"),1)=".",TRUE,FALSE)</formula>
    </cfRule>
  </conditionalFormatting>
  <conditionalFormatting sqref="AE175">
    <cfRule type="expression" dxfId="403" priority="447">
      <formula>IF(RIGHT(TEXT(AE175,"0.#"),1)=".",FALSE,TRUE)</formula>
    </cfRule>
    <cfRule type="expression" dxfId="402" priority="448">
      <formula>IF(RIGHT(TEXT(AE175,"0.#"),1)=".",TRUE,FALSE)</formula>
    </cfRule>
  </conditionalFormatting>
  <conditionalFormatting sqref="AM177">
    <cfRule type="expression" dxfId="401" priority="431">
      <formula>IF(RIGHT(TEXT(AM177,"0.#"),1)=".",FALSE,TRUE)</formula>
    </cfRule>
    <cfRule type="expression" dxfId="400" priority="432">
      <formula>IF(RIGHT(TEXT(AM177,"0.#"),1)=".",TRUE,FALSE)</formula>
    </cfRule>
  </conditionalFormatting>
  <conditionalFormatting sqref="AE176">
    <cfRule type="expression" dxfId="399" priority="445">
      <formula>IF(RIGHT(TEXT(AE176,"0.#"),1)=".",FALSE,TRUE)</formula>
    </cfRule>
    <cfRule type="expression" dxfId="398" priority="446">
      <formula>IF(RIGHT(TEXT(AE176,"0.#"),1)=".",TRUE,FALSE)</formula>
    </cfRule>
  </conditionalFormatting>
  <conditionalFormatting sqref="AE177">
    <cfRule type="expression" dxfId="397" priority="443">
      <formula>IF(RIGHT(TEXT(AE177,"0.#"),1)=".",FALSE,TRUE)</formula>
    </cfRule>
    <cfRule type="expression" dxfId="396" priority="444">
      <formula>IF(RIGHT(TEXT(AE177,"0.#"),1)=".",TRUE,FALSE)</formula>
    </cfRule>
  </conditionalFormatting>
  <conditionalFormatting sqref="AI177">
    <cfRule type="expression" dxfId="395" priority="441">
      <formula>IF(RIGHT(TEXT(AI177,"0.#"),1)=".",FALSE,TRUE)</formula>
    </cfRule>
    <cfRule type="expression" dxfId="394" priority="442">
      <formula>IF(RIGHT(TEXT(AI177,"0.#"),1)=".",TRUE,FALSE)</formula>
    </cfRule>
  </conditionalFormatting>
  <conditionalFormatting sqref="AI176">
    <cfRule type="expression" dxfId="393" priority="439">
      <formula>IF(RIGHT(TEXT(AI176,"0.#"),1)=".",FALSE,TRUE)</formula>
    </cfRule>
    <cfRule type="expression" dxfId="392" priority="440">
      <formula>IF(RIGHT(TEXT(AI176,"0.#"),1)=".",TRUE,FALSE)</formula>
    </cfRule>
  </conditionalFormatting>
  <conditionalFormatting sqref="AI175">
    <cfRule type="expression" dxfId="391" priority="437">
      <formula>IF(RIGHT(TEXT(AI175,"0.#"),1)=".",FALSE,TRUE)</formula>
    </cfRule>
    <cfRule type="expression" dxfId="390" priority="438">
      <formula>IF(RIGHT(TEXT(AI175,"0.#"),1)=".",TRUE,FALSE)</formula>
    </cfRule>
  </conditionalFormatting>
  <conditionalFormatting sqref="AM175">
    <cfRule type="expression" dxfId="389" priority="435">
      <formula>IF(RIGHT(TEXT(AM175,"0.#"),1)=".",FALSE,TRUE)</formula>
    </cfRule>
    <cfRule type="expression" dxfId="388" priority="436">
      <formula>IF(RIGHT(TEXT(AM175,"0.#"),1)=".",TRUE,FALSE)</formula>
    </cfRule>
  </conditionalFormatting>
  <conditionalFormatting sqref="AM176">
    <cfRule type="expression" dxfId="387" priority="433">
      <formula>IF(RIGHT(TEXT(AM176,"0.#"),1)=".",FALSE,TRUE)</formula>
    </cfRule>
    <cfRule type="expression" dxfId="386" priority="434">
      <formula>IF(RIGHT(TEXT(AM176,"0.#"),1)=".",TRUE,FALSE)</formula>
    </cfRule>
  </conditionalFormatting>
  <conditionalFormatting sqref="AQ175:AQ177">
    <cfRule type="expression" dxfId="385" priority="429">
      <formula>IF(RIGHT(TEXT(AQ175,"0.#"),1)=".",FALSE,TRUE)</formula>
    </cfRule>
    <cfRule type="expression" dxfId="384" priority="430">
      <formula>IF(RIGHT(TEXT(AQ175,"0.#"),1)=".",TRUE,FALSE)</formula>
    </cfRule>
  </conditionalFormatting>
  <conditionalFormatting sqref="AU175:AU177">
    <cfRule type="expression" dxfId="383" priority="427">
      <formula>IF(RIGHT(TEXT(AU175,"0.#"),1)=".",FALSE,TRUE)</formula>
    </cfRule>
    <cfRule type="expression" dxfId="382" priority="428">
      <formula>IF(RIGHT(TEXT(AU175,"0.#"),1)=".",TRUE,FALSE)</formula>
    </cfRule>
  </conditionalFormatting>
  <conditionalFormatting sqref="AE61">
    <cfRule type="expression" dxfId="381" priority="381">
      <formula>IF(RIGHT(TEXT(AE61,"0.#"),1)=".",FALSE,TRUE)</formula>
    </cfRule>
    <cfRule type="expression" dxfId="380" priority="382">
      <formula>IF(RIGHT(TEXT(AE61,"0.#"),1)=".",TRUE,FALSE)</formula>
    </cfRule>
  </conditionalFormatting>
  <conditionalFormatting sqref="AE62">
    <cfRule type="expression" dxfId="379" priority="379">
      <formula>IF(RIGHT(TEXT(AE62,"0.#"),1)=".",FALSE,TRUE)</formula>
    </cfRule>
    <cfRule type="expression" dxfId="378" priority="380">
      <formula>IF(RIGHT(TEXT(AE62,"0.#"),1)=".",TRUE,FALSE)</formula>
    </cfRule>
  </conditionalFormatting>
  <conditionalFormatting sqref="AM61">
    <cfRule type="expression" dxfId="377" priority="369">
      <formula>IF(RIGHT(TEXT(AM61,"0.#"),1)=".",FALSE,TRUE)</formula>
    </cfRule>
    <cfRule type="expression" dxfId="376" priority="370">
      <formula>IF(RIGHT(TEXT(AM61,"0.#"),1)=".",TRUE,FALSE)</formula>
    </cfRule>
  </conditionalFormatting>
  <conditionalFormatting sqref="AE63">
    <cfRule type="expression" dxfId="375" priority="377">
      <formula>IF(RIGHT(TEXT(AE63,"0.#"),1)=".",FALSE,TRUE)</formula>
    </cfRule>
    <cfRule type="expression" dxfId="374" priority="378">
      <formula>IF(RIGHT(TEXT(AE63,"0.#"),1)=".",TRUE,FALSE)</formula>
    </cfRule>
  </conditionalFormatting>
  <conditionalFormatting sqref="AI63">
    <cfRule type="expression" dxfId="373" priority="375">
      <formula>IF(RIGHT(TEXT(AI63,"0.#"),1)=".",FALSE,TRUE)</formula>
    </cfRule>
    <cfRule type="expression" dxfId="372" priority="376">
      <formula>IF(RIGHT(TEXT(AI63,"0.#"),1)=".",TRUE,FALSE)</formula>
    </cfRule>
  </conditionalFormatting>
  <conditionalFormatting sqref="AI62">
    <cfRule type="expression" dxfId="371" priority="373">
      <formula>IF(RIGHT(TEXT(AI62,"0.#"),1)=".",FALSE,TRUE)</formula>
    </cfRule>
    <cfRule type="expression" dxfId="370" priority="374">
      <formula>IF(RIGHT(TEXT(AI62,"0.#"),1)=".",TRUE,FALSE)</formula>
    </cfRule>
  </conditionalFormatting>
  <conditionalFormatting sqref="AI61">
    <cfRule type="expression" dxfId="369" priority="371">
      <formula>IF(RIGHT(TEXT(AI61,"0.#"),1)=".",FALSE,TRUE)</formula>
    </cfRule>
    <cfRule type="expression" dxfId="368" priority="372">
      <formula>IF(RIGHT(TEXT(AI61,"0.#"),1)=".",TRUE,FALSE)</formula>
    </cfRule>
  </conditionalFormatting>
  <conditionalFormatting sqref="AM62">
    <cfRule type="expression" dxfId="367" priority="367">
      <formula>IF(RIGHT(TEXT(AM62,"0.#"),1)=".",FALSE,TRUE)</formula>
    </cfRule>
    <cfRule type="expression" dxfId="366" priority="368">
      <formula>IF(RIGHT(TEXT(AM62,"0.#"),1)=".",TRUE,FALSE)</formula>
    </cfRule>
  </conditionalFormatting>
  <conditionalFormatting sqref="AM63">
    <cfRule type="expression" dxfId="365" priority="365">
      <formula>IF(RIGHT(TEXT(AM63,"0.#"),1)=".",FALSE,TRUE)</formula>
    </cfRule>
    <cfRule type="expression" dxfId="364" priority="366">
      <formula>IF(RIGHT(TEXT(AM63,"0.#"),1)=".",TRUE,FALSE)</formula>
    </cfRule>
  </conditionalFormatting>
  <conditionalFormatting sqref="AQ61:AQ63">
    <cfRule type="expression" dxfId="363" priority="363">
      <formula>IF(RIGHT(TEXT(AQ61,"0.#"),1)=".",FALSE,TRUE)</formula>
    </cfRule>
    <cfRule type="expression" dxfId="362" priority="364">
      <formula>IF(RIGHT(TEXT(AQ61,"0.#"),1)=".",TRUE,FALSE)</formula>
    </cfRule>
  </conditionalFormatting>
  <conditionalFormatting sqref="AU61:AU63">
    <cfRule type="expression" dxfId="361" priority="361">
      <formula>IF(RIGHT(TEXT(AU61,"0.#"),1)=".",FALSE,TRUE)</formula>
    </cfRule>
    <cfRule type="expression" dxfId="360" priority="362">
      <formula>IF(RIGHT(TEXT(AU61,"0.#"),1)=".",TRUE,FALSE)</formula>
    </cfRule>
  </conditionalFormatting>
  <conditionalFormatting sqref="AE95">
    <cfRule type="expression" dxfId="359" priority="359">
      <formula>IF(RIGHT(TEXT(AE95,"0.#"),1)=".",FALSE,TRUE)</formula>
    </cfRule>
    <cfRule type="expression" dxfId="358" priority="360">
      <formula>IF(RIGHT(TEXT(AE95,"0.#"),1)=".",TRUE,FALSE)</formula>
    </cfRule>
  </conditionalFormatting>
  <conditionalFormatting sqref="AE96">
    <cfRule type="expression" dxfId="357" priority="357">
      <formula>IF(RIGHT(TEXT(AE96,"0.#"),1)=".",FALSE,TRUE)</formula>
    </cfRule>
    <cfRule type="expression" dxfId="356" priority="358">
      <formula>IF(RIGHT(TEXT(AE96,"0.#"),1)=".",TRUE,FALSE)</formula>
    </cfRule>
  </conditionalFormatting>
  <conditionalFormatting sqref="AM95">
    <cfRule type="expression" dxfId="355" priority="347">
      <formula>IF(RIGHT(TEXT(AM95,"0.#"),1)=".",FALSE,TRUE)</formula>
    </cfRule>
    <cfRule type="expression" dxfId="354" priority="348">
      <formula>IF(RIGHT(TEXT(AM95,"0.#"),1)=".",TRUE,FALSE)</formula>
    </cfRule>
  </conditionalFormatting>
  <conditionalFormatting sqref="AE97">
    <cfRule type="expression" dxfId="353" priority="355">
      <formula>IF(RIGHT(TEXT(AE97,"0.#"),1)=".",FALSE,TRUE)</formula>
    </cfRule>
    <cfRule type="expression" dxfId="352" priority="356">
      <formula>IF(RIGHT(TEXT(AE97,"0.#"),1)=".",TRUE,FALSE)</formula>
    </cfRule>
  </conditionalFormatting>
  <conditionalFormatting sqref="AI97">
    <cfRule type="expression" dxfId="351" priority="353">
      <formula>IF(RIGHT(TEXT(AI97,"0.#"),1)=".",FALSE,TRUE)</formula>
    </cfRule>
    <cfRule type="expression" dxfId="350" priority="354">
      <formula>IF(RIGHT(TEXT(AI97,"0.#"),1)=".",TRUE,FALSE)</formula>
    </cfRule>
  </conditionalFormatting>
  <conditionalFormatting sqref="AI96">
    <cfRule type="expression" dxfId="349" priority="351">
      <formula>IF(RIGHT(TEXT(AI96,"0.#"),1)=".",FALSE,TRUE)</formula>
    </cfRule>
    <cfRule type="expression" dxfId="348" priority="352">
      <formula>IF(RIGHT(TEXT(AI96,"0.#"),1)=".",TRUE,FALSE)</formula>
    </cfRule>
  </conditionalFormatting>
  <conditionalFormatting sqref="AI95">
    <cfRule type="expression" dxfId="347" priority="349">
      <formula>IF(RIGHT(TEXT(AI95,"0.#"),1)=".",FALSE,TRUE)</formula>
    </cfRule>
    <cfRule type="expression" dxfId="346" priority="350">
      <formula>IF(RIGHT(TEXT(AI95,"0.#"),1)=".",TRUE,FALSE)</formula>
    </cfRule>
  </conditionalFormatting>
  <conditionalFormatting sqref="AM96">
    <cfRule type="expression" dxfId="345" priority="345">
      <formula>IF(RIGHT(TEXT(AM96,"0.#"),1)=".",FALSE,TRUE)</formula>
    </cfRule>
    <cfRule type="expression" dxfId="344" priority="346">
      <formula>IF(RIGHT(TEXT(AM96,"0.#"),1)=".",TRUE,FALSE)</formula>
    </cfRule>
  </conditionalFormatting>
  <conditionalFormatting sqref="AM97">
    <cfRule type="expression" dxfId="343" priority="343">
      <formula>IF(RIGHT(TEXT(AM97,"0.#"),1)=".",FALSE,TRUE)</formula>
    </cfRule>
    <cfRule type="expression" dxfId="342" priority="344">
      <formula>IF(RIGHT(TEXT(AM97,"0.#"),1)=".",TRUE,FALSE)</formula>
    </cfRule>
  </conditionalFormatting>
  <conditionalFormatting sqref="AQ95:AQ97">
    <cfRule type="expression" dxfId="341" priority="341">
      <formula>IF(RIGHT(TEXT(AQ95,"0.#"),1)=".",FALSE,TRUE)</formula>
    </cfRule>
    <cfRule type="expression" dxfId="340" priority="342">
      <formula>IF(RIGHT(TEXT(AQ95,"0.#"),1)=".",TRUE,FALSE)</formula>
    </cfRule>
  </conditionalFormatting>
  <conditionalFormatting sqref="AU95:AU97">
    <cfRule type="expression" dxfId="339" priority="339">
      <formula>IF(RIGHT(TEXT(AU95,"0.#"),1)=".",FALSE,TRUE)</formula>
    </cfRule>
    <cfRule type="expression" dxfId="338" priority="340">
      <formula>IF(RIGHT(TEXT(AU95,"0.#"),1)=".",TRUE,FALSE)</formula>
    </cfRule>
  </conditionalFormatting>
  <conditionalFormatting sqref="AE129">
    <cfRule type="expression" dxfId="337" priority="337">
      <formula>IF(RIGHT(TEXT(AE129,"0.#"),1)=".",FALSE,TRUE)</formula>
    </cfRule>
    <cfRule type="expression" dxfId="336" priority="338">
      <formula>IF(RIGHT(TEXT(AE129,"0.#"),1)=".",TRUE,FALSE)</formula>
    </cfRule>
  </conditionalFormatting>
  <conditionalFormatting sqref="AE130">
    <cfRule type="expression" dxfId="335" priority="335">
      <formula>IF(RIGHT(TEXT(AE130,"0.#"),1)=".",FALSE,TRUE)</formula>
    </cfRule>
    <cfRule type="expression" dxfId="334" priority="336">
      <formula>IF(RIGHT(TEXT(AE130,"0.#"),1)=".",TRUE,FALSE)</formula>
    </cfRule>
  </conditionalFormatting>
  <conditionalFormatting sqref="AM129">
    <cfRule type="expression" dxfId="333" priority="325">
      <formula>IF(RIGHT(TEXT(AM129,"0.#"),1)=".",FALSE,TRUE)</formula>
    </cfRule>
    <cfRule type="expression" dxfId="332" priority="326">
      <formula>IF(RIGHT(TEXT(AM129,"0.#"),1)=".",TRUE,FALSE)</formula>
    </cfRule>
  </conditionalFormatting>
  <conditionalFormatting sqref="AE131">
    <cfRule type="expression" dxfId="331" priority="333">
      <formula>IF(RIGHT(TEXT(AE131,"0.#"),1)=".",FALSE,TRUE)</formula>
    </cfRule>
    <cfRule type="expression" dxfId="330" priority="334">
      <formula>IF(RIGHT(TEXT(AE131,"0.#"),1)=".",TRUE,FALSE)</formula>
    </cfRule>
  </conditionalFormatting>
  <conditionalFormatting sqref="AI131">
    <cfRule type="expression" dxfId="329" priority="331">
      <formula>IF(RIGHT(TEXT(AI131,"0.#"),1)=".",FALSE,TRUE)</formula>
    </cfRule>
    <cfRule type="expression" dxfId="328" priority="332">
      <formula>IF(RIGHT(TEXT(AI131,"0.#"),1)=".",TRUE,FALSE)</formula>
    </cfRule>
  </conditionalFormatting>
  <conditionalFormatting sqref="AI130">
    <cfRule type="expression" dxfId="327" priority="329">
      <formula>IF(RIGHT(TEXT(AI130,"0.#"),1)=".",FALSE,TRUE)</formula>
    </cfRule>
    <cfRule type="expression" dxfId="326" priority="330">
      <formula>IF(RIGHT(TEXT(AI130,"0.#"),1)=".",TRUE,FALSE)</formula>
    </cfRule>
  </conditionalFormatting>
  <conditionalFormatting sqref="AI129">
    <cfRule type="expression" dxfId="325" priority="327">
      <formula>IF(RIGHT(TEXT(AI129,"0.#"),1)=".",FALSE,TRUE)</formula>
    </cfRule>
    <cfRule type="expression" dxfId="324" priority="328">
      <formula>IF(RIGHT(TEXT(AI129,"0.#"),1)=".",TRUE,FALSE)</formula>
    </cfRule>
  </conditionalFormatting>
  <conditionalFormatting sqref="AM130">
    <cfRule type="expression" dxfId="323" priority="323">
      <formula>IF(RIGHT(TEXT(AM130,"0.#"),1)=".",FALSE,TRUE)</formula>
    </cfRule>
    <cfRule type="expression" dxfId="322" priority="324">
      <formula>IF(RIGHT(TEXT(AM130,"0.#"),1)=".",TRUE,FALSE)</formula>
    </cfRule>
  </conditionalFormatting>
  <conditionalFormatting sqref="AM131">
    <cfRule type="expression" dxfId="321" priority="321">
      <formula>IF(RIGHT(TEXT(AM131,"0.#"),1)=".",FALSE,TRUE)</formula>
    </cfRule>
    <cfRule type="expression" dxfId="320" priority="322">
      <formula>IF(RIGHT(TEXT(AM131,"0.#"),1)=".",TRUE,FALSE)</formula>
    </cfRule>
  </conditionalFormatting>
  <conditionalFormatting sqref="AQ129:AQ131">
    <cfRule type="expression" dxfId="319" priority="319">
      <formula>IF(RIGHT(TEXT(AQ129,"0.#"),1)=".",FALSE,TRUE)</formula>
    </cfRule>
    <cfRule type="expression" dxfId="318" priority="320">
      <formula>IF(RIGHT(TEXT(AQ129,"0.#"),1)=".",TRUE,FALSE)</formula>
    </cfRule>
  </conditionalFormatting>
  <conditionalFormatting sqref="AU129:AU131">
    <cfRule type="expression" dxfId="317" priority="317">
      <formula>IF(RIGHT(TEXT(AU129,"0.#"),1)=".",FALSE,TRUE)</formula>
    </cfRule>
    <cfRule type="expression" dxfId="316" priority="318">
      <formula>IF(RIGHT(TEXT(AU129,"0.#"),1)=".",TRUE,FALSE)</formula>
    </cfRule>
  </conditionalFormatting>
  <conditionalFormatting sqref="AE163">
    <cfRule type="expression" dxfId="315" priority="315">
      <formula>IF(RIGHT(TEXT(AE163,"0.#"),1)=".",FALSE,TRUE)</formula>
    </cfRule>
    <cfRule type="expression" dxfId="314" priority="316">
      <formula>IF(RIGHT(TEXT(AE163,"0.#"),1)=".",TRUE,FALSE)</formula>
    </cfRule>
  </conditionalFormatting>
  <conditionalFormatting sqref="AE164">
    <cfRule type="expression" dxfId="313" priority="313">
      <formula>IF(RIGHT(TEXT(AE164,"0.#"),1)=".",FALSE,TRUE)</formula>
    </cfRule>
    <cfRule type="expression" dxfId="312" priority="314">
      <formula>IF(RIGHT(TEXT(AE164,"0.#"),1)=".",TRUE,FALSE)</formula>
    </cfRule>
  </conditionalFormatting>
  <conditionalFormatting sqref="AM163">
    <cfRule type="expression" dxfId="311" priority="303">
      <formula>IF(RIGHT(TEXT(AM163,"0.#"),1)=".",FALSE,TRUE)</formula>
    </cfRule>
    <cfRule type="expression" dxfId="310" priority="304">
      <formula>IF(RIGHT(TEXT(AM163,"0.#"),1)=".",TRUE,FALSE)</formula>
    </cfRule>
  </conditionalFormatting>
  <conditionalFormatting sqref="AE165">
    <cfRule type="expression" dxfId="309" priority="311">
      <formula>IF(RIGHT(TEXT(AE165,"0.#"),1)=".",FALSE,TRUE)</formula>
    </cfRule>
    <cfRule type="expression" dxfId="308" priority="312">
      <formula>IF(RIGHT(TEXT(AE165,"0.#"),1)=".",TRUE,FALSE)</formula>
    </cfRule>
  </conditionalFormatting>
  <conditionalFormatting sqref="AI165">
    <cfRule type="expression" dxfId="307" priority="309">
      <formula>IF(RIGHT(TEXT(AI165,"0.#"),1)=".",FALSE,TRUE)</formula>
    </cfRule>
    <cfRule type="expression" dxfId="306" priority="310">
      <formula>IF(RIGHT(TEXT(AI165,"0.#"),1)=".",TRUE,FALSE)</formula>
    </cfRule>
  </conditionalFormatting>
  <conditionalFormatting sqref="AI164">
    <cfRule type="expression" dxfId="305" priority="307">
      <formula>IF(RIGHT(TEXT(AI164,"0.#"),1)=".",FALSE,TRUE)</formula>
    </cfRule>
    <cfRule type="expression" dxfId="304" priority="308">
      <formula>IF(RIGHT(TEXT(AI164,"0.#"),1)=".",TRUE,FALSE)</formula>
    </cfRule>
  </conditionalFormatting>
  <conditionalFormatting sqref="AI163">
    <cfRule type="expression" dxfId="303" priority="305">
      <formula>IF(RIGHT(TEXT(AI163,"0.#"),1)=".",FALSE,TRUE)</formula>
    </cfRule>
    <cfRule type="expression" dxfId="302" priority="306">
      <formula>IF(RIGHT(TEXT(AI163,"0.#"),1)=".",TRUE,FALSE)</formula>
    </cfRule>
  </conditionalFormatting>
  <conditionalFormatting sqref="AM164">
    <cfRule type="expression" dxfId="301" priority="301">
      <formula>IF(RIGHT(TEXT(AM164,"0.#"),1)=".",FALSE,TRUE)</formula>
    </cfRule>
    <cfRule type="expression" dxfId="300" priority="302">
      <formula>IF(RIGHT(TEXT(AM164,"0.#"),1)=".",TRUE,FALSE)</formula>
    </cfRule>
  </conditionalFormatting>
  <conditionalFormatting sqref="AM165">
    <cfRule type="expression" dxfId="299" priority="299">
      <formula>IF(RIGHT(TEXT(AM165,"0.#"),1)=".",FALSE,TRUE)</formula>
    </cfRule>
    <cfRule type="expression" dxfId="298" priority="300">
      <formula>IF(RIGHT(TEXT(AM165,"0.#"),1)=".",TRUE,FALSE)</formula>
    </cfRule>
  </conditionalFormatting>
  <conditionalFormatting sqref="AQ163:AQ165">
    <cfRule type="expression" dxfId="297" priority="297">
      <formula>IF(RIGHT(TEXT(AQ163,"0.#"),1)=".",FALSE,TRUE)</formula>
    </cfRule>
    <cfRule type="expression" dxfId="296" priority="298">
      <formula>IF(RIGHT(TEXT(AQ163,"0.#"),1)=".",TRUE,FALSE)</formula>
    </cfRule>
  </conditionalFormatting>
  <conditionalFormatting sqref="AU163:AU165">
    <cfRule type="expression" dxfId="295" priority="295">
      <formula>IF(RIGHT(TEXT(AU163,"0.#"),1)=".",FALSE,TRUE)</formula>
    </cfRule>
    <cfRule type="expression" dxfId="294" priority="296">
      <formula>IF(RIGHT(TEXT(AU163,"0.#"),1)=".",TRUE,FALSE)</formula>
    </cfRule>
  </conditionalFormatting>
  <conditionalFormatting sqref="AE197">
    <cfRule type="expression" dxfId="293" priority="293">
      <formula>IF(RIGHT(TEXT(AE197,"0.#"),1)=".",FALSE,TRUE)</formula>
    </cfRule>
    <cfRule type="expression" dxfId="292" priority="294">
      <formula>IF(RIGHT(TEXT(AE197,"0.#"),1)=".",TRUE,FALSE)</formula>
    </cfRule>
  </conditionalFormatting>
  <conditionalFormatting sqref="AE198">
    <cfRule type="expression" dxfId="291" priority="291">
      <formula>IF(RIGHT(TEXT(AE198,"0.#"),1)=".",FALSE,TRUE)</formula>
    </cfRule>
    <cfRule type="expression" dxfId="290" priority="292">
      <formula>IF(RIGHT(TEXT(AE198,"0.#"),1)=".",TRUE,FALSE)</formula>
    </cfRule>
  </conditionalFormatting>
  <conditionalFormatting sqref="AM197">
    <cfRule type="expression" dxfId="289" priority="281">
      <formula>IF(RIGHT(TEXT(AM197,"0.#"),1)=".",FALSE,TRUE)</formula>
    </cfRule>
    <cfRule type="expression" dxfId="288" priority="282">
      <formula>IF(RIGHT(TEXT(AM197,"0.#"),1)=".",TRUE,FALSE)</formula>
    </cfRule>
  </conditionalFormatting>
  <conditionalFormatting sqref="AE199">
    <cfRule type="expression" dxfId="287" priority="289">
      <formula>IF(RIGHT(TEXT(AE199,"0.#"),1)=".",FALSE,TRUE)</formula>
    </cfRule>
    <cfRule type="expression" dxfId="286" priority="290">
      <formula>IF(RIGHT(TEXT(AE199,"0.#"),1)=".",TRUE,FALSE)</formula>
    </cfRule>
  </conditionalFormatting>
  <conditionalFormatting sqref="AI199">
    <cfRule type="expression" dxfId="285" priority="287">
      <formula>IF(RIGHT(TEXT(AI199,"0.#"),1)=".",FALSE,TRUE)</formula>
    </cfRule>
    <cfRule type="expression" dxfId="284" priority="288">
      <formula>IF(RIGHT(TEXT(AI199,"0.#"),1)=".",TRUE,FALSE)</formula>
    </cfRule>
  </conditionalFormatting>
  <conditionalFormatting sqref="AI198">
    <cfRule type="expression" dxfId="283" priority="285">
      <formula>IF(RIGHT(TEXT(AI198,"0.#"),1)=".",FALSE,TRUE)</formula>
    </cfRule>
    <cfRule type="expression" dxfId="282" priority="286">
      <formula>IF(RIGHT(TEXT(AI198,"0.#"),1)=".",TRUE,FALSE)</formula>
    </cfRule>
  </conditionalFormatting>
  <conditionalFormatting sqref="AI197">
    <cfRule type="expression" dxfId="281" priority="283">
      <formula>IF(RIGHT(TEXT(AI197,"0.#"),1)=".",FALSE,TRUE)</formula>
    </cfRule>
    <cfRule type="expression" dxfId="280" priority="284">
      <formula>IF(RIGHT(TEXT(AI197,"0.#"),1)=".",TRUE,FALSE)</formula>
    </cfRule>
  </conditionalFormatting>
  <conditionalFormatting sqref="AM198">
    <cfRule type="expression" dxfId="279" priority="279">
      <formula>IF(RIGHT(TEXT(AM198,"0.#"),1)=".",FALSE,TRUE)</formula>
    </cfRule>
    <cfRule type="expression" dxfId="278" priority="280">
      <formula>IF(RIGHT(TEXT(AM198,"0.#"),1)=".",TRUE,FALSE)</formula>
    </cfRule>
  </conditionalFormatting>
  <conditionalFormatting sqref="AM199">
    <cfRule type="expression" dxfId="277" priority="277">
      <formula>IF(RIGHT(TEXT(AM199,"0.#"),1)=".",FALSE,TRUE)</formula>
    </cfRule>
    <cfRule type="expression" dxfId="276" priority="278">
      <formula>IF(RIGHT(TEXT(AM199,"0.#"),1)=".",TRUE,FALSE)</formula>
    </cfRule>
  </conditionalFormatting>
  <conditionalFormatting sqref="AQ197:AQ199">
    <cfRule type="expression" dxfId="275" priority="275">
      <formula>IF(RIGHT(TEXT(AQ197,"0.#"),1)=".",FALSE,TRUE)</formula>
    </cfRule>
    <cfRule type="expression" dxfId="274" priority="276">
      <formula>IF(RIGHT(TEXT(AQ197,"0.#"),1)=".",TRUE,FALSE)</formula>
    </cfRule>
  </conditionalFormatting>
  <conditionalFormatting sqref="AU197:AU199">
    <cfRule type="expression" dxfId="273" priority="273">
      <formula>IF(RIGHT(TEXT(AU197,"0.#"),1)=".",FALSE,TRUE)</formula>
    </cfRule>
    <cfRule type="expression" dxfId="272" priority="274">
      <formula>IF(RIGHT(TEXT(AU197,"0.#"),1)=".",TRUE,FALSE)</formula>
    </cfRule>
  </conditionalFormatting>
  <conditionalFormatting sqref="AE134 AQ134">
    <cfRule type="expression" dxfId="271" priority="271">
      <formula>IF(RIGHT(TEXT(AE134,"0.#"),1)=".",FALSE,TRUE)</formula>
    </cfRule>
    <cfRule type="expression" dxfId="270" priority="272">
      <formula>IF(RIGHT(TEXT(AE134,"0.#"),1)=".",TRUE,FALSE)</formula>
    </cfRule>
  </conditionalFormatting>
  <conditionalFormatting sqref="AI134">
    <cfRule type="expression" dxfId="269" priority="269">
      <formula>IF(RIGHT(TEXT(AI134,"0.#"),1)=".",FALSE,TRUE)</formula>
    </cfRule>
    <cfRule type="expression" dxfId="268" priority="270">
      <formula>IF(RIGHT(TEXT(AI134,"0.#"),1)=".",TRUE,FALSE)</formula>
    </cfRule>
  </conditionalFormatting>
  <conditionalFormatting sqref="AM134">
    <cfRule type="expression" dxfId="267" priority="267">
      <formula>IF(RIGHT(TEXT(AM134,"0.#"),1)=".",FALSE,TRUE)</formula>
    </cfRule>
    <cfRule type="expression" dxfId="266" priority="268">
      <formula>IF(RIGHT(TEXT(AM134,"0.#"),1)=".",TRUE,FALSE)</formula>
    </cfRule>
  </conditionalFormatting>
  <conditionalFormatting sqref="AE135">
    <cfRule type="expression" dxfId="265" priority="265">
      <formula>IF(RIGHT(TEXT(AE135,"0.#"),1)=".",FALSE,TRUE)</formula>
    </cfRule>
    <cfRule type="expression" dxfId="264" priority="266">
      <formula>IF(RIGHT(TEXT(AE135,"0.#"),1)=".",TRUE,FALSE)</formula>
    </cfRule>
  </conditionalFormatting>
  <conditionalFormatting sqref="AI135">
    <cfRule type="expression" dxfId="263" priority="263">
      <formula>IF(RIGHT(TEXT(AI135,"0.#"),1)=".",FALSE,TRUE)</formula>
    </cfRule>
    <cfRule type="expression" dxfId="262" priority="264">
      <formula>IF(RIGHT(TEXT(AI135,"0.#"),1)=".",TRUE,FALSE)</formula>
    </cfRule>
  </conditionalFormatting>
  <conditionalFormatting sqref="AM135">
    <cfRule type="expression" dxfId="261" priority="261">
      <formula>IF(RIGHT(TEXT(AM135,"0.#"),1)=".",FALSE,TRUE)</formula>
    </cfRule>
    <cfRule type="expression" dxfId="260" priority="262">
      <formula>IF(RIGHT(TEXT(AM135,"0.#"),1)=".",TRUE,FALSE)</formula>
    </cfRule>
  </conditionalFormatting>
  <conditionalFormatting sqref="AQ135">
    <cfRule type="expression" dxfId="259" priority="259">
      <formula>IF(RIGHT(TEXT(AQ135,"0.#"),1)=".",FALSE,TRUE)</formula>
    </cfRule>
    <cfRule type="expression" dxfId="258" priority="260">
      <formula>IF(RIGHT(TEXT(AQ135,"0.#"),1)=".",TRUE,FALSE)</formula>
    </cfRule>
  </conditionalFormatting>
  <conditionalFormatting sqref="AU134">
    <cfRule type="expression" dxfId="257" priority="257">
      <formula>IF(RIGHT(TEXT(AU134,"0.#"),1)=".",FALSE,TRUE)</formula>
    </cfRule>
    <cfRule type="expression" dxfId="256" priority="258">
      <formula>IF(RIGHT(TEXT(AU134,"0.#"),1)=".",TRUE,FALSE)</formula>
    </cfRule>
  </conditionalFormatting>
  <conditionalFormatting sqref="AU135">
    <cfRule type="expression" dxfId="255" priority="255">
      <formula>IF(RIGHT(TEXT(AU135,"0.#"),1)=".",FALSE,TRUE)</formula>
    </cfRule>
    <cfRule type="expression" dxfId="254" priority="256">
      <formula>IF(RIGHT(TEXT(AU135,"0.#"),1)=".",TRUE,FALSE)</formula>
    </cfRule>
  </conditionalFormatting>
  <conditionalFormatting sqref="AE168 AQ168">
    <cfRule type="expression" dxfId="253" priority="253">
      <formula>IF(RIGHT(TEXT(AE168,"0.#"),1)=".",FALSE,TRUE)</formula>
    </cfRule>
    <cfRule type="expression" dxfId="252" priority="254">
      <formula>IF(RIGHT(TEXT(AE168,"0.#"),1)=".",TRUE,FALSE)</formula>
    </cfRule>
  </conditionalFormatting>
  <conditionalFormatting sqref="AI168">
    <cfRule type="expression" dxfId="251" priority="251">
      <formula>IF(RIGHT(TEXT(AI168,"0.#"),1)=".",FALSE,TRUE)</formula>
    </cfRule>
    <cfRule type="expression" dxfId="250" priority="252">
      <formula>IF(RIGHT(TEXT(AI168,"0.#"),1)=".",TRUE,FALSE)</formula>
    </cfRule>
  </conditionalFormatting>
  <conditionalFormatting sqref="AM168">
    <cfRule type="expression" dxfId="249" priority="249">
      <formula>IF(RIGHT(TEXT(AM168,"0.#"),1)=".",FALSE,TRUE)</formula>
    </cfRule>
    <cfRule type="expression" dxfId="248" priority="250">
      <formula>IF(RIGHT(TEXT(AM168,"0.#"),1)=".",TRUE,FALSE)</formula>
    </cfRule>
  </conditionalFormatting>
  <conditionalFormatting sqref="AE169">
    <cfRule type="expression" dxfId="247" priority="247">
      <formula>IF(RIGHT(TEXT(AE169,"0.#"),1)=".",FALSE,TRUE)</formula>
    </cfRule>
    <cfRule type="expression" dxfId="246" priority="248">
      <formula>IF(RIGHT(TEXT(AE169,"0.#"),1)=".",TRUE,FALSE)</formula>
    </cfRule>
  </conditionalFormatting>
  <conditionalFormatting sqref="AI169">
    <cfRule type="expression" dxfId="245" priority="245">
      <formula>IF(RIGHT(TEXT(AI169,"0.#"),1)=".",FALSE,TRUE)</formula>
    </cfRule>
    <cfRule type="expression" dxfId="244" priority="246">
      <formula>IF(RIGHT(TEXT(AI169,"0.#"),1)=".",TRUE,FALSE)</formula>
    </cfRule>
  </conditionalFormatting>
  <conditionalFormatting sqref="AM169">
    <cfRule type="expression" dxfId="243" priority="243">
      <formula>IF(RIGHT(TEXT(AM169,"0.#"),1)=".",FALSE,TRUE)</formula>
    </cfRule>
    <cfRule type="expression" dxfId="242" priority="244">
      <formula>IF(RIGHT(TEXT(AM169,"0.#"),1)=".",TRUE,FALSE)</formula>
    </cfRule>
  </conditionalFormatting>
  <conditionalFormatting sqref="AQ169">
    <cfRule type="expression" dxfId="241" priority="241">
      <formula>IF(RIGHT(TEXT(AQ169,"0.#"),1)=".",FALSE,TRUE)</formula>
    </cfRule>
    <cfRule type="expression" dxfId="240" priority="242">
      <formula>IF(RIGHT(TEXT(AQ169,"0.#"),1)=".",TRUE,FALSE)</formula>
    </cfRule>
  </conditionalFormatting>
  <conditionalFormatting sqref="AU168">
    <cfRule type="expression" dxfId="239" priority="239">
      <formula>IF(RIGHT(TEXT(AU168,"0.#"),1)=".",FALSE,TRUE)</formula>
    </cfRule>
    <cfRule type="expression" dxfId="238" priority="240">
      <formula>IF(RIGHT(TEXT(AU168,"0.#"),1)=".",TRUE,FALSE)</formula>
    </cfRule>
  </conditionalFormatting>
  <conditionalFormatting sqref="AU169">
    <cfRule type="expression" dxfId="237" priority="237">
      <formula>IF(RIGHT(TEXT(AU169,"0.#"),1)=".",FALSE,TRUE)</formula>
    </cfRule>
    <cfRule type="expression" dxfId="236" priority="238">
      <formula>IF(RIGHT(TEXT(AU169,"0.#"),1)=".",TRUE,FALSE)</formula>
    </cfRule>
  </conditionalFormatting>
  <conditionalFormatting sqref="AE90">
    <cfRule type="expression" dxfId="235" priority="235">
      <formula>IF(RIGHT(TEXT(AE90,"0.#"),1)=".",FALSE,TRUE)</formula>
    </cfRule>
    <cfRule type="expression" dxfId="234" priority="236">
      <formula>IF(RIGHT(TEXT(AE90,"0.#"),1)=".",TRUE,FALSE)</formula>
    </cfRule>
  </conditionalFormatting>
  <conditionalFormatting sqref="AE91">
    <cfRule type="expression" dxfId="233" priority="233">
      <formula>IF(RIGHT(TEXT(AE91,"0.#"),1)=".",FALSE,TRUE)</formula>
    </cfRule>
    <cfRule type="expression" dxfId="232" priority="234">
      <formula>IF(RIGHT(TEXT(AE91,"0.#"),1)=".",TRUE,FALSE)</formula>
    </cfRule>
  </conditionalFormatting>
  <conditionalFormatting sqref="AM90">
    <cfRule type="expression" dxfId="231" priority="223">
      <formula>IF(RIGHT(TEXT(AM90,"0.#"),1)=".",FALSE,TRUE)</formula>
    </cfRule>
    <cfRule type="expression" dxfId="230" priority="224">
      <formula>IF(RIGHT(TEXT(AM90,"0.#"),1)=".",TRUE,FALSE)</formula>
    </cfRule>
  </conditionalFormatting>
  <conditionalFormatting sqref="AE92">
    <cfRule type="expression" dxfId="229" priority="231">
      <formula>IF(RIGHT(TEXT(AE92,"0.#"),1)=".",FALSE,TRUE)</formula>
    </cfRule>
    <cfRule type="expression" dxfId="228" priority="232">
      <formula>IF(RIGHT(TEXT(AE92,"0.#"),1)=".",TRUE,FALSE)</formula>
    </cfRule>
  </conditionalFormatting>
  <conditionalFormatting sqref="AI92">
    <cfRule type="expression" dxfId="227" priority="229">
      <formula>IF(RIGHT(TEXT(AI92,"0.#"),1)=".",FALSE,TRUE)</formula>
    </cfRule>
    <cfRule type="expression" dxfId="226" priority="230">
      <formula>IF(RIGHT(TEXT(AI92,"0.#"),1)=".",TRUE,FALSE)</formula>
    </cfRule>
  </conditionalFormatting>
  <conditionalFormatting sqref="AI91">
    <cfRule type="expression" dxfId="225" priority="227">
      <formula>IF(RIGHT(TEXT(AI91,"0.#"),1)=".",FALSE,TRUE)</formula>
    </cfRule>
    <cfRule type="expression" dxfId="224" priority="228">
      <formula>IF(RIGHT(TEXT(AI91,"0.#"),1)=".",TRUE,FALSE)</formula>
    </cfRule>
  </conditionalFormatting>
  <conditionalFormatting sqref="AI90">
    <cfRule type="expression" dxfId="223" priority="225">
      <formula>IF(RIGHT(TEXT(AI90,"0.#"),1)=".",FALSE,TRUE)</formula>
    </cfRule>
    <cfRule type="expression" dxfId="222" priority="226">
      <formula>IF(RIGHT(TEXT(AI90,"0.#"),1)=".",TRUE,FALSE)</formula>
    </cfRule>
  </conditionalFormatting>
  <conditionalFormatting sqref="AM91">
    <cfRule type="expression" dxfId="221" priority="221">
      <formula>IF(RIGHT(TEXT(AM91,"0.#"),1)=".",FALSE,TRUE)</formula>
    </cfRule>
    <cfRule type="expression" dxfId="220" priority="222">
      <formula>IF(RIGHT(TEXT(AM91,"0.#"),1)=".",TRUE,FALSE)</formula>
    </cfRule>
  </conditionalFormatting>
  <conditionalFormatting sqref="AM92">
    <cfRule type="expression" dxfId="219" priority="219">
      <formula>IF(RIGHT(TEXT(AM92,"0.#"),1)=".",FALSE,TRUE)</formula>
    </cfRule>
    <cfRule type="expression" dxfId="218" priority="220">
      <formula>IF(RIGHT(TEXT(AM92,"0.#"),1)=".",TRUE,FALSE)</formula>
    </cfRule>
  </conditionalFormatting>
  <conditionalFormatting sqref="AQ90:AQ92">
    <cfRule type="expression" dxfId="217" priority="217">
      <formula>IF(RIGHT(TEXT(AQ90,"0.#"),1)=".",FALSE,TRUE)</formula>
    </cfRule>
    <cfRule type="expression" dxfId="216" priority="218">
      <formula>IF(RIGHT(TEXT(AQ90,"0.#"),1)=".",TRUE,FALSE)</formula>
    </cfRule>
  </conditionalFormatting>
  <conditionalFormatting sqref="AU90:AU92">
    <cfRule type="expression" dxfId="215" priority="215">
      <formula>IF(RIGHT(TEXT(AU90,"0.#"),1)=".",FALSE,TRUE)</formula>
    </cfRule>
    <cfRule type="expression" dxfId="214" priority="216">
      <formula>IF(RIGHT(TEXT(AU90,"0.#"),1)=".",TRUE,FALSE)</formula>
    </cfRule>
  </conditionalFormatting>
  <conditionalFormatting sqref="AE85">
    <cfRule type="expression" dxfId="213" priority="213">
      <formula>IF(RIGHT(TEXT(AE85,"0.#"),1)=".",FALSE,TRUE)</formula>
    </cfRule>
    <cfRule type="expression" dxfId="212" priority="214">
      <formula>IF(RIGHT(TEXT(AE85,"0.#"),1)=".",TRUE,FALSE)</formula>
    </cfRule>
  </conditionalFormatting>
  <conditionalFormatting sqref="AE86">
    <cfRule type="expression" dxfId="211" priority="211">
      <formula>IF(RIGHT(TEXT(AE86,"0.#"),1)=".",FALSE,TRUE)</formula>
    </cfRule>
    <cfRule type="expression" dxfId="210" priority="212">
      <formula>IF(RIGHT(TEXT(AE86,"0.#"),1)=".",TRUE,FALSE)</formula>
    </cfRule>
  </conditionalFormatting>
  <conditionalFormatting sqref="AM85">
    <cfRule type="expression" dxfId="209" priority="201">
      <formula>IF(RIGHT(TEXT(AM85,"0.#"),1)=".",FALSE,TRUE)</formula>
    </cfRule>
    <cfRule type="expression" dxfId="208" priority="202">
      <formula>IF(RIGHT(TEXT(AM85,"0.#"),1)=".",TRUE,FALSE)</formula>
    </cfRule>
  </conditionalFormatting>
  <conditionalFormatting sqref="AE87">
    <cfRule type="expression" dxfId="207" priority="209">
      <formula>IF(RIGHT(TEXT(AE87,"0.#"),1)=".",FALSE,TRUE)</formula>
    </cfRule>
    <cfRule type="expression" dxfId="206" priority="210">
      <formula>IF(RIGHT(TEXT(AE87,"0.#"),1)=".",TRUE,FALSE)</formula>
    </cfRule>
  </conditionalFormatting>
  <conditionalFormatting sqref="AI87">
    <cfRule type="expression" dxfId="205" priority="207">
      <formula>IF(RIGHT(TEXT(AI87,"0.#"),1)=".",FALSE,TRUE)</formula>
    </cfRule>
    <cfRule type="expression" dxfId="204" priority="208">
      <formula>IF(RIGHT(TEXT(AI87,"0.#"),1)=".",TRUE,FALSE)</formula>
    </cfRule>
  </conditionalFormatting>
  <conditionalFormatting sqref="AI86">
    <cfRule type="expression" dxfId="203" priority="205">
      <formula>IF(RIGHT(TEXT(AI86,"0.#"),1)=".",FALSE,TRUE)</formula>
    </cfRule>
    <cfRule type="expression" dxfId="202" priority="206">
      <formula>IF(RIGHT(TEXT(AI86,"0.#"),1)=".",TRUE,FALSE)</formula>
    </cfRule>
  </conditionalFormatting>
  <conditionalFormatting sqref="AI85">
    <cfRule type="expression" dxfId="201" priority="203">
      <formula>IF(RIGHT(TEXT(AI85,"0.#"),1)=".",FALSE,TRUE)</formula>
    </cfRule>
    <cfRule type="expression" dxfId="200" priority="204">
      <formula>IF(RIGHT(TEXT(AI85,"0.#"),1)=".",TRUE,FALSE)</formula>
    </cfRule>
  </conditionalFormatting>
  <conditionalFormatting sqref="AM86">
    <cfRule type="expression" dxfId="199" priority="199">
      <formula>IF(RIGHT(TEXT(AM86,"0.#"),1)=".",FALSE,TRUE)</formula>
    </cfRule>
    <cfRule type="expression" dxfId="198" priority="200">
      <formula>IF(RIGHT(TEXT(AM86,"0.#"),1)=".",TRUE,FALSE)</formula>
    </cfRule>
  </conditionalFormatting>
  <conditionalFormatting sqref="AM87">
    <cfRule type="expression" dxfId="197" priority="197">
      <formula>IF(RIGHT(TEXT(AM87,"0.#"),1)=".",FALSE,TRUE)</formula>
    </cfRule>
    <cfRule type="expression" dxfId="196" priority="198">
      <formula>IF(RIGHT(TEXT(AM87,"0.#"),1)=".",TRUE,FALSE)</formula>
    </cfRule>
  </conditionalFormatting>
  <conditionalFormatting sqref="AQ85:AQ87">
    <cfRule type="expression" dxfId="195" priority="195">
      <formula>IF(RIGHT(TEXT(AQ85,"0.#"),1)=".",FALSE,TRUE)</formula>
    </cfRule>
    <cfRule type="expression" dxfId="194" priority="196">
      <formula>IF(RIGHT(TEXT(AQ85,"0.#"),1)=".",TRUE,FALSE)</formula>
    </cfRule>
  </conditionalFormatting>
  <conditionalFormatting sqref="AU85:AU87">
    <cfRule type="expression" dxfId="193" priority="193">
      <formula>IF(RIGHT(TEXT(AU85,"0.#"),1)=".",FALSE,TRUE)</formula>
    </cfRule>
    <cfRule type="expression" dxfId="192" priority="194">
      <formula>IF(RIGHT(TEXT(AU85,"0.#"),1)=".",TRUE,FALSE)</formula>
    </cfRule>
  </conditionalFormatting>
  <conditionalFormatting sqref="AE124">
    <cfRule type="expression" dxfId="191" priority="191">
      <formula>IF(RIGHT(TEXT(AE124,"0.#"),1)=".",FALSE,TRUE)</formula>
    </cfRule>
    <cfRule type="expression" dxfId="190" priority="192">
      <formula>IF(RIGHT(TEXT(AE124,"0.#"),1)=".",TRUE,FALSE)</formula>
    </cfRule>
  </conditionalFormatting>
  <conditionalFormatting sqref="AE125">
    <cfRule type="expression" dxfId="189" priority="189">
      <formula>IF(RIGHT(TEXT(AE125,"0.#"),1)=".",FALSE,TRUE)</formula>
    </cfRule>
    <cfRule type="expression" dxfId="188" priority="190">
      <formula>IF(RIGHT(TEXT(AE125,"0.#"),1)=".",TRUE,FALSE)</formula>
    </cfRule>
  </conditionalFormatting>
  <conditionalFormatting sqref="AM124">
    <cfRule type="expression" dxfId="187" priority="179">
      <formula>IF(RIGHT(TEXT(AM124,"0.#"),1)=".",FALSE,TRUE)</formula>
    </cfRule>
    <cfRule type="expression" dxfId="186" priority="180">
      <formula>IF(RIGHT(TEXT(AM124,"0.#"),1)=".",TRUE,FALSE)</formula>
    </cfRule>
  </conditionalFormatting>
  <conditionalFormatting sqref="AE126">
    <cfRule type="expression" dxfId="185" priority="187">
      <formula>IF(RIGHT(TEXT(AE126,"0.#"),1)=".",FALSE,TRUE)</formula>
    </cfRule>
    <cfRule type="expression" dxfId="184" priority="188">
      <formula>IF(RIGHT(TEXT(AE126,"0.#"),1)=".",TRUE,FALSE)</formula>
    </cfRule>
  </conditionalFormatting>
  <conditionalFormatting sqref="AI126">
    <cfRule type="expression" dxfId="183" priority="185">
      <formula>IF(RIGHT(TEXT(AI126,"0.#"),1)=".",FALSE,TRUE)</formula>
    </cfRule>
    <cfRule type="expression" dxfId="182" priority="186">
      <formula>IF(RIGHT(TEXT(AI126,"0.#"),1)=".",TRUE,FALSE)</formula>
    </cfRule>
  </conditionalFormatting>
  <conditionalFormatting sqref="AI125">
    <cfRule type="expression" dxfId="181" priority="183">
      <formula>IF(RIGHT(TEXT(AI125,"0.#"),1)=".",FALSE,TRUE)</formula>
    </cfRule>
    <cfRule type="expression" dxfId="180" priority="184">
      <formula>IF(RIGHT(TEXT(AI125,"0.#"),1)=".",TRUE,FALSE)</formula>
    </cfRule>
  </conditionalFormatting>
  <conditionalFormatting sqref="AI124">
    <cfRule type="expression" dxfId="179" priority="181">
      <formula>IF(RIGHT(TEXT(AI124,"0.#"),1)=".",FALSE,TRUE)</formula>
    </cfRule>
    <cfRule type="expression" dxfId="178" priority="182">
      <formula>IF(RIGHT(TEXT(AI124,"0.#"),1)=".",TRUE,FALSE)</formula>
    </cfRule>
  </conditionalFormatting>
  <conditionalFormatting sqref="AM125">
    <cfRule type="expression" dxfId="177" priority="177">
      <formula>IF(RIGHT(TEXT(AM125,"0.#"),1)=".",FALSE,TRUE)</formula>
    </cfRule>
    <cfRule type="expression" dxfId="176" priority="178">
      <formula>IF(RIGHT(TEXT(AM125,"0.#"),1)=".",TRUE,FALSE)</formula>
    </cfRule>
  </conditionalFormatting>
  <conditionalFormatting sqref="AM126">
    <cfRule type="expression" dxfId="175" priority="175">
      <formula>IF(RIGHT(TEXT(AM126,"0.#"),1)=".",FALSE,TRUE)</formula>
    </cfRule>
    <cfRule type="expression" dxfId="174" priority="176">
      <formula>IF(RIGHT(TEXT(AM126,"0.#"),1)=".",TRUE,FALSE)</formula>
    </cfRule>
  </conditionalFormatting>
  <conditionalFormatting sqref="AQ124:AQ126">
    <cfRule type="expression" dxfId="173" priority="173">
      <formula>IF(RIGHT(TEXT(AQ124,"0.#"),1)=".",FALSE,TRUE)</formula>
    </cfRule>
    <cfRule type="expression" dxfId="172" priority="174">
      <formula>IF(RIGHT(TEXT(AQ124,"0.#"),1)=".",TRUE,FALSE)</formula>
    </cfRule>
  </conditionalFormatting>
  <conditionalFormatting sqref="AU124:AU126">
    <cfRule type="expression" dxfId="171" priority="171">
      <formula>IF(RIGHT(TEXT(AU124,"0.#"),1)=".",FALSE,TRUE)</formula>
    </cfRule>
    <cfRule type="expression" dxfId="170" priority="172">
      <formula>IF(RIGHT(TEXT(AU124,"0.#"),1)=".",TRUE,FALSE)</formula>
    </cfRule>
  </conditionalFormatting>
  <conditionalFormatting sqref="AE119">
    <cfRule type="expression" dxfId="169" priority="169">
      <formula>IF(RIGHT(TEXT(AE119,"0.#"),1)=".",FALSE,TRUE)</formula>
    </cfRule>
    <cfRule type="expression" dxfId="168" priority="170">
      <formula>IF(RIGHT(TEXT(AE119,"0.#"),1)=".",TRUE,FALSE)</formula>
    </cfRule>
  </conditionalFormatting>
  <conditionalFormatting sqref="AE120">
    <cfRule type="expression" dxfId="167" priority="167">
      <formula>IF(RIGHT(TEXT(AE120,"0.#"),1)=".",FALSE,TRUE)</formula>
    </cfRule>
    <cfRule type="expression" dxfId="166" priority="168">
      <formula>IF(RIGHT(TEXT(AE120,"0.#"),1)=".",TRUE,FALSE)</formula>
    </cfRule>
  </conditionalFormatting>
  <conditionalFormatting sqref="AM119">
    <cfRule type="expression" dxfId="165" priority="157">
      <formula>IF(RIGHT(TEXT(AM119,"0.#"),1)=".",FALSE,TRUE)</formula>
    </cfRule>
    <cfRule type="expression" dxfId="164" priority="158">
      <formula>IF(RIGHT(TEXT(AM119,"0.#"),1)=".",TRUE,FALSE)</formula>
    </cfRule>
  </conditionalFormatting>
  <conditionalFormatting sqref="AE121">
    <cfRule type="expression" dxfId="163" priority="165">
      <formula>IF(RIGHT(TEXT(AE121,"0.#"),1)=".",FALSE,TRUE)</formula>
    </cfRule>
    <cfRule type="expression" dxfId="162" priority="166">
      <formula>IF(RIGHT(TEXT(AE121,"0.#"),1)=".",TRUE,FALSE)</formula>
    </cfRule>
  </conditionalFormatting>
  <conditionalFormatting sqref="AI121">
    <cfRule type="expression" dxfId="161" priority="163">
      <formula>IF(RIGHT(TEXT(AI121,"0.#"),1)=".",FALSE,TRUE)</formula>
    </cfRule>
    <cfRule type="expression" dxfId="160" priority="164">
      <formula>IF(RIGHT(TEXT(AI121,"0.#"),1)=".",TRUE,FALSE)</formula>
    </cfRule>
  </conditionalFormatting>
  <conditionalFormatting sqref="AI120">
    <cfRule type="expression" dxfId="159" priority="161">
      <formula>IF(RIGHT(TEXT(AI120,"0.#"),1)=".",FALSE,TRUE)</formula>
    </cfRule>
    <cfRule type="expression" dxfId="158" priority="162">
      <formula>IF(RIGHT(TEXT(AI120,"0.#"),1)=".",TRUE,FALSE)</formula>
    </cfRule>
  </conditionalFormatting>
  <conditionalFormatting sqref="AI119">
    <cfRule type="expression" dxfId="157" priority="159">
      <formula>IF(RIGHT(TEXT(AI119,"0.#"),1)=".",FALSE,TRUE)</formula>
    </cfRule>
    <cfRule type="expression" dxfId="156" priority="160">
      <formula>IF(RIGHT(TEXT(AI119,"0.#"),1)=".",TRUE,FALSE)</formula>
    </cfRule>
  </conditionalFormatting>
  <conditionalFormatting sqref="AM120">
    <cfRule type="expression" dxfId="155" priority="155">
      <formula>IF(RIGHT(TEXT(AM120,"0.#"),1)=".",FALSE,TRUE)</formula>
    </cfRule>
    <cfRule type="expression" dxfId="154" priority="156">
      <formula>IF(RIGHT(TEXT(AM120,"0.#"),1)=".",TRUE,FALSE)</formula>
    </cfRule>
  </conditionalFormatting>
  <conditionalFormatting sqref="AM121">
    <cfRule type="expression" dxfId="153" priority="153">
      <formula>IF(RIGHT(TEXT(AM121,"0.#"),1)=".",FALSE,TRUE)</formula>
    </cfRule>
    <cfRule type="expression" dxfId="152" priority="154">
      <formula>IF(RIGHT(TEXT(AM121,"0.#"),1)=".",TRUE,FALSE)</formula>
    </cfRule>
  </conditionalFormatting>
  <conditionalFormatting sqref="AQ119:AQ121">
    <cfRule type="expression" dxfId="151" priority="151">
      <formula>IF(RIGHT(TEXT(AQ119,"0.#"),1)=".",FALSE,TRUE)</formula>
    </cfRule>
    <cfRule type="expression" dxfId="150" priority="152">
      <formula>IF(RIGHT(TEXT(AQ119,"0.#"),1)=".",TRUE,FALSE)</formula>
    </cfRule>
  </conditionalFormatting>
  <conditionalFormatting sqref="AU119:AU121">
    <cfRule type="expression" dxfId="149" priority="149">
      <formula>IF(RIGHT(TEXT(AU119,"0.#"),1)=".",FALSE,TRUE)</formula>
    </cfRule>
    <cfRule type="expression" dxfId="148" priority="150">
      <formula>IF(RIGHT(TEXT(AU119,"0.#"),1)=".",TRUE,FALSE)</formula>
    </cfRule>
  </conditionalFormatting>
  <conditionalFormatting sqref="AE158">
    <cfRule type="expression" dxfId="147" priority="147">
      <formula>IF(RIGHT(TEXT(AE158,"0.#"),1)=".",FALSE,TRUE)</formula>
    </cfRule>
    <cfRule type="expression" dxfId="146" priority="148">
      <formula>IF(RIGHT(TEXT(AE158,"0.#"),1)=".",TRUE,FALSE)</formula>
    </cfRule>
  </conditionalFormatting>
  <conditionalFormatting sqref="AE159">
    <cfRule type="expression" dxfId="145" priority="145">
      <formula>IF(RIGHT(TEXT(AE159,"0.#"),1)=".",FALSE,TRUE)</formula>
    </cfRule>
    <cfRule type="expression" dxfId="144" priority="146">
      <formula>IF(RIGHT(TEXT(AE159,"0.#"),1)=".",TRUE,FALSE)</formula>
    </cfRule>
  </conditionalFormatting>
  <conditionalFormatting sqref="AM158">
    <cfRule type="expression" dxfId="143" priority="135">
      <formula>IF(RIGHT(TEXT(AM158,"0.#"),1)=".",FALSE,TRUE)</formula>
    </cfRule>
    <cfRule type="expression" dxfId="142" priority="136">
      <formula>IF(RIGHT(TEXT(AM158,"0.#"),1)=".",TRUE,FALSE)</formula>
    </cfRule>
  </conditionalFormatting>
  <conditionalFormatting sqref="AE160">
    <cfRule type="expression" dxfId="141" priority="143">
      <formula>IF(RIGHT(TEXT(AE160,"0.#"),1)=".",FALSE,TRUE)</formula>
    </cfRule>
    <cfRule type="expression" dxfId="140" priority="144">
      <formula>IF(RIGHT(TEXT(AE160,"0.#"),1)=".",TRUE,FALSE)</formula>
    </cfRule>
  </conditionalFormatting>
  <conditionalFormatting sqref="AI160">
    <cfRule type="expression" dxfId="139" priority="141">
      <formula>IF(RIGHT(TEXT(AI160,"0.#"),1)=".",FALSE,TRUE)</formula>
    </cfRule>
    <cfRule type="expression" dxfId="138" priority="142">
      <formula>IF(RIGHT(TEXT(AI160,"0.#"),1)=".",TRUE,FALSE)</formula>
    </cfRule>
  </conditionalFormatting>
  <conditionalFormatting sqref="AI159">
    <cfRule type="expression" dxfId="137" priority="139">
      <formula>IF(RIGHT(TEXT(AI159,"0.#"),1)=".",FALSE,TRUE)</formula>
    </cfRule>
    <cfRule type="expression" dxfId="136" priority="140">
      <formula>IF(RIGHT(TEXT(AI159,"0.#"),1)=".",TRUE,FALSE)</formula>
    </cfRule>
  </conditionalFormatting>
  <conditionalFormatting sqref="AI158">
    <cfRule type="expression" dxfId="135" priority="137">
      <formula>IF(RIGHT(TEXT(AI158,"0.#"),1)=".",FALSE,TRUE)</formula>
    </cfRule>
    <cfRule type="expression" dxfId="134" priority="138">
      <formula>IF(RIGHT(TEXT(AI158,"0.#"),1)=".",TRUE,FALSE)</formula>
    </cfRule>
  </conditionalFormatting>
  <conditionalFormatting sqref="AM159">
    <cfRule type="expression" dxfId="133" priority="133">
      <formula>IF(RIGHT(TEXT(AM159,"0.#"),1)=".",FALSE,TRUE)</formula>
    </cfRule>
    <cfRule type="expression" dxfId="132" priority="134">
      <formula>IF(RIGHT(TEXT(AM159,"0.#"),1)=".",TRUE,FALSE)</formula>
    </cfRule>
  </conditionalFormatting>
  <conditionalFormatting sqref="AM160">
    <cfRule type="expression" dxfId="131" priority="131">
      <formula>IF(RIGHT(TEXT(AM160,"0.#"),1)=".",FALSE,TRUE)</formula>
    </cfRule>
    <cfRule type="expression" dxfId="130" priority="132">
      <formula>IF(RIGHT(TEXT(AM160,"0.#"),1)=".",TRUE,FALSE)</formula>
    </cfRule>
  </conditionalFormatting>
  <conditionalFormatting sqref="AQ158:AQ160">
    <cfRule type="expression" dxfId="129" priority="129">
      <formula>IF(RIGHT(TEXT(AQ158,"0.#"),1)=".",FALSE,TRUE)</formula>
    </cfRule>
    <cfRule type="expression" dxfId="128" priority="130">
      <formula>IF(RIGHT(TEXT(AQ158,"0.#"),1)=".",TRUE,FALSE)</formula>
    </cfRule>
  </conditionalFormatting>
  <conditionalFormatting sqref="AU158:AU160">
    <cfRule type="expression" dxfId="127" priority="127">
      <formula>IF(RIGHT(TEXT(AU158,"0.#"),1)=".",FALSE,TRUE)</formula>
    </cfRule>
    <cfRule type="expression" dxfId="126" priority="128">
      <formula>IF(RIGHT(TEXT(AU158,"0.#"),1)=".",TRUE,FALSE)</formula>
    </cfRule>
  </conditionalFormatting>
  <conditionalFormatting sqref="AE153">
    <cfRule type="expression" dxfId="125" priority="125">
      <formula>IF(RIGHT(TEXT(AE153,"0.#"),1)=".",FALSE,TRUE)</formula>
    </cfRule>
    <cfRule type="expression" dxfId="124" priority="126">
      <formula>IF(RIGHT(TEXT(AE153,"0.#"),1)=".",TRUE,FALSE)</formula>
    </cfRule>
  </conditionalFormatting>
  <conditionalFormatting sqref="AE154">
    <cfRule type="expression" dxfId="123" priority="123">
      <formula>IF(RIGHT(TEXT(AE154,"0.#"),1)=".",FALSE,TRUE)</formula>
    </cfRule>
    <cfRule type="expression" dxfId="122" priority="124">
      <formula>IF(RIGHT(TEXT(AE154,"0.#"),1)=".",TRUE,FALSE)</formula>
    </cfRule>
  </conditionalFormatting>
  <conditionalFormatting sqref="AM153">
    <cfRule type="expression" dxfId="121" priority="113">
      <formula>IF(RIGHT(TEXT(AM153,"0.#"),1)=".",FALSE,TRUE)</formula>
    </cfRule>
    <cfRule type="expression" dxfId="120" priority="114">
      <formula>IF(RIGHT(TEXT(AM153,"0.#"),1)=".",TRUE,FALSE)</formula>
    </cfRule>
  </conditionalFormatting>
  <conditionalFormatting sqref="AE155">
    <cfRule type="expression" dxfId="119" priority="121">
      <formula>IF(RIGHT(TEXT(AE155,"0.#"),1)=".",FALSE,TRUE)</formula>
    </cfRule>
    <cfRule type="expression" dxfId="118" priority="122">
      <formula>IF(RIGHT(TEXT(AE155,"0.#"),1)=".",TRUE,FALSE)</formula>
    </cfRule>
  </conditionalFormatting>
  <conditionalFormatting sqref="AI155">
    <cfRule type="expression" dxfId="117" priority="119">
      <formula>IF(RIGHT(TEXT(AI155,"0.#"),1)=".",FALSE,TRUE)</formula>
    </cfRule>
    <cfRule type="expression" dxfId="116" priority="120">
      <formula>IF(RIGHT(TEXT(AI155,"0.#"),1)=".",TRUE,FALSE)</formula>
    </cfRule>
  </conditionalFormatting>
  <conditionalFormatting sqref="AI154">
    <cfRule type="expression" dxfId="115" priority="117">
      <formula>IF(RIGHT(TEXT(AI154,"0.#"),1)=".",FALSE,TRUE)</formula>
    </cfRule>
    <cfRule type="expression" dxfId="114" priority="118">
      <formula>IF(RIGHT(TEXT(AI154,"0.#"),1)=".",TRUE,FALSE)</formula>
    </cfRule>
  </conditionalFormatting>
  <conditionalFormatting sqref="AI153">
    <cfRule type="expression" dxfId="113" priority="115">
      <formula>IF(RIGHT(TEXT(AI153,"0.#"),1)=".",FALSE,TRUE)</formula>
    </cfRule>
    <cfRule type="expression" dxfId="112" priority="116">
      <formula>IF(RIGHT(TEXT(AI153,"0.#"),1)=".",TRUE,FALSE)</formula>
    </cfRule>
  </conditionalFormatting>
  <conditionalFormatting sqref="AM154">
    <cfRule type="expression" dxfId="111" priority="111">
      <formula>IF(RIGHT(TEXT(AM154,"0.#"),1)=".",FALSE,TRUE)</formula>
    </cfRule>
    <cfRule type="expression" dxfId="110" priority="112">
      <formula>IF(RIGHT(TEXT(AM154,"0.#"),1)=".",TRUE,FALSE)</formula>
    </cfRule>
  </conditionalFormatting>
  <conditionalFormatting sqref="AM155">
    <cfRule type="expression" dxfId="109" priority="109">
      <formula>IF(RIGHT(TEXT(AM155,"0.#"),1)=".",FALSE,TRUE)</formula>
    </cfRule>
    <cfRule type="expression" dxfId="108" priority="110">
      <formula>IF(RIGHT(TEXT(AM155,"0.#"),1)=".",TRUE,FALSE)</formula>
    </cfRule>
  </conditionalFormatting>
  <conditionalFormatting sqref="AQ153:AQ155">
    <cfRule type="expression" dxfId="107" priority="107">
      <formula>IF(RIGHT(TEXT(AQ153,"0.#"),1)=".",FALSE,TRUE)</formula>
    </cfRule>
    <cfRule type="expression" dxfId="106" priority="108">
      <formula>IF(RIGHT(TEXT(AQ153,"0.#"),1)=".",TRUE,FALSE)</formula>
    </cfRule>
  </conditionalFormatting>
  <conditionalFormatting sqref="AU153:AU155">
    <cfRule type="expression" dxfId="105" priority="105">
      <formula>IF(RIGHT(TEXT(AU153,"0.#"),1)=".",FALSE,TRUE)</formula>
    </cfRule>
    <cfRule type="expression" dxfId="104" priority="106">
      <formula>IF(RIGHT(TEXT(AU153,"0.#"),1)=".",TRUE,FALSE)</formula>
    </cfRule>
  </conditionalFormatting>
  <conditionalFormatting sqref="AE192">
    <cfRule type="expression" dxfId="103" priority="103">
      <formula>IF(RIGHT(TEXT(AE192,"0.#"),1)=".",FALSE,TRUE)</formula>
    </cfRule>
    <cfRule type="expression" dxfId="102" priority="104">
      <formula>IF(RIGHT(TEXT(AE192,"0.#"),1)=".",TRUE,FALSE)</formula>
    </cfRule>
  </conditionalFormatting>
  <conditionalFormatting sqref="AE193">
    <cfRule type="expression" dxfId="101" priority="101">
      <formula>IF(RIGHT(TEXT(AE193,"0.#"),1)=".",FALSE,TRUE)</formula>
    </cfRule>
    <cfRule type="expression" dxfId="100" priority="102">
      <formula>IF(RIGHT(TEXT(AE193,"0.#"),1)=".",TRUE,FALSE)</formula>
    </cfRule>
  </conditionalFormatting>
  <conditionalFormatting sqref="AM192">
    <cfRule type="expression" dxfId="99" priority="91">
      <formula>IF(RIGHT(TEXT(AM192,"0.#"),1)=".",FALSE,TRUE)</formula>
    </cfRule>
    <cfRule type="expression" dxfId="98" priority="92">
      <formula>IF(RIGHT(TEXT(AM192,"0.#"),1)=".",TRUE,FALSE)</formula>
    </cfRule>
  </conditionalFormatting>
  <conditionalFormatting sqref="AE194">
    <cfRule type="expression" dxfId="97" priority="99">
      <formula>IF(RIGHT(TEXT(AE194,"0.#"),1)=".",FALSE,TRUE)</formula>
    </cfRule>
    <cfRule type="expression" dxfId="96" priority="100">
      <formula>IF(RIGHT(TEXT(AE194,"0.#"),1)=".",TRUE,FALSE)</formula>
    </cfRule>
  </conditionalFormatting>
  <conditionalFormatting sqref="AI194">
    <cfRule type="expression" dxfId="95" priority="97">
      <formula>IF(RIGHT(TEXT(AI194,"0.#"),1)=".",FALSE,TRUE)</formula>
    </cfRule>
    <cfRule type="expression" dxfId="94" priority="98">
      <formula>IF(RIGHT(TEXT(AI194,"0.#"),1)=".",TRUE,FALSE)</formula>
    </cfRule>
  </conditionalFormatting>
  <conditionalFormatting sqref="AI193">
    <cfRule type="expression" dxfId="93" priority="95">
      <formula>IF(RIGHT(TEXT(AI193,"0.#"),1)=".",FALSE,TRUE)</formula>
    </cfRule>
    <cfRule type="expression" dxfId="92" priority="96">
      <formula>IF(RIGHT(TEXT(AI193,"0.#"),1)=".",TRUE,FALSE)</formula>
    </cfRule>
  </conditionalFormatting>
  <conditionalFormatting sqref="AI192">
    <cfRule type="expression" dxfId="91" priority="93">
      <formula>IF(RIGHT(TEXT(AI192,"0.#"),1)=".",FALSE,TRUE)</formula>
    </cfRule>
    <cfRule type="expression" dxfId="90" priority="94">
      <formula>IF(RIGHT(TEXT(AI192,"0.#"),1)=".",TRUE,FALSE)</formula>
    </cfRule>
  </conditionalFormatting>
  <conditionalFormatting sqref="AM193">
    <cfRule type="expression" dxfId="89" priority="89">
      <formula>IF(RIGHT(TEXT(AM193,"0.#"),1)=".",FALSE,TRUE)</formula>
    </cfRule>
    <cfRule type="expression" dxfId="88" priority="90">
      <formula>IF(RIGHT(TEXT(AM193,"0.#"),1)=".",TRUE,FALSE)</formula>
    </cfRule>
  </conditionalFormatting>
  <conditionalFormatting sqref="AM194">
    <cfRule type="expression" dxfId="87" priority="87">
      <formula>IF(RIGHT(TEXT(AM194,"0.#"),1)=".",FALSE,TRUE)</formula>
    </cfRule>
    <cfRule type="expression" dxfId="86" priority="88">
      <formula>IF(RIGHT(TEXT(AM194,"0.#"),1)=".",TRUE,FALSE)</formula>
    </cfRule>
  </conditionalFormatting>
  <conditionalFormatting sqref="AQ192:AQ194">
    <cfRule type="expression" dxfId="85" priority="85">
      <formula>IF(RIGHT(TEXT(AQ192,"0.#"),1)=".",FALSE,TRUE)</formula>
    </cfRule>
    <cfRule type="expression" dxfId="84" priority="86">
      <formula>IF(RIGHT(TEXT(AQ192,"0.#"),1)=".",TRUE,FALSE)</formula>
    </cfRule>
  </conditionalFormatting>
  <conditionalFormatting sqref="AU192:AU194">
    <cfRule type="expression" dxfId="83" priority="83">
      <formula>IF(RIGHT(TEXT(AU192,"0.#"),1)=".",FALSE,TRUE)</formula>
    </cfRule>
    <cfRule type="expression" dxfId="82" priority="84">
      <formula>IF(RIGHT(TEXT(AU192,"0.#"),1)=".",TRUE,FALSE)</formula>
    </cfRule>
  </conditionalFormatting>
  <conditionalFormatting sqref="AE187">
    <cfRule type="expression" dxfId="81" priority="81">
      <formula>IF(RIGHT(TEXT(AE187,"0.#"),1)=".",FALSE,TRUE)</formula>
    </cfRule>
    <cfRule type="expression" dxfId="80" priority="82">
      <formula>IF(RIGHT(TEXT(AE187,"0.#"),1)=".",TRUE,FALSE)</formula>
    </cfRule>
  </conditionalFormatting>
  <conditionalFormatting sqref="AE188">
    <cfRule type="expression" dxfId="79" priority="79">
      <formula>IF(RIGHT(TEXT(AE188,"0.#"),1)=".",FALSE,TRUE)</formula>
    </cfRule>
    <cfRule type="expression" dxfId="78" priority="80">
      <formula>IF(RIGHT(TEXT(AE188,"0.#"),1)=".",TRUE,FALSE)</formula>
    </cfRule>
  </conditionalFormatting>
  <conditionalFormatting sqref="AM187">
    <cfRule type="expression" dxfId="77" priority="69">
      <formula>IF(RIGHT(TEXT(AM187,"0.#"),1)=".",FALSE,TRUE)</formula>
    </cfRule>
    <cfRule type="expression" dxfId="76" priority="70">
      <formula>IF(RIGHT(TEXT(AM187,"0.#"),1)=".",TRUE,FALSE)</formula>
    </cfRule>
  </conditionalFormatting>
  <conditionalFormatting sqref="AE189">
    <cfRule type="expression" dxfId="75" priority="77">
      <formula>IF(RIGHT(TEXT(AE189,"0.#"),1)=".",FALSE,TRUE)</formula>
    </cfRule>
    <cfRule type="expression" dxfId="74" priority="78">
      <formula>IF(RIGHT(TEXT(AE189,"0.#"),1)=".",TRUE,FALSE)</formula>
    </cfRule>
  </conditionalFormatting>
  <conditionalFormatting sqref="AI189">
    <cfRule type="expression" dxfId="73" priority="75">
      <formula>IF(RIGHT(TEXT(AI189,"0.#"),1)=".",FALSE,TRUE)</formula>
    </cfRule>
    <cfRule type="expression" dxfId="72" priority="76">
      <formula>IF(RIGHT(TEXT(AI189,"0.#"),1)=".",TRUE,FALSE)</formula>
    </cfRule>
  </conditionalFormatting>
  <conditionalFormatting sqref="AI188">
    <cfRule type="expression" dxfId="71" priority="73">
      <formula>IF(RIGHT(TEXT(AI188,"0.#"),1)=".",FALSE,TRUE)</formula>
    </cfRule>
    <cfRule type="expression" dxfId="70" priority="74">
      <formula>IF(RIGHT(TEXT(AI188,"0.#"),1)=".",TRUE,FALSE)</formula>
    </cfRule>
  </conditionalFormatting>
  <conditionalFormatting sqref="AI187">
    <cfRule type="expression" dxfId="69" priority="71">
      <formula>IF(RIGHT(TEXT(AI187,"0.#"),1)=".",FALSE,TRUE)</formula>
    </cfRule>
    <cfRule type="expression" dxfId="68" priority="72">
      <formula>IF(RIGHT(TEXT(AI187,"0.#"),1)=".",TRUE,FALSE)</formula>
    </cfRule>
  </conditionalFormatting>
  <conditionalFormatting sqref="AM188">
    <cfRule type="expression" dxfId="67" priority="67">
      <formula>IF(RIGHT(TEXT(AM188,"0.#"),1)=".",FALSE,TRUE)</formula>
    </cfRule>
    <cfRule type="expression" dxfId="66" priority="68">
      <formula>IF(RIGHT(TEXT(AM188,"0.#"),1)=".",TRUE,FALSE)</formula>
    </cfRule>
  </conditionalFormatting>
  <conditionalFormatting sqref="AM189">
    <cfRule type="expression" dxfId="65" priority="65">
      <formula>IF(RIGHT(TEXT(AM189,"0.#"),1)=".",FALSE,TRUE)</formula>
    </cfRule>
    <cfRule type="expression" dxfId="64" priority="66">
      <formula>IF(RIGHT(TEXT(AM189,"0.#"),1)=".",TRUE,FALSE)</formula>
    </cfRule>
  </conditionalFormatting>
  <conditionalFormatting sqref="AQ187:AQ189">
    <cfRule type="expression" dxfId="63" priority="63">
      <formula>IF(RIGHT(TEXT(AQ187,"0.#"),1)=".",FALSE,TRUE)</formula>
    </cfRule>
    <cfRule type="expression" dxfId="62" priority="64">
      <formula>IF(RIGHT(TEXT(AQ187,"0.#"),1)=".",TRUE,FALSE)</formula>
    </cfRule>
  </conditionalFormatting>
  <conditionalFormatting sqref="AU187:AU189">
    <cfRule type="expression" dxfId="61" priority="61">
      <formula>IF(RIGHT(TEXT(AU187,"0.#"),1)=".",FALSE,TRUE)</formula>
    </cfRule>
    <cfRule type="expression" dxfId="60" priority="62">
      <formula>IF(RIGHT(TEXT(AU187,"0.#"),1)=".",TRUE,FALSE)</formula>
    </cfRule>
  </conditionalFormatting>
  <conditionalFormatting sqref="AE56">
    <cfRule type="expression" dxfId="59" priority="59">
      <formula>IF(RIGHT(TEXT(AE56,"0.#"),1)=".",FALSE,TRUE)</formula>
    </cfRule>
    <cfRule type="expression" dxfId="58" priority="60">
      <formula>IF(RIGHT(TEXT(AE56,"0.#"),1)=".",TRUE,FALSE)</formula>
    </cfRule>
  </conditionalFormatting>
  <conditionalFormatting sqref="AE57">
    <cfRule type="expression" dxfId="57" priority="57">
      <formula>IF(RIGHT(TEXT(AE57,"0.#"),1)=".",FALSE,TRUE)</formula>
    </cfRule>
    <cfRule type="expression" dxfId="56" priority="58">
      <formula>IF(RIGHT(TEXT(AE57,"0.#"),1)=".",TRUE,FALSE)</formula>
    </cfRule>
  </conditionalFormatting>
  <conditionalFormatting sqref="AM56">
    <cfRule type="expression" dxfId="55" priority="47">
      <formula>IF(RIGHT(TEXT(AM56,"0.#"),1)=".",FALSE,TRUE)</formula>
    </cfRule>
    <cfRule type="expression" dxfId="54" priority="48">
      <formula>IF(RIGHT(TEXT(AM56,"0.#"),1)=".",TRUE,FALSE)</formula>
    </cfRule>
  </conditionalFormatting>
  <conditionalFormatting sqref="AE58">
    <cfRule type="expression" dxfId="53" priority="55">
      <formula>IF(RIGHT(TEXT(AE58,"0.#"),1)=".",FALSE,TRUE)</formula>
    </cfRule>
    <cfRule type="expression" dxfId="52" priority="56">
      <formula>IF(RIGHT(TEXT(AE58,"0.#"),1)=".",TRUE,FALSE)</formula>
    </cfRule>
  </conditionalFormatting>
  <conditionalFormatting sqref="AI58">
    <cfRule type="expression" dxfId="51" priority="53">
      <formula>IF(RIGHT(TEXT(AI58,"0.#"),1)=".",FALSE,TRUE)</formula>
    </cfRule>
    <cfRule type="expression" dxfId="50" priority="54">
      <formula>IF(RIGHT(TEXT(AI58,"0.#"),1)=".",TRUE,FALSE)</formula>
    </cfRule>
  </conditionalFormatting>
  <conditionalFormatting sqref="AI57">
    <cfRule type="expression" dxfId="49" priority="51">
      <formula>IF(RIGHT(TEXT(AI57,"0.#"),1)=".",FALSE,TRUE)</formula>
    </cfRule>
    <cfRule type="expression" dxfId="48" priority="52">
      <formula>IF(RIGHT(TEXT(AI57,"0.#"),1)=".",TRUE,FALSE)</formula>
    </cfRule>
  </conditionalFormatting>
  <conditionalFormatting sqref="AI56">
    <cfRule type="expression" dxfId="47" priority="49">
      <formula>IF(RIGHT(TEXT(AI56,"0.#"),1)=".",FALSE,TRUE)</formula>
    </cfRule>
    <cfRule type="expression" dxfId="46" priority="50">
      <formula>IF(RIGHT(TEXT(AI56,"0.#"),1)=".",TRUE,FALSE)</formula>
    </cfRule>
  </conditionalFormatting>
  <conditionalFormatting sqref="AM57">
    <cfRule type="expression" dxfId="45" priority="45">
      <formula>IF(RIGHT(TEXT(AM57,"0.#"),1)=".",FALSE,TRUE)</formula>
    </cfRule>
    <cfRule type="expression" dxfId="44" priority="46">
      <formula>IF(RIGHT(TEXT(AM57,"0.#"),1)=".",TRUE,FALSE)</formula>
    </cfRule>
  </conditionalFormatting>
  <conditionalFormatting sqref="AM58">
    <cfRule type="expression" dxfId="43" priority="43">
      <formula>IF(RIGHT(TEXT(AM58,"0.#"),1)=".",FALSE,TRUE)</formula>
    </cfRule>
    <cfRule type="expression" dxfId="42" priority="44">
      <formula>IF(RIGHT(TEXT(AM58,"0.#"),1)=".",TRUE,FALSE)</formula>
    </cfRule>
  </conditionalFormatting>
  <conditionalFormatting sqref="AQ56:AQ58">
    <cfRule type="expression" dxfId="41" priority="41">
      <formula>IF(RIGHT(TEXT(AQ56,"0.#"),1)=".",FALSE,TRUE)</formula>
    </cfRule>
    <cfRule type="expression" dxfId="40" priority="42">
      <formula>IF(RIGHT(TEXT(AQ56,"0.#"),1)=".",TRUE,FALSE)</formula>
    </cfRule>
  </conditionalFormatting>
  <conditionalFormatting sqref="AU56:AU58">
    <cfRule type="expression" dxfId="39" priority="39">
      <formula>IF(RIGHT(TEXT(AU56,"0.#"),1)=".",FALSE,TRUE)</formula>
    </cfRule>
    <cfRule type="expression" dxfId="38" priority="40">
      <formula>IF(RIGHT(TEXT(AU56,"0.#"),1)=".",TRUE,FALSE)</formula>
    </cfRule>
  </conditionalFormatting>
  <conditionalFormatting sqref="AE51">
    <cfRule type="expression" dxfId="37" priority="37">
      <formula>IF(RIGHT(TEXT(AE51,"0.#"),1)=".",FALSE,TRUE)</formula>
    </cfRule>
    <cfRule type="expression" dxfId="36" priority="38">
      <formula>IF(RIGHT(TEXT(AE51,"0.#"),1)=".",TRUE,FALSE)</formula>
    </cfRule>
  </conditionalFormatting>
  <conditionalFormatting sqref="AE52">
    <cfRule type="expression" dxfId="35" priority="35">
      <formula>IF(RIGHT(TEXT(AE52,"0.#"),1)=".",FALSE,TRUE)</formula>
    </cfRule>
    <cfRule type="expression" dxfId="34" priority="36">
      <formula>IF(RIGHT(TEXT(AE52,"0.#"),1)=".",TRUE,FALSE)</formula>
    </cfRule>
  </conditionalFormatting>
  <conditionalFormatting sqref="AM51">
    <cfRule type="expression" dxfId="33" priority="25">
      <formula>IF(RIGHT(TEXT(AM51,"0.#"),1)=".",FALSE,TRUE)</formula>
    </cfRule>
    <cfRule type="expression" dxfId="32" priority="26">
      <formula>IF(RIGHT(TEXT(AM51,"0.#"),1)=".",TRUE,FALSE)</formula>
    </cfRule>
  </conditionalFormatting>
  <conditionalFormatting sqref="AE53">
    <cfRule type="expression" dxfId="31" priority="33">
      <formula>IF(RIGHT(TEXT(AE53,"0.#"),1)=".",FALSE,TRUE)</formula>
    </cfRule>
    <cfRule type="expression" dxfId="30" priority="34">
      <formula>IF(RIGHT(TEXT(AE53,"0.#"),1)=".",TRUE,FALSE)</formula>
    </cfRule>
  </conditionalFormatting>
  <conditionalFormatting sqref="AI53">
    <cfRule type="expression" dxfId="29" priority="31">
      <formula>IF(RIGHT(TEXT(AI53,"0.#"),1)=".",FALSE,TRUE)</formula>
    </cfRule>
    <cfRule type="expression" dxfId="28" priority="32">
      <formula>IF(RIGHT(TEXT(AI53,"0.#"),1)=".",TRUE,FALSE)</formula>
    </cfRule>
  </conditionalFormatting>
  <conditionalFormatting sqref="AI52">
    <cfRule type="expression" dxfId="27" priority="29">
      <formula>IF(RIGHT(TEXT(AI52,"0.#"),1)=".",FALSE,TRUE)</formula>
    </cfRule>
    <cfRule type="expression" dxfId="26" priority="30">
      <formula>IF(RIGHT(TEXT(AI52,"0.#"),1)=".",TRUE,FALSE)</formula>
    </cfRule>
  </conditionalFormatting>
  <conditionalFormatting sqref="AI51">
    <cfRule type="expression" dxfId="25" priority="27">
      <formula>IF(RIGHT(TEXT(AI51,"0.#"),1)=".",FALSE,TRUE)</formula>
    </cfRule>
    <cfRule type="expression" dxfId="24" priority="28">
      <formula>IF(RIGHT(TEXT(AI51,"0.#"),1)=".",TRUE,FALSE)</formula>
    </cfRule>
  </conditionalFormatting>
  <conditionalFormatting sqref="AM52">
    <cfRule type="expression" dxfId="23" priority="23">
      <formula>IF(RIGHT(TEXT(AM52,"0.#"),1)=".",FALSE,TRUE)</formula>
    </cfRule>
    <cfRule type="expression" dxfId="22" priority="24">
      <formula>IF(RIGHT(TEXT(AM52,"0.#"),1)=".",TRUE,FALSE)</formula>
    </cfRule>
  </conditionalFormatting>
  <conditionalFormatting sqref="AM53">
    <cfRule type="expression" dxfId="21" priority="21">
      <formula>IF(RIGHT(TEXT(AM53,"0.#"),1)=".",FALSE,TRUE)</formula>
    </cfRule>
    <cfRule type="expression" dxfId="20" priority="22">
      <formula>IF(RIGHT(TEXT(AM53,"0.#"),1)=".",TRUE,FALSE)</formula>
    </cfRule>
  </conditionalFormatting>
  <conditionalFormatting sqref="AQ51:AQ53">
    <cfRule type="expression" dxfId="19" priority="19">
      <formula>IF(RIGHT(TEXT(AQ51,"0.#"),1)=".",FALSE,TRUE)</formula>
    </cfRule>
    <cfRule type="expression" dxfId="18" priority="20">
      <formula>IF(RIGHT(TEXT(AQ51,"0.#"),1)=".",TRUE,FALSE)</formula>
    </cfRule>
  </conditionalFormatting>
  <conditionalFormatting sqref="AU51:AU53">
    <cfRule type="expression" dxfId="17" priority="17">
      <formula>IF(RIGHT(TEXT(AU51,"0.#"),1)=".",FALSE,TRUE)</formula>
    </cfRule>
    <cfRule type="expression" dxfId="16" priority="18">
      <formula>IF(RIGHT(TEXT(AU51,"0.#"),1)=".",TRUE,FALSE)</formula>
    </cfRule>
  </conditionalFormatting>
  <conditionalFormatting sqref="AE104">
    <cfRule type="expression" dxfId="15" priority="11">
      <formula>IF(RIGHT(TEXT(AE104,"0.#"),1)=".",FALSE,TRUE)</formula>
    </cfRule>
    <cfRule type="expression" dxfId="14" priority="12">
      <formula>IF(RIGHT(TEXT(AE104,"0.#"),1)=".",TRUE,FALSE)</formula>
    </cfRule>
  </conditionalFormatting>
  <conditionalFormatting sqref="AI104">
    <cfRule type="expression" dxfId="13" priority="9">
      <formula>IF(RIGHT(TEXT(AI104,"0.#"),1)=".",FALSE,TRUE)</formula>
    </cfRule>
    <cfRule type="expression" dxfId="12" priority="10">
      <formula>IF(RIGHT(TEXT(AI104,"0.#"),1)=".",TRUE,FALSE)</formula>
    </cfRule>
  </conditionalFormatting>
  <conditionalFormatting sqref="AE103">
    <cfRule type="expression" dxfId="11" priority="15">
      <formula>IF(RIGHT(TEXT(AE103,"0.#"),1)=".",FALSE,TRUE)</formula>
    </cfRule>
    <cfRule type="expression" dxfId="10" priority="16">
      <formula>IF(RIGHT(TEXT(AE103,"0.#"),1)=".",TRUE,FALSE)</formula>
    </cfRule>
  </conditionalFormatting>
  <conditionalFormatting sqref="AI103">
    <cfRule type="expression" dxfId="9" priority="13">
      <formula>IF(RIGHT(TEXT(AI103,"0.#"),1)=".",FALSE,TRUE)</formula>
    </cfRule>
    <cfRule type="expression" dxfId="8" priority="14">
      <formula>IF(RIGHT(TEXT(AI103,"0.#"),1)=".",TRUE,FALSE)</formula>
    </cfRule>
  </conditionalFormatting>
  <conditionalFormatting sqref="AE107">
    <cfRule type="expression" dxfId="7" priority="7">
      <formula>IF(RIGHT(TEXT(AE107,"0.#"),1)=".",FALSE,TRUE)</formula>
    </cfRule>
    <cfRule type="expression" dxfId="6" priority="8">
      <formula>IF(RIGHT(TEXT(AE107,"0.#"),1)=".",TRUE,FALSE)</formula>
    </cfRule>
  </conditionalFormatting>
  <conditionalFormatting sqref="AE108">
    <cfRule type="expression" dxfId="5" priority="5">
      <formula>IF(RIGHT(TEXT(AE108,"0.#"),1)=".",FALSE,TRUE)</formula>
    </cfRule>
    <cfRule type="expression" dxfId="4" priority="6">
      <formula>IF(RIGHT(TEXT(AE108,"0.#"),1)=".",TRUE,FALSE)</formula>
    </cfRule>
  </conditionalFormatting>
  <conditionalFormatting sqref="AI107">
    <cfRule type="expression" dxfId="3" priority="1">
      <formula>IF(RIGHT(TEXT(AI107,"0.#"),1)=".",FALSE,TRUE)</formula>
    </cfRule>
    <cfRule type="expression" dxfId="2" priority="2">
      <formula>IF(RIGHT(TEXT(AI107,"0.#"),1)=".",TRUE,FALSE)</formula>
    </cfRule>
  </conditionalFormatting>
  <conditionalFormatting sqref="AI108">
    <cfRule type="expression" dxfId="1" priority="3">
      <formula>IF(RIGHT(TEXT(AI108,"0.#"),1)=".",FALSE,TRUE)</formula>
    </cfRule>
    <cfRule type="expression" dxfId="0" priority="4">
      <formula>IF(RIGHT(TEXT(AI108,"0.#"),1)=".",TRUE,FALSE)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109" max="16383" man="1"/>
    <brk id="239" max="16383"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A7" zoomScale="130" zoomScaleNormal="130" workbookViewId="0">
      <selection activeCell="F39" sqref="F39"/>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414</v>
      </c>
      <c r="AA1" s="29" t="s">
        <v>77</v>
      </c>
      <c r="AB1" s="29" t="s">
        <v>415</v>
      </c>
      <c r="AC1" s="29" t="s">
        <v>31</v>
      </c>
      <c r="AD1" s="28"/>
      <c r="AE1" s="29" t="s">
        <v>43</v>
      </c>
      <c r="AF1" s="30"/>
      <c r="AG1" s="42" t="s">
        <v>180</v>
      </c>
      <c r="AI1" s="42" t="s">
        <v>183</v>
      </c>
      <c r="AK1" s="42" t="s">
        <v>188</v>
      </c>
      <c r="AM1" s="63"/>
      <c r="AN1" s="63"/>
      <c r="AP1" s="28" t="s">
        <v>238</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c r="M2" s="13" t="str">
        <f>IF(L2="","",K2)</f>
        <v/>
      </c>
      <c r="N2" s="13" t="str">
        <f>IF(M2="","",IF(N1&lt;&gt;"",CONCATENATE(N1,"、",M2),M2))</f>
        <v/>
      </c>
      <c r="O2" s="13"/>
      <c r="P2" s="12" t="s">
        <v>69</v>
      </c>
      <c r="Q2" s="17" t="s">
        <v>639</v>
      </c>
      <c r="R2" s="13" t="str">
        <f>IF(Q2="","",P2)</f>
        <v>直接実施</v>
      </c>
      <c r="S2" s="13" t="str">
        <f>IF(R2="","",IF(S1&lt;&gt;"",CONCATENATE(S1,"、",R2),R2))</f>
        <v>直接実施</v>
      </c>
      <c r="T2" s="13"/>
      <c r="U2" s="78">
        <v>21</v>
      </c>
      <c r="W2" s="32" t="s">
        <v>165</v>
      </c>
      <c r="Y2" s="32" t="s">
        <v>63</v>
      </c>
      <c r="Z2" s="32" t="s">
        <v>63</v>
      </c>
      <c r="AA2" s="71" t="s">
        <v>284</v>
      </c>
      <c r="AB2" s="71" t="s">
        <v>509</v>
      </c>
      <c r="AC2" s="72" t="s">
        <v>129</v>
      </c>
      <c r="AD2" s="28"/>
      <c r="AE2" s="34" t="s">
        <v>161</v>
      </c>
      <c r="AF2" s="30"/>
      <c r="AG2" s="44" t="s">
        <v>249</v>
      </c>
      <c r="AI2" s="42" t="s">
        <v>281</v>
      </c>
      <c r="AK2" s="42" t="s">
        <v>189</v>
      </c>
      <c r="AM2" s="63"/>
      <c r="AN2" s="63"/>
      <c r="AP2" s="44" t="s">
        <v>249</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直接実施</v>
      </c>
      <c r="T3" s="13"/>
      <c r="U3" s="32" t="s">
        <v>540</v>
      </c>
      <c r="W3" s="32" t="s">
        <v>140</v>
      </c>
      <c r="Y3" s="32" t="s">
        <v>64</v>
      </c>
      <c r="Z3" s="32" t="s">
        <v>416</v>
      </c>
      <c r="AA3" s="71" t="s">
        <v>382</v>
      </c>
      <c r="AB3" s="71" t="s">
        <v>510</v>
      </c>
      <c r="AC3" s="72" t="s">
        <v>130</v>
      </c>
      <c r="AD3" s="28"/>
      <c r="AE3" s="34" t="s">
        <v>162</v>
      </c>
      <c r="AF3" s="30"/>
      <c r="AG3" s="44" t="s">
        <v>250</v>
      </c>
      <c r="AI3" s="42" t="s">
        <v>182</v>
      </c>
      <c r="AK3" s="42" t="str">
        <f>CHAR(CODE(AK2)+1)</f>
        <v>B</v>
      </c>
      <c r="AM3" s="63"/>
      <c r="AN3" s="63"/>
      <c r="AP3" s="44" t="s">
        <v>250</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
      </c>
      <c r="O4" s="13"/>
      <c r="P4" s="12" t="s">
        <v>71</v>
      </c>
      <c r="Q4" s="17"/>
      <c r="R4" s="13" t="str">
        <f t="shared" si="3"/>
        <v/>
      </c>
      <c r="S4" s="13" t="str">
        <f t="shared" si="4"/>
        <v>直接実施</v>
      </c>
      <c r="T4" s="13"/>
      <c r="U4" s="32" t="s">
        <v>601</v>
      </c>
      <c r="W4" s="32" t="s">
        <v>141</v>
      </c>
      <c r="Y4" s="32" t="s">
        <v>289</v>
      </c>
      <c r="Z4" s="32" t="s">
        <v>417</v>
      </c>
      <c r="AA4" s="71" t="s">
        <v>383</v>
      </c>
      <c r="AB4" s="71" t="s">
        <v>511</v>
      </c>
      <c r="AC4" s="71" t="s">
        <v>131</v>
      </c>
      <c r="AD4" s="28"/>
      <c r="AE4" s="34" t="s">
        <v>163</v>
      </c>
      <c r="AF4" s="30"/>
      <c r="AG4" s="44" t="s">
        <v>251</v>
      </c>
      <c r="AI4" s="42" t="s">
        <v>184</v>
      </c>
      <c r="AK4" s="42" t="str">
        <f t="shared" ref="AK4:AK49" si="7">CHAR(CODE(AK3)+1)</f>
        <v>C</v>
      </c>
      <c r="AM4" s="63"/>
      <c r="AN4" s="63"/>
      <c r="AP4" s="44" t="s">
        <v>251</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
      </c>
      <c r="O5" s="13"/>
      <c r="P5" s="12" t="s">
        <v>72</v>
      </c>
      <c r="Q5" s="17"/>
      <c r="R5" s="13" t="str">
        <f t="shared" si="3"/>
        <v/>
      </c>
      <c r="S5" s="13" t="str">
        <f t="shared" si="4"/>
        <v>直接実施</v>
      </c>
      <c r="T5" s="13"/>
      <c r="W5" s="32" t="s">
        <v>564</v>
      </c>
      <c r="Y5" s="32" t="s">
        <v>290</v>
      </c>
      <c r="Z5" s="32" t="s">
        <v>418</v>
      </c>
      <c r="AA5" s="71" t="s">
        <v>384</v>
      </c>
      <c r="AB5" s="71" t="s">
        <v>512</v>
      </c>
      <c r="AC5" s="71" t="s">
        <v>164</v>
      </c>
      <c r="AD5" s="31"/>
      <c r="AE5" s="34" t="s">
        <v>262</v>
      </c>
      <c r="AF5" s="30"/>
      <c r="AG5" s="44" t="s">
        <v>252</v>
      </c>
      <c r="AI5" s="42" t="s">
        <v>287</v>
      </c>
      <c r="AK5" s="42" t="str">
        <f t="shared" si="7"/>
        <v>D</v>
      </c>
      <c r="AP5" s="44" t="s">
        <v>252</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
      </c>
      <c r="O6" s="13"/>
      <c r="P6" s="12" t="s">
        <v>73</v>
      </c>
      <c r="Q6" s="17"/>
      <c r="R6" s="13" t="str">
        <f t="shared" si="3"/>
        <v/>
      </c>
      <c r="S6" s="13" t="str">
        <f t="shared" si="4"/>
        <v>直接実施</v>
      </c>
      <c r="T6" s="13"/>
      <c r="U6" s="32" t="s">
        <v>264</v>
      </c>
      <c r="W6" s="32" t="s">
        <v>566</v>
      </c>
      <c r="Y6" s="32" t="s">
        <v>291</v>
      </c>
      <c r="Z6" s="32" t="s">
        <v>419</v>
      </c>
      <c r="AA6" s="71" t="s">
        <v>385</v>
      </c>
      <c r="AB6" s="71" t="s">
        <v>513</v>
      </c>
      <c r="AC6" s="71" t="s">
        <v>132</v>
      </c>
      <c r="AD6" s="31"/>
      <c r="AE6" s="34" t="s">
        <v>259</v>
      </c>
      <c r="AF6" s="30"/>
      <c r="AG6" s="44" t="s">
        <v>253</v>
      </c>
      <c r="AI6" s="42" t="s">
        <v>288</v>
      </c>
      <c r="AK6" s="42" t="str">
        <f>CHAR(CODE(AK5)+1)</f>
        <v>E</v>
      </c>
      <c r="AP6" s="44" t="s">
        <v>253</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
      </c>
      <c r="O7" s="13"/>
      <c r="P7" s="12" t="s">
        <v>74</v>
      </c>
      <c r="Q7" s="17"/>
      <c r="R7" s="13" t="str">
        <f t="shared" si="3"/>
        <v/>
      </c>
      <c r="S7" s="13" t="str">
        <f t="shared" si="4"/>
        <v>直接実施</v>
      </c>
      <c r="T7" s="13"/>
      <c r="U7" s="32"/>
      <c r="W7" s="32" t="s">
        <v>142</v>
      </c>
      <c r="Y7" s="32" t="s">
        <v>292</v>
      </c>
      <c r="Z7" s="32" t="s">
        <v>420</v>
      </c>
      <c r="AA7" s="71" t="s">
        <v>386</v>
      </c>
      <c r="AB7" s="71" t="s">
        <v>514</v>
      </c>
      <c r="AC7" s="31"/>
      <c r="AD7" s="31"/>
      <c r="AE7" s="32" t="s">
        <v>132</v>
      </c>
      <c r="AF7" s="30"/>
      <c r="AG7" s="44" t="s">
        <v>254</v>
      </c>
      <c r="AH7" s="66"/>
      <c r="AI7" s="44" t="s">
        <v>277</v>
      </c>
      <c r="AK7" s="42" t="str">
        <f>CHAR(CODE(AK6)+1)</f>
        <v>F</v>
      </c>
      <c r="AP7" s="44" t="s">
        <v>254</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
      </c>
      <c r="O8" s="13"/>
      <c r="P8" s="12" t="s">
        <v>75</v>
      </c>
      <c r="Q8" s="17"/>
      <c r="R8" s="13" t="str">
        <f t="shared" si="3"/>
        <v/>
      </c>
      <c r="S8" s="13" t="str">
        <f t="shared" si="4"/>
        <v>直接実施</v>
      </c>
      <c r="T8" s="13"/>
      <c r="U8" s="32" t="s">
        <v>285</v>
      </c>
      <c r="W8" s="32" t="s">
        <v>143</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
      </c>
      <c r="O9" s="13"/>
      <c r="P9" s="13"/>
      <c r="Q9" s="19"/>
      <c r="T9" s="13"/>
      <c r="U9" s="32" t="s">
        <v>286</v>
      </c>
      <c r="W9" s="32" t="s">
        <v>144</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221</v>
      </c>
      <c r="B10" s="15"/>
      <c r="C10" s="13" t="str">
        <f t="shared" si="0"/>
        <v/>
      </c>
      <c r="D10" s="13" t="str">
        <f t="shared" si="8"/>
        <v/>
      </c>
      <c r="F10" s="18" t="s">
        <v>111</v>
      </c>
      <c r="G10" s="17"/>
      <c r="H10" s="13" t="str">
        <f t="shared" si="1"/>
        <v/>
      </c>
      <c r="I10" s="13" t="str">
        <f t="shared" si="5"/>
        <v/>
      </c>
      <c r="K10" s="14" t="s">
        <v>224</v>
      </c>
      <c r="L10" s="15"/>
      <c r="M10" s="13" t="str">
        <f t="shared" si="2"/>
        <v/>
      </c>
      <c r="N10" s="13" t="str">
        <f t="shared" si="6"/>
        <v/>
      </c>
      <c r="O10" s="13"/>
      <c r="P10" s="13" t="str">
        <f>S8</f>
        <v>直接実施</v>
      </c>
      <c r="Q10" s="19"/>
      <c r="T10" s="13"/>
      <c r="W10" s="32" t="s">
        <v>145</v>
      </c>
      <c r="Y10" s="32" t="s">
        <v>295</v>
      </c>
      <c r="Z10" s="32" t="s">
        <v>423</v>
      </c>
      <c r="AA10" s="71" t="s">
        <v>389</v>
      </c>
      <c r="AB10" s="71" t="s">
        <v>517</v>
      </c>
      <c r="AC10" s="31"/>
      <c r="AD10" s="31"/>
      <c r="AE10" s="31"/>
      <c r="AF10" s="30"/>
      <c r="AG10" s="44" t="s">
        <v>241</v>
      </c>
      <c r="AK10" s="42" t="str">
        <f t="shared" si="7"/>
        <v>I</v>
      </c>
      <c r="AP10" s="42" t="s">
        <v>239</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t="s">
        <v>639</v>
      </c>
      <c r="M11" s="13" t="str">
        <f t="shared" si="2"/>
        <v>その他の事項経費</v>
      </c>
      <c r="N11" s="13" t="str">
        <f t="shared" si="6"/>
        <v>その他の事項経費</v>
      </c>
      <c r="O11" s="13"/>
      <c r="P11" s="13"/>
      <c r="Q11" s="19"/>
      <c r="T11" s="13"/>
      <c r="W11" s="32" t="s">
        <v>598</v>
      </c>
      <c r="Y11" s="32" t="s">
        <v>296</v>
      </c>
      <c r="Z11" s="32" t="s">
        <v>424</v>
      </c>
      <c r="AA11" s="71" t="s">
        <v>390</v>
      </c>
      <c r="AB11" s="71" t="s">
        <v>518</v>
      </c>
      <c r="AC11" s="31"/>
      <c r="AD11" s="31"/>
      <c r="AE11" s="31"/>
      <c r="AF11" s="30"/>
      <c r="AG11" s="42" t="s">
        <v>244</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541</v>
      </c>
      <c r="W12" s="32" t="s">
        <v>146</v>
      </c>
      <c r="Y12" s="32" t="s">
        <v>297</v>
      </c>
      <c r="Z12" s="32" t="s">
        <v>425</v>
      </c>
      <c r="AA12" s="71" t="s">
        <v>391</v>
      </c>
      <c r="AB12" s="71" t="s">
        <v>519</v>
      </c>
      <c r="AC12" s="31"/>
      <c r="AD12" s="31"/>
      <c r="AE12" s="31"/>
      <c r="AF12" s="30"/>
      <c r="AG12" s="42" t="s">
        <v>242</v>
      </c>
      <c r="AK12" s="42" t="str">
        <f t="shared" si="7"/>
        <v>K</v>
      </c>
    </row>
    <row r="13" spans="1:42" ht="13.5" customHeight="1" x14ac:dyDescent="0.15">
      <c r="A13" s="14" t="s">
        <v>90</v>
      </c>
      <c r="B13" s="15"/>
      <c r="C13" s="13" t="str">
        <f t="shared" si="9"/>
        <v/>
      </c>
      <c r="D13" s="13" t="str">
        <f t="shared" si="8"/>
        <v/>
      </c>
      <c r="F13" s="18" t="s">
        <v>114</v>
      </c>
      <c r="G13" s="17" t="s">
        <v>639</v>
      </c>
      <c r="H13" s="13" t="str">
        <f t="shared" si="1"/>
        <v>労働保険特別会計労災勘定</v>
      </c>
      <c r="I13" s="13" t="str">
        <f t="shared" si="5"/>
        <v>労働保険特別会計労災勘定</v>
      </c>
      <c r="K13" s="13" t="str">
        <f>N11</f>
        <v>その他の事項経費</v>
      </c>
      <c r="L13" s="13"/>
      <c r="O13" s="13"/>
      <c r="P13" s="13"/>
      <c r="Q13" s="19"/>
      <c r="T13" s="13"/>
      <c r="U13" s="32" t="s">
        <v>165</v>
      </c>
      <c r="W13" s="32" t="s">
        <v>147</v>
      </c>
      <c r="Y13" s="32" t="s">
        <v>298</v>
      </c>
      <c r="Z13" s="32" t="s">
        <v>426</v>
      </c>
      <c r="AA13" s="71" t="s">
        <v>392</v>
      </c>
      <c r="AB13" s="71" t="s">
        <v>520</v>
      </c>
      <c r="AC13" s="31"/>
      <c r="AD13" s="31"/>
      <c r="AE13" s="31"/>
      <c r="AF13" s="30"/>
      <c r="AG13" s="42" t="s">
        <v>243</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542</v>
      </c>
      <c r="W14" s="32" t="s">
        <v>148</v>
      </c>
      <c r="Y14" s="32" t="s">
        <v>299</v>
      </c>
      <c r="Z14" s="32" t="s">
        <v>427</v>
      </c>
      <c r="AA14" s="71" t="s">
        <v>393</v>
      </c>
      <c r="AB14" s="71" t="s">
        <v>521</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543</v>
      </c>
      <c r="W15" s="32" t="s">
        <v>149</v>
      </c>
      <c r="Y15" s="32" t="s">
        <v>300</v>
      </c>
      <c r="Z15" s="32" t="s">
        <v>428</v>
      </c>
      <c r="AA15" s="71" t="s">
        <v>394</v>
      </c>
      <c r="AB15" s="71" t="s">
        <v>522</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544</v>
      </c>
      <c r="W16" s="32" t="s">
        <v>150</v>
      </c>
      <c r="Y16" s="32" t="s">
        <v>301</v>
      </c>
      <c r="Z16" s="32" t="s">
        <v>429</v>
      </c>
      <c r="AA16" s="71" t="s">
        <v>395</v>
      </c>
      <c r="AB16" s="71" t="s">
        <v>523</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562</v>
      </c>
      <c r="W17" s="32" t="s">
        <v>151</v>
      </c>
      <c r="Y17" s="32" t="s">
        <v>302</v>
      </c>
      <c r="Z17" s="32" t="s">
        <v>430</v>
      </c>
      <c r="AA17" s="71" t="s">
        <v>396</v>
      </c>
      <c r="AB17" s="71" t="s">
        <v>524</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545</v>
      </c>
      <c r="W18" s="32" t="s">
        <v>152</v>
      </c>
      <c r="Y18" s="32" t="s">
        <v>303</v>
      </c>
      <c r="Z18" s="32" t="s">
        <v>431</v>
      </c>
      <c r="AA18" s="71" t="s">
        <v>397</v>
      </c>
      <c r="AB18" s="71" t="s">
        <v>525</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546</v>
      </c>
      <c r="W19" s="32" t="s">
        <v>153</v>
      </c>
      <c r="Y19" s="32" t="s">
        <v>304</v>
      </c>
      <c r="Z19" s="32" t="s">
        <v>432</v>
      </c>
      <c r="AA19" s="71" t="s">
        <v>398</v>
      </c>
      <c r="AB19" s="71" t="s">
        <v>526</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547</v>
      </c>
      <c r="W20" s="32" t="s">
        <v>154</v>
      </c>
      <c r="Y20" s="32" t="s">
        <v>305</v>
      </c>
      <c r="Z20" s="32" t="s">
        <v>433</v>
      </c>
      <c r="AA20" s="71" t="s">
        <v>399</v>
      </c>
      <c r="AB20" s="71" t="s">
        <v>527</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548</v>
      </c>
      <c r="W21" s="32" t="s">
        <v>155</v>
      </c>
      <c r="Y21" s="32" t="s">
        <v>306</v>
      </c>
      <c r="Z21" s="32" t="s">
        <v>434</v>
      </c>
      <c r="AA21" s="71" t="s">
        <v>400</v>
      </c>
      <c r="AB21" s="71" t="s">
        <v>528</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600</v>
      </c>
      <c r="W22" s="32" t="s">
        <v>156</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549</v>
      </c>
      <c r="W23" s="32" t="s">
        <v>157</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労働保険特別会計労災勘定</v>
      </c>
      <c r="K24" s="13"/>
      <c r="L24" s="13"/>
      <c r="O24" s="13"/>
      <c r="P24" s="13"/>
      <c r="Q24" s="19"/>
      <c r="T24" s="13"/>
      <c r="U24" s="32" t="s">
        <v>550</v>
      </c>
      <c r="W24" s="32" t="s">
        <v>158</v>
      </c>
      <c r="Y24" s="32" t="s">
        <v>309</v>
      </c>
      <c r="Z24" s="32" t="s">
        <v>437</v>
      </c>
      <c r="AA24" s="71" t="s">
        <v>403</v>
      </c>
      <c r="AB24" s="71" t="s">
        <v>531</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554</v>
      </c>
      <c r="Y28" s="32" t="s">
        <v>313</v>
      </c>
      <c r="Z28" s="32" t="s">
        <v>441</v>
      </c>
      <c r="AA28" s="71" t="s">
        <v>407</v>
      </c>
      <c r="AB28" s="71" t="s">
        <v>535</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558</v>
      </c>
      <c r="Y32" s="32" t="s">
        <v>317</v>
      </c>
      <c r="Z32" s="32" t="s">
        <v>445</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労働保険特別会計労災勘定</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160</v>
      </c>
      <c r="Y45" s="32" t="s">
        <v>330</v>
      </c>
      <c r="Z45" s="32" t="s">
        <v>458</v>
      </c>
      <c r="AF45" s="30"/>
      <c r="AK45" s="42" t="str">
        <f t="shared" si="7"/>
        <v>r</v>
      </c>
    </row>
    <row r="46" spans="1:37" x14ac:dyDescent="0.15">
      <c r="A46" s="13"/>
      <c r="B46" s="13"/>
      <c r="F46" s="13"/>
      <c r="G46" s="19"/>
      <c r="K46" s="13"/>
      <c r="L46" s="13"/>
      <c r="O46" s="13"/>
      <c r="P46" s="13"/>
      <c r="Q46" s="19"/>
      <c r="T46" s="13"/>
      <c r="U46" s="78" t="s">
        <v>599</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66</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603</v>
      </c>
      <c r="Z100" s="32" t="s">
        <v>513</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米田 堅哉(komeda-kenya)</cp:lastModifiedBy>
  <cp:lastPrinted>2022-06-16T06:57:12Z</cp:lastPrinted>
  <dcterms:created xsi:type="dcterms:W3CDTF">2012-03-13T00:50:25Z</dcterms:created>
  <dcterms:modified xsi:type="dcterms:W3CDTF">2022-08-22T04:31:57Z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