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６係\999引き継ぎ\３席\引継（高橋→米田さん）\令和４年度\01_R4レビュー\最終公表に向けて\統情\03統情に確認して再登録のあったもの\"/>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7" i="11"/>
  <c r="AY324" i="11"/>
  <c r="AY328" i="11"/>
  <c r="AY332" i="11"/>
  <c r="AY325" i="11"/>
  <c r="AY329" i="11"/>
  <c r="AY333" i="11"/>
  <c r="AY323" i="11"/>
  <c r="AY331"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99" i="11"/>
  <c r="AY101" i="11" s="1"/>
  <c r="AY98" i="11"/>
  <c r="AY102" i="11"/>
  <c r="AY104" i="11" s="1"/>
  <c r="AY100" i="11" l="1"/>
  <c r="AY128" i="1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6" i="11"/>
  <c r="AY120"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1" i="11"/>
  <c r="AY85"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<sst xmlns="http://schemas.openxmlformats.org/spreadsheetml/2006/main" count="1397" uniqueCount="711">
  <si>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</si>
  <si>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</si>
  <si>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</si>
  <si>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</si>
  <si>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</si>
  <si>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</si>
  <si>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</si>
  <si>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</si>
  <si>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</si>
  <si>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</si>
  <si>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</si>
  <si>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</si>
  <si>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</si>
  <si>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</si>
  <si>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</si>
  <si>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</si>
  <si>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</si>
  <si>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</si>
  <si>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</si>
  <si>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</si>
  <si>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</si>
  <si>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</si>
  <si>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</si>
  <si>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</si>
  <si>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</si>
  <si>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</si>
  <si>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</si>
  <si>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</si>
  <si>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</si>
  <si>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</si>
  <si>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</si>
  <si>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</si>
  <si>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</si>
  <si>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</si>
  <si>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</si>
  <si>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</si>
  <si>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</si>
  <si>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</si>
  <si>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</si>
  <si>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</si>
  <si>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</si>
  <si>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</si>
  <si>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</si>
  <si>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</si>
  <si>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</si>
  <si>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</si>
  <si>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</si>
  <si>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</si>
  <si>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</si>
  <si>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</si>
  <si>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</si>
  <si>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</si>
  <si>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</si>
  <si>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</si>
  <si>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</si>
  <si>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</si>
  <si>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</si>
  <si>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</si>
  <si>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</si>
  <si>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</si>
  <si>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</si>
  <si>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</si>
  <si>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</si>
  <si>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</si>
  <si>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</si>
  <si>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</si>
  <si>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</si>
  <si>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</si>
  <si>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</si>
  <si>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</si>
  <si>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</si>
  <si>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</si>
  <si>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</si>
  <si>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</si>
  <si>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</si>
  <si>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</si>
  <si>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</si>
  <si>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</si>
  <si>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</si>
  <si>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</si>
  <si>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</si>
  <si>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</si>
  <si>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</si>
  <si>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</si>
  <si>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</si>
  <si>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</si>
  <si>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</si>
  <si>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</si>
  <si>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</si>
  <si>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</si>
  <si>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</si>
  <si>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</si>
  <si>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</si>
  <si>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</si>
  <si>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</si>
  <si>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</si>
  <si>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</si>
  <si>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</si>
  <si>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</si>
  <si>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</si>
  <si>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</si>
  <si>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</si>
  <si>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</si>
  <si>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</si>
  <si>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</si>
  <si>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</si>
  <si>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</si>
  <si>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</si>
  <si>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</si>
  <si>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</si>
  <si>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</si>
  <si>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</si>
  <si>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</si>
  <si>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</si>
  <si>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</si>
  <si>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</si>
  <si>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</si>
  <si>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</si>
  <si>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</si>
  <si>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</si>
  <si>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</si>
  <si>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</si>
  <si>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</si>
  <si>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</si>
  <si>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</si>
  <si>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</si>
  <si>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</si>
  <si>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</si>
  <si>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</si>
  <si>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</si>
  <si>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</si>
  <si>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</si>
  <si>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</si>
  <si>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</si>
  <si>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</si>
  <si>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</si>
  <si>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</si>
  <si>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</si>
  <si>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</si>
  <si>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</si>
  <si>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</si>
  <si>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</si>
  <si>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</si>
  <si>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</si>
  <si>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</si>
  <si>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</si>
  <si>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</si>
  <si>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</si>
  <si>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</si>
  <si>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</si>
  <si>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</si>
  <si>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</si>
  <si>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</si>
  <si>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</si>
  <si>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</si>
  <si>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</si>
  <si>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</si>
  <si>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</si>
  <si>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</si>
  <si>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</si>
  <si>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</si>
  <si>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</si>
  <si>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</si>
  <si>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</si>
  <si>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</si>
  <si>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</si>
  <si>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</si>
  <si>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</si>
  <si>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</si>
  <si>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</si>
  <si>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</si>
  <si>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</si>
  <si>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</si>
  <si>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</si>
  <si>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</si>
  <si>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</si>
  <si>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</si>
  <si>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</si>
  <si>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</si>
  <si>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</si>
  <si>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</si>
  <si>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</si>
  <si>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</si>
  <si>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</si>
  <si>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</si>
  <si>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</si>
  <si>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</si>
  <si>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</si>
  <si>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</si>
  <si>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</si>
  <si>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</si>
  <si>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</si>
  <si>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</si>
  <si>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</si>
  <si>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</si>
  <si>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</si>
  <si>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</si>
  <si>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</si>
  <si>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</si>
  <si>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</si>
  <si>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</si>
  <si>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</si>
  <si>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</si>
  <si>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</si>
  <si>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</si>
  <si>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</si>
  <si>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</si>
  <si>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</si>
  <si>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</si>
  <si>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</si>
  <si>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</si>
  <si>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</si>
  <si>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</si>
  <si>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</si>
  <si>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</si>
  <si>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</si>
  <si>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</si>
  <si>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</si>
  <si>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</si>
  <si>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</si>
  <si>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</si>
  <si>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</si>
  <si>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</si>
  <si>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</si>
  <si>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</si>
  <si>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</si>
  <si>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</si>
  <si>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</si>
  <si>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</si>
  <si>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</si>
  <si>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</si>
  <si>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</si>
  <si>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</si>
  <si>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</si>
  <si>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</si>
  <si>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</si>
  <si>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</si>
  <si>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</si>
  <si>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</si>
  <si>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</si>
  <si>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</si>
  <si>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</si>
  <si>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</si>
  <si>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</si>
  <si>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</si>
  <si>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</si>
  <si>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</si>
  <si>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</si>
  <si>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</si>
  <si>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</si>
  <si>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</si>
  <si>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</si>
  <si>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</si>
  <si>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</si>
  <si>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</si>
  <si>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</si>
  <si>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</si>
  <si>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</si>
  <si>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</si>
  <si>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</si>
  <si>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</si>
  <si>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</si>
  <si>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</si>
  <si>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</si>
  <si>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</si>
  <si>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</si>
  <si>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</si>
  <si>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</si>
  <si>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</si>
  <si>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</si>
  <si>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</si>
  <si>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</si>
  <si>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</si>
  <si>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</si>
  <si>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</si>
  <si>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</si>
  <si>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</si>
  <si>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</si>
  <si>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</si>
  <si>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</si>
  <si>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</si>
  <si>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</si>
  <si>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</si>
  <si>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</si>
  <si>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</si>
  <si>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</si>
  <si>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</si>
  <si>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</si>
  <si>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</si>
  <si>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</si>
  <si>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</si>
  <si>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</si>
  <si>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</si>
  <si>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</si>
  <si>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</si>
  <si>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</si>
  <si>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</si>
  <si>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</si>
  <si>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</si>
  <si>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</si>
  <si>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</si>
  <si>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</si>
  <si>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</si>
  <si>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</si>
  <si>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</si>
  <si>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</si>
  <si>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</si>
  <si>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</si>
  <si>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</si>
  <si>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</si>
  <si>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</si>
  <si>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</si>
  <si>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</si>
  <si>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</si>
  <si>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</si>
  <si>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</si>
  <si>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</si>
  <si>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</si>
  <si>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</si>
  <si>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</si>
  <si>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</si>
  <si>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</si>
  <si>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</si>
  <si>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</si>
  <si>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</si>
  <si>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</si>
  <si>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</si>
  <si>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</si>
  <si>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</si>
  <si>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</si>
  <si>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</si>
  <si>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</si>
  <si>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</si>
  <si>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</si>
  <si>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</si>
  <si>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</si>
  <si>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</si>
  <si>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</si>
  <si>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</si>
  <si>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</si>
  <si>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</si>
  <si>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</si>
  <si>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</si>
  <si>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</si>
  <si>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</si>
  <si>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</si>
  <si>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</si>
  <si>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</si>
  <si>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</si>
  <si>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</si>
  <si>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</si>
  <si>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</si>
  <si>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</si>
  <si>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</si>
  <si>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</si>
  <si>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</si>
  <si>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</si>
  <si>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</si>
  <si>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</si>
  <si>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</si>
  <si>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</si>
  <si>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</si>
  <si>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</si>
  <si>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</si>
  <si>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</si>
  <si>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</si>
  <si>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</si>
  <si>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</si>
  <si>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</si>
  <si>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</si>
  <si>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</si>
  <si>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</si>
  <si>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</si>
  <si>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</si>
  <si>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</si>
  <si>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</si>
  <si>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</si>
  <si>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</si>
  <si>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</si>
  <si>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</si>
  <si>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</si>
  <si>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</si>
  <si>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</si>
  <si>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</si>
  <si>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</si>
  <si>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</si>
  <si>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</si>
  <si>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</si>
  <si>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</si>
  <si>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</si>
  <si>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</si>
  <si>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</si>
  <si>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</si>
  <si>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</si>
  <si>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</si>
  <si>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</si>
  <si>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</si>
  <si>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</si>
  <si>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</si>
  <si>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</si>
  <si>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</si>
  <si>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</si>
  <si>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</si>
  <si>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</si>
  <si>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</si>
  <si>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</si>
  <si>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</si>
  <si>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</si>
  <si>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</si>
  <si>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</si>
  <si>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</si>
  <si>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</si>
  <si>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</si>
  <si>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</si>
  <si>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</si>
  <si>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</si>
  <si>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</si>
  <si>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</si>
  <si>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</si>
  <si>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</si>
  <si>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</si>
  <si>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</si>
  <si>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</si>
  <si>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</si>
  <si>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</si>
  <si>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</si>
  <si>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</si>
  <si>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</si>
  <si>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</si>
  <si>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</si>
  <si>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</si>
  <si>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</si>
  <si>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</si>
  <si>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</si>
  <si>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</si>
  <si>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</si>
  <si>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</si>
  <si>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</si>
  <si>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</si>
  <si>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</si>
  <si>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</si>
  <si>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</si>
  <si>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</si>
  <si>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</si>
  <si>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</si>
  <si>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</si>
  <si>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</si>
  <si>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</si>
  <si>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</si>
  <si>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</si>
  <si>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</si>
  <si>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</si>
  <si>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</si>
  <si>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</si>
  <si>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</si>
  <si>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</si>
  <si>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</si>
  <si>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</si>
  <si>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</si>
  <si>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</si>
  <si>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</si>
  <si>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</si>
  <si>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</si>
  <si>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</si>
  <si>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</si>
  <si>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</si>
  <si>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</si>
  <si>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</si>
  <si>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</si>
  <si>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</si>
  <si>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</si>
  <si>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</si>
  <si>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</si>
  <si>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</si>
  <si>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</si>
  <si>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</si>
  <si>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</si>
  <si>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</si>
  <si>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</si>
  <si>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</si>
  <si>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</si>
  <si>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</si>
  <si>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</si>
  <si>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</si>
  <si>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</si>
  <si>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</si>
  <si>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</si>
  <si>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</si>
  <si>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</si>
  <si>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</si>
  <si>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</si>
  <si>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</si>
  <si>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</si>
  <si>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</si>
  <si>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</si>
  <si>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</si>
  <si>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</si>
  <si>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</si>
  <si>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</si>
  <si>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</si>
  <si>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</si>
  <si>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</si>
  <si>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</si>
  <si>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</si>
  <si>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</si>
  <si>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</si>
  <si>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</si>
  <si>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</si>
  <si>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</si>
  <si>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</si>
  <si>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</si>
  <si>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</si>
  <si>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</si>
  <si>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</si>
  <si>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</si>
  <si>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</si>
  <si>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</si>
  <si>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</si>
  <si>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</si>
  <si>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</si>
  <si>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</si>
  <si>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</si>
  <si>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</si>
  <si>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</si>
  <si>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</si>
  <si>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</si>
  <si>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</si>
  <si>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</si>
  <si>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</si>
  <si>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</si>
  <si>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</si>
  <si>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</si>
  <si>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</si>
  <si>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</si>
  <si>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</si>
  <si>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</si>
  <si>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</si>
  <si>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</si>
  <si>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</si>
  <si>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</si>
  <si>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</si>
  <si>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</si>
  <si>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</si>
  <si>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</si>
  <si>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</si>
  <si>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</si>
  <si>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</si>
  <si>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</si>
  <si>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</si>
  <si>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</si>
  <si>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</si>
  <si>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</si>
  <si>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</si>
  <si>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</si>
  <si>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</si>
  <si>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</si>
  <si>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</si>
  <si>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</si>
  <si>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</si>
  <si>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</si>
  <si>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</si>
  <si>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</si>
  <si>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</si>
  <si>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</si>
  <si>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</si>
  <si>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</si>
  <si>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</si>
  <si>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</si>
  <si>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</si>
  <si>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</si>
  <si>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</si>
  <si>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</si>
  <si>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</si>
  <si>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</si>
  <si>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</si>
  <si>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</si>
  <si>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</si>
  <si>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</si>
  <si>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</si>
  <si>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</si>
  <si>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</si>
  <si>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</si>
  <si>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</si>
  <si>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</si>
  <si>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</si>
  <si>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</si>
  <si>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</si>
  <si>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</si>
  <si>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</si>
  <si>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</si>
  <si>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</si>
  <si>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</si>
  <si>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</si>
  <si>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</si>
  <si>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</si>
  <si>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</si>
  <si>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</si>
  <si>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</si>
  <si>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</si>
  <si>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</si>
  <si>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</si>
  <si>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</si>
  <si>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</si>
  <si>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</si>
  <si>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</si>
  <si>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労働安全衛生調査費</t>
  </si>
  <si>
    <t>賃金福祉統計官　角井伸一</t>
  </si>
  <si>
    <t>昭和41年度</t>
  </si>
  <si>
    <t>終了予定なし</t>
  </si>
  <si>
    <t>賃金福祉統計室</t>
  </si>
  <si>
    <t>統計法（平成19年5月23日法律第53号）第19条</t>
  </si>
  <si>
    <t>「労働災害防止計画」その他安全衛生施策に関する通知等</t>
  </si>
  <si>
    <t>事業所母集団データベースから無作為に抽出した10人以上の常用労働者を雇用する民営事業所に調査票を送付する。
調査対象事業所において無作為に抽出した労働者に事業所を通じて調査票を配布する。
その後、厚生労働省において回収・審査・公表を行う。</t>
  </si>
  <si>
    <t>-</t>
  </si>
  <si>
    <t>庁費</t>
  </si>
  <si>
    <t>職員旅費</t>
  </si>
  <si>
    <t>統計調査の実施状況（統計データを遅滞なく公表しているか。）</t>
  </si>
  <si>
    <t>取りまとめ、公表できた調査数</t>
  </si>
  <si>
    <t>調査数</t>
  </si>
  <si>
    <t>労働安全衛生調査</t>
  </si>
  <si>
    <t>事業所調査客体数</t>
  </si>
  <si>
    <t>事業所</t>
  </si>
  <si>
    <t>個人調査客体数</t>
  </si>
  <si>
    <t>個人</t>
  </si>
  <si>
    <t>工事現場調査客体数（令和元年度調査対象）</t>
  </si>
  <si>
    <t>工事現場</t>
  </si>
  <si>
    <t>執行額（千円）(X)／調査箇所（事業所＋個人＋工事現場）(Y)　　　　　　　　　　　　　　</t>
    <phoneticPr fontId="5"/>
  </si>
  <si>
    <t>円</t>
  </si>
  <si>
    <t>千円/箇所</t>
    <phoneticPr fontId="5"/>
  </si>
  <si>
    <t>11,182/28,066</t>
  </si>
  <si>
    <t>11,357/32,329</t>
  </si>
  <si>
    <t>／　</t>
    <phoneticPr fontId="5"/>
  </si>
  <si>
    <t>603</t>
  </si>
  <si>
    <t>539</t>
  </si>
  <si>
    <t>413</t>
  </si>
  <si>
    <t>424</t>
  </si>
  <si>
    <t>436</t>
  </si>
  <si>
    <t>434</t>
  </si>
  <si>
    <t>440</t>
  </si>
  <si>
    <t>○</t>
  </si>
  <si>
    <t>-</t>
    <phoneticPr fontId="5"/>
  </si>
  <si>
    <t>労働安全衛生調査</t>
    <phoneticPr fontId="5"/>
  </si>
  <si>
    <t>https://www.mhlw.go.jp/wp/seisaku/hyouka/dl/r03_jizenbunseki/III-3-1.pdf</t>
    <phoneticPr fontId="5"/>
  </si>
  <si>
    <t>調査結果は安全衛生管理や労働災害防止活動等に関する施策立案等に利用されるほか、事業所等に広く利用されており、国民や社会のニーズを的確に反映している。</t>
    <rPh sb="39" eb="42">
      <t>ジギョウショ</t>
    </rPh>
    <rPh sb="42" eb="43">
      <t>トウ</t>
    </rPh>
    <rPh sb="54" eb="56">
      <t>コクミン</t>
    </rPh>
    <rPh sb="57" eb="59">
      <t>シャカイ</t>
    </rPh>
    <phoneticPr fontId="5"/>
  </si>
  <si>
    <t>安全衛生管理や労働災害防止活動等の重点施策を策定するための基礎資料を得ることを目的とするため、一般統計調査として国が実施すべき事業である。</t>
  </si>
  <si>
    <t>調査結果は安全衛生管理や労働災害防止活動等に関する施策立案等に利用されるほか、事業所等に広く利用されており、優先度の高い事業となっている。</t>
    <rPh sb="39" eb="42">
      <t>ジギョウショ</t>
    </rPh>
    <rPh sb="42" eb="43">
      <t>トウ</t>
    </rPh>
    <phoneticPr fontId="5"/>
  </si>
  <si>
    <t>無</t>
  </si>
  <si>
    <t>随意契約は会計法令上認められている少額随意契約（うち２件は障害者優先調達）及び会計法第29条の３第４項に基づく日本郵便（株）との契約である。</t>
    <phoneticPr fontId="5"/>
  </si>
  <si>
    <t>‐</t>
  </si>
  <si>
    <t>調査票を精査し、必要最低限の枚数に削減する等、可能な限りコストの削減に努めているところである。</t>
    <rPh sb="17" eb="19">
      <t>サクゲン</t>
    </rPh>
    <phoneticPr fontId="5"/>
  </si>
  <si>
    <t>本事業は、調査票及び報告書等の印刷製本費、通信運搬費等で構成されており、統計調査実施のための必要最小限に限定されている。</t>
    <rPh sb="8" eb="9">
      <t>オヨ</t>
    </rPh>
    <phoneticPr fontId="5"/>
  </si>
  <si>
    <t>調査用品の作成に当たっては、必要最低限になるよう配付先、余部数を精査している。調達は極力競争性を確保した方法によりコスト削減、効率化を図っている。また、令和元年度から調査票の回収に新たにオンラインを導入することにより、通信運搬費の削減を図っている。</t>
    <phoneticPr fontId="5"/>
  </si>
  <si>
    <t>厚生労働行政の施策決定に係る基礎資料である統計データの作成を目的とした事業であり、遅滞なく統計データを公表しており、成果実績は成果目標に見合ったものとなっている。</t>
  </si>
  <si>
    <t>当初見込みと比較し、大幅な乖離はなく、見込みに見合ったものである。</t>
    <rPh sb="10" eb="12">
      <t>オオハバ</t>
    </rPh>
    <phoneticPr fontId="5"/>
  </si>
  <si>
    <t>調査結果は、安全衛生管理や労働災害防止活動等の厚生労働行政の基礎資料として広く活用されている。</t>
  </si>
  <si>
    <t>調査内容については、他省ヒアリング等を踏まえた上で適切に決定の上、調査を実施しており、毎年、厚生労働省の所管事務に関する施策の企画及び立案に必要な基礎資料として公表に至っていることから、成果目標を達成しており、効果的に事業を実施できている。</t>
    <rPh sb="0" eb="2">
      <t>チョウサ</t>
    </rPh>
    <rPh sb="2" eb="4">
      <t>ナイヨウ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</si>
  <si>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A.日本郵便株式会社</t>
    <phoneticPr fontId="5"/>
  </si>
  <si>
    <t>通信運搬費</t>
    <rPh sb="0" eb="5">
      <t>ツウシンウンパンヒ</t>
    </rPh>
    <phoneticPr fontId="5"/>
  </si>
  <si>
    <t>調査用品・督促状発送、調査票返送費用</t>
    <phoneticPr fontId="5"/>
  </si>
  <si>
    <t>B.ファインテクノロジー株式会社</t>
    <rPh sb="12" eb="16">
      <t>カブシキガイシャ</t>
    </rPh>
    <phoneticPr fontId="5"/>
  </si>
  <si>
    <t>雑役務費</t>
    <rPh sb="0" eb="4">
      <t>ザツエキムヒ</t>
    </rPh>
    <phoneticPr fontId="5"/>
  </si>
  <si>
    <t>電話業務委託</t>
    <rPh sb="0" eb="2">
      <t>デンワ</t>
    </rPh>
    <rPh sb="2" eb="4">
      <t>ギョウム</t>
    </rPh>
    <rPh sb="4" eb="6">
      <t>イタク</t>
    </rPh>
    <phoneticPr fontId="5"/>
  </si>
  <si>
    <t>C.株式会社大和プリント</t>
    <rPh sb="2" eb="6">
      <t>カブシキガイシャ</t>
    </rPh>
    <rPh sb="6" eb="8">
      <t>ダイワ</t>
    </rPh>
    <phoneticPr fontId="5"/>
  </si>
  <si>
    <t>印刷製本費</t>
    <rPh sb="0" eb="2">
      <t>インサツ</t>
    </rPh>
    <rPh sb="2" eb="4">
      <t>セイホン</t>
    </rPh>
    <rPh sb="4" eb="5">
      <t>ヒ</t>
    </rPh>
    <phoneticPr fontId="5"/>
  </si>
  <si>
    <t>調査用品作成及びプレプリント印字</t>
    <phoneticPr fontId="5"/>
  </si>
  <si>
    <t>D.株式会社内山回漕店</t>
    <rPh sb="2" eb="6">
      <t>カブシキガイシャ</t>
    </rPh>
    <rPh sb="6" eb="8">
      <t>ウチヤマ</t>
    </rPh>
    <rPh sb="8" eb="10">
      <t>カイソウ</t>
    </rPh>
    <rPh sb="10" eb="11">
      <t>テン</t>
    </rPh>
    <phoneticPr fontId="5"/>
  </si>
  <si>
    <t>調査用品封入封緘</t>
    <rPh sb="0" eb="2">
      <t>チョウサ</t>
    </rPh>
    <rPh sb="2" eb="4">
      <t>ヨウヒン</t>
    </rPh>
    <rPh sb="4" eb="6">
      <t>フウニュウ</t>
    </rPh>
    <rPh sb="6" eb="8">
      <t>フウカン</t>
    </rPh>
    <phoneticPr fontId="5"/>
  </si>
  <si>
    <t>E.個人Ａ</t>
    <rPh sb="2" eb="4">
      <t>コジン</t>
    </rPh>
    <phoneticPr fontId="5"/>
  </si>
  <si>
    <t>賃金</t>
    <rPh sb="0" eb="2">
      <t>チンギン</t>
    </rPh>
    <phoneticPr fontId="5"/>
  </si>
  <si>
    <t>調査票の受付、内容点検業務</t>
    <rPh sb="0" eb="3">
      <t>チョウサヒョウ</t>
    </rPh>
    <rPh sb="4" eb="6">
      <t>ウケツケ</t>
    </rPh>
    <rPh sb="7" eb="9">
      <t>ナイヨウ</t>
    </rPh>
    <rPh sb="9" eb="11">
      <t>テンケン</t>
    </rPh>
    <rPh sb="11" eb="13">
      <t>ギョウム</t>
    </rPh>
    <phoneticPr fontId="5"/>
  </si>
  <si>
    <t>日本郵便株式会社</t>
    <rPh sb="0" eb="2">
      <t>ニホン</t>
    </rPh>
    <rPh sb="2" eb="4">
      <t>ユウビン</t>
    </rPh>
    <rPh sb="4" eb="8">
      <t>カブシキガイシャ</t>
    </rPh>
    <phoneticPr fontId="5"/>
  </si>
  <si>
    <t>調査用品・督促状発送、調査票返送費用</t>
    <rPh sb="0" eb="2">
      <t>チョウサ</t>
    </rPh>
    <rPh sb="2" eb="4">
      <t>ヨウヒン</t>
    </rPh>
    <rPh sb="5" eb="8">
      <t>トクソクジョウ</t>
    </rPh>
    <rPh sb="8" eb="10">
      <t>ハッソウ</t>
    </rPh>
    <rPh sb="11" eb="14">
      <t>チョウサヒョウ</t>
    </rPh>
    <rPh sb="14" eb="16">
      <t>ヘンソウ</t>
    </rPh>
    <rPh sb="16" eb="18">
      <t>ヒヨウ</t>
    </rPh>
    <phoneticPr fontId="5"/>
  </si>
  <si>
    <t>-</t>
    <phoneticPr fontId="5"/>
  </si>
  <si>
    <t>ファインテクノロジー株式会社</t>
    <phoneticPr fontId="5"/>
  </si>
  <si>
    <t>電話業務委託</t>
    <rPh sb="0" eb="2">
      <t>デンワ</t>
    </rPh>
    <rPh sb="2" eb="4">
      <t>ギョウム</t>
    </rPh>
    <rPh sb="4" eb="6">
      <t>イタク</t>
    </rPh>
    <phoneticPr fontId="5"/>
  </si>
  <si>
    <t>調査用品作成及びプレプリント印字</t>
    <phoneticPr fontId="5"/>
  </si>
  <si>
    <t>株式会社大和プリント</t>
    <rPh sb="0" eb="6">
      <t>カブシキガイシャダイワ</t>
    </rPh>
    <phoneticPr fontId="5"/>
  </si>
  <si>
    <t>株式会社内山回漕店</t>
    <rPh sb="0" eb="4">
      <t>カブシキガイシャ</t>
    </rPh>
    <rPh sb="4" eb="6">
      <t>ウチヤマ</t>
    </rPh>
    <rPh sb="6" eb="8">
      <t>カイソウ</t>
    </rPh>
    <rPh sb="8" eb="9">
      <t>テン</t>
    </rPh>
    <phoneticPr fontId="5"/>
  </si>
  <si>
    <t>株式会社アイフィス</t>
    <rPh sb="0" eb="2">
      <t>カブシキ</t>
    </rPh>
    <rPh sb="2" eb="4">
      <t>カイシャ</t>
    </rPh>
    <phoneticPr fontId="5"/>
  </si>
  <si>
    <t>調査票のデータ入力</t>
    <rPh sb="0" eb="3">
      <t>チョウサヒョウ</t>
    </rPh>
    <rPh sb="7" eb="9">
      <t>ニュウリョク</t>
    </rPh>
    <phoneticPr fontId="5"/>
  </si>
  <si>
    <t>報告書作成</t>
    <rPh sb="0" eb="3">
      <t>ホウコクショ</t>
    </rPh>
    <rPh sb="3" eb="5">
      <t>サクセイ</t>
    </rPh>
    <phoneticPr fontId="5"/>
  </si>
  <si>
    <t>社会福祉法人東京コロニー</t>
    <phoneticPr fontId="5"/>
  </si>
  <si>
    <t>報告書委託発送</t>
    <rPh sb="0" eb="3">
      <t>ホウコクショ</t>
    </rPh>
    <rPh sb="3" eb="5">
      <t>イタク</t>
    </rPh>
    <rPh sb="5" eb="7">
      <t>ハッソウ</t>
    </rPh>
    <phoneticPr fontId="5"/>
  </si>
  <si>
    <t>督促状作成</t>
    <rPh sb="0" eb="3">
      <t>トクソクジョウ</t>
    </rPh>
    <rPh sb="3" eb="5">
      <t>サクセイ</t>
    </rPh>
    <phoneticPr fontId="5"/>
  </si>
  <si>
    <t>大和綜合印刷株式会社</t>
    <rPh sb="0" eb="10">
      <t>ダイワソウゴウインサツカブシキガイシャ</t>
    </rPh>
    <phoneticPr fontId="5"/>
  </si>
  <si>
    <t>消耗品購入</t>
    <rPh sb="0" eb="5">
      <t>ショウモウヒンコウニュウ</t>
    </rPh>
    <phoneticPr fontId="5"/>
  </si>
  <si>
    <t>書籍購入</t>
    <rPh sb="0" eb="2">
      <t>ショセキ</t>
    </rPh>
    <rPh sb="2" eb="4">
      <t>コウニュウ</t>
    </rPh>
    <phoneticPr fontId="5"/>
  </si>
  <si>
    <t>社会福祉法人友愛十字会　友愛書房</t>
    <phoneticPr fontId="5"/>
  </si>
  <si>
    <t>株式会社ミクニ商会</t>
    <rPh sb="0" eb="2">
      <t>カブシキ</t>
    </rPh>
    <rPh sb="2" eb="4">
      <t>カイシャ</t>
    </rPh>
    <rPh sb="7" eb="9">
      <t>ショウカイ</t>
    </rPh>
    <phoneticPr fontId="5"/>
  </si>
  <si>
    <t>個人Ａ</t>
    <phoneticPr fontId="5"/>
  </si>
  <si>
    <t>個人Ｂ</t>
    <phoneticPr fontId="5"/>
  </si>
  <si>
    <t>個人Ｃ</t>
    <phoneticPr fontId="5"/>
  </si>
  <si>
    <t>個人Ｄ</t>
    <phoneticPr fontId="5"/>
  </si>
  <si>
    <t>調査票の受付・内容点検業務</t>
    <rPh sb="0" eb="3">
      <t>チョウサヒョウ</t>
    </rPh>
    <rPh sb="4" eb="6">
      <t>ウケツケ</t>
    </rPh>
    <rPh sb="7" eb="13">
      <t>ナイヨウテンケンギョウム</t>
    </rPh>
    <phoneticPr fontId="5"/>
  </si>
  <si>
    <t>無作為に抽出した10人以上の常用労働者を雇用する民営事業所を対象として、事業所が行っている安全衛生管理、労働災害防止活動及び安全衛生教育の実施状況等の実態並びにそこで働く労働者の安全衛生に対する意識の実態を把握するため、調査票を送付する。
事業所において無作為に抽出した労働者に事業所を通じて調査票を配付する。
その後、厚生労働省において回収・審査・公表を行う。</t>
    <phoneticPr fontId="5"/>
  </si>
  <si>
    <t>厚労</t>
  </si>
  <si>
    <t>政策統括官（統計・情報政策、労使関係担当）</t>
    <rPh sb="14" eb="16">
      <t>ロウシ</t>
    </rPh>
    <rPh sb="16" eb="18">
      <t>カンケイ</t>
    </rPh>
    <phoneticPr fontId="5"/>
  </si>
  <si>
    <t>事業所が行っている安全衛生管理、労働災害防止活動及びそこで働く労働者の仕事や職業生活における不安やストレス、受動喫煙等の実態について把握し、今後の労働安全衛生行政を推進するための基礎資料を得ることを目的として実施する。</t>
    <phoneticPr fontId="5"/>
  </si>
  <si>
    <t>今後の労働安全衛生行政を推進するための基礎資料を得るための調査実施</t>
    <rPh sb="29" eb="31">
      <t>チョウサ</t>
    </rPh>
    <rPh sb="31" eb="33">
      <t>ジッシ</t>
    </rPh>
    <phoneticPr fontId="5"/>
  </si>
  <si>
    <t>16,604/32,000</t>
    <phoneticPr fontId="5"/>
  </si>
  <si>
    <t>被災労働者等の迅速かつ公正な保護を図るため、必要な保険給付を行うこと（III-3-1）</t>
    <phoneticPr fontId="5"/>
  </si>
  <si>
    <t>労働災害に被災した労働者等に対し必要な保険給付を行うとともに、その社会復帰の促進等を図ること（III-3）</t>
    <phoneticPr fontId="5"/>
  </si>
  <si>
    <t>1ページ</t>
    <phoneticPr fontId="5"/>
  </si>
  <si>
    <t>点検対象外</t>
    <rPh sb="0" eb="2">
      <t>テンケン</t>
    </rPh>
    <rPh sb="2" eb="5">
      <t>タイショウガイ</t>
    </rPh>
    <phoneticPr fontId="5"/>
  </si>
  <si>
    <t>10,880/33,244</t>
    <phoneticPr fontId="5"/>
  </si>
  <si>
    <t>-</t>
    <phoneticPr fontId="5"/>
  </si>
  <si>
    <t>一般競争入札や少額随契の調達差額等により、経費が抑えられたためである。</t>
    <rPh sb="7" eb="9">
      <t>ショウガク</t>
    </rPh>
    <rPh sb="9" eb="11">
      <t>ズイケイ</t>
    </rPh>
    <rPh sb="12" eb="14">
      <t>チョウタツ</t>
    </rPh>
    <rPh sb="14" eb="16">
      <t>サガク</t>
    </rPh>
    <rPh sb="16" eb="17">
      <t>トウ</t>
    </rPh>
    <phoneticPr fontId="5"/>
  </si>
  <si>
    <t>調査に当たっては、調査協力依頼、オンラインによる利便性の向上及び督促を行い回答率を高めることに一層努力するとともに、調査結果については、国民に分かりやすいように公表資料を作成し遅滞なく公表する。予算の執行率は65％であるが、これは一般競争入札や少額随契の調達差額等により契約額が当初見込みを下回ったことによるためであり、著しく予算額を下回った費目については、必要に応じ予算額の見直しを検討した上で、引き続き適正に事業を実施する。</t>
    <rPh sb="0" eb="2">
      <t>チョウサ</t>
    </rPh>
    <rPh sb="3" eb="4">
      <t>ア</t>
    </rPh>
    <rPh sb="9" eb="11">
      <t>チョウサ</t>
    </rPh>
    <rPh sb="11" eb="13">
      <t>キョウリョク</t>
    </rPh>
    <rPh sb="13" eb="15">
      <t>イライ</t>
    </rPh>
    <rPh sb="24" eb="27">
      <t>リベンセイ</t>
    </rPh>
    <rPh sb="28" eb="30">
      <t>コウジョウ</t>
    </rPh>
    <rPh sb="30" eb="31">
      <t>オヨ</t>
    </rPh>
    <rPh sb="32" eb="34">
      <t>トクソク</t>
    </rPh>
    <rPh sb="35" eb="36">
      <t>オコナ</t>
    </rPh>
    <rPh sb="37" eb="40">
      <t>カイトウリツ</t>
    </rPh>
    <rPh sb="41" eb="42">
      <t>タカ</t>
    </rPh>
    <rPh sb="47" eb="49">
      <t>イッソウ</t>
    </rPh>
    <rPh sb="49" eb="51">
      <t>ドリョク</t>
    </rPh>
    <rPh sb="58" eb="60">
      <t>チョウサ</t>
    </rPh>
    <rPh sb="60" eb="62">
      <t>ケッカ</t>
    </rPh>
    <rPh sb="68" eb="70">
      <t>コクミン</t>
    </rPh>
    <rPh sb="71" eb="72">
      <t>ワ</t>
    </rPh>
    <rPh sb="80" eb="82">
      <t>コウヒョウ</t>
    </rPh>
    <rPh sb="82" eb="84">
      <t>シリョウ</t>
    </rPh>
    <rPh sb="85" eb="87">
      <t>サクセイ</t>
    </rPh>
    <rPh sb="88" eb="90">
      <t>チタイ</t>
    </rPh>
    <rPh sb="92" eb="94">
      <t>コウヒョウ</t>
    </rPh>
    <rPh sb="97" eb="99">
      <t>ヨサン</t>
    </rPh>
    <rPh sb="100" eb="103">
      <t>シッコウリツ</t>
    </rPh>
    <rPh sb="115" eb="117">
      <t>イッパン</t>
    </rPh>
    <rPh sb="117" eb="119">
      <t>キョウソウ</t>
    </rPh>
    <rPh sb="119" eb="121">
      <t>ニュウサツ</t>
    </rPh>
    <rPh sb="135" eb="138">
      <t>ケイヤクガク</t>
    </rPh>
    <rPh sb="139" eb="141">
      <t>トウショ</t>
    </rPh>
    <rPh sb="141" eb="143">
      <t>ミコ</t>
    </rPh>
    <rPh sb="145" eb="147">
      <t>シタマワ</t>
    </rPh>
    <rPh sb="160" eb="161">
      <t>イチジル</t>
    </rPh>
    <rPh sb="163" eb="166">
      <t>ヨサンガク</t>
    </rPh>
    <rPh sb="167" eb="169">
      <t>シタマワ</t>
    </rPh>
    <rPh sb="171" eb="173">
      <t>ヒモク</t>
    </rPh>
    <rPh sb="179" eb="181">
      <t>ヒツヨウ</t>
    </rPh>
    <rPh sb="182" eb="183">
      <t>オウ</t>
    </rPh>
    <rPh sb="184" eb="186">
      <t>ヨサン</t>
    </rPh>
    <rPh sb="186" eb="187">
      <t>ガク</t>
    </rPh>
    <rPh sb="188" eb="190">
      <t>ミナオ</t>
    </rPh>
    <rPh sb="192" eb="194">
      <t>ケントウ</t>
    </rPh>
    <rPh sb="196" eb="197">
      <t>ウエ</t>
    </rPh>
    <rPh sb="199" eb="200">
      <t>ヒ</t>
    </rPh>
    <rPh sb="201" eb="202">
      <t>ツヅ</t>
    </rPh>
    <rPh sb="203" eb="205">
      <t>テキセイ</t>
    </rPh>
    <rPh sb="206" eb="208">
      <t>ジギョウ</t>
    </rPh>
    <rPh sb="209" eb="211">
      <t>ジッシ</t>
    </rPh>
    <phoneticPr fontId="5"/>
  </si>
  <si>
    <t>執行率を勘案して積算を見直す等事業内容を精査し、予算額の縮減について検討すること。</t>
    <phoneticPr fontId="5"/>
  </si>
  <si>
    <t>-</t>
    <phoneticPr fontId="5"/>
  </si>
  <si>
    <t xml:space="preserve">「改善の方向性」に記載の事項を着実に実行し事業内容の改善を図るとともに、入札結果や事業者の見積額を踏まえた見直しを行う等により引き続き予算の縮減に努める。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</si>
</sst>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31751</xdr:colOff>
      <xdr:row>270</xdr:row>
      <xdr:rowOff>21167</xdr:rowOff>
    </xdr:from>
    <xdr:to>
      <xdr:col>44</xdr:col>
      <xdr:colOff>41276</xdr:colOff>
      <xdr:row>306</xdr:row>
      <xdr:rowOff>289278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1501" y="41031584"/>
          <a:ext cx="7047442" cy="590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695</v>
      </c>
      <c r="AK2" s="172"/>
      <c r="AL2" s="172"/>
      <c r="AM2" s="172"/>
      <c r="AN2" s="75" t="s">
        <v>281</v>
      </c>
      <c r="AO2" s="172">
        <v>21</v>
      </c>
      <c r="AP2" s="172"/>
      <c r="AQ2" s="172"/>
      <c r="AR2" s="76" t="s">
        <v>281</v>
      </c>
      <c r="AS2" s="173">
        <v>512</v>
      </c>
      <c r="AT2" s="173"/>
      <c r="AU2" s="173"/>
      <c r="AV2" s="75" t="str">
        <f>IF(AW2="","","-")</f>
        <v/>
      </c>
      <c r="AW2" s="174"/>
      <c r="AX2" s="174"/>
    </row>
    <row r="3" spans="1:50" ht="21" customHeight="1" thickBot="1" x14ac:dyDescent="0.2">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696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606</v>
      </c>
      <c r="AR5" s="197"/>
      <c r="AS5" s="197"/>
      <c r="AT5" s="197"/>
      <c r="AU5" s="197"/>
      <c r="AV5" s="197"/>
      <c r="AW5" s="197"/>
      <c r="AX5" s="198"/>
    </row>
    <row r="6" spans="1:50" ht="24.95"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30"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697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3.1" customHeight="1" x14ac:dyDescent="0.15">
      <c r="A10" s="234" t="s">
        <v>27</v>
      </c>
      <c r="B10" s="235"/>
      <c r="C10" s="235"/>
      <c r="D10" s="235"/>
      <c r="E10" s="235"/>
      <c r="F10" s="235"/>
      <c r="G10" s="236" t="s">
        <v>612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95"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15</v>
      </c>
      <c r="Q13" s="217"/>
      <c r="R13" s="217"/>
      <c r="S13" s="217"/>
      <c r="T13" s="217"/>
      <c r="U13" s="217"/>
      <c r="V13" s="218"/>
      <c r="W13" s="216">
        <v>18</v>
      </c>
      <c r="X13" s="217"/>
      <c r="Y13" s="217"/>
      <c r="Z13" s="217"/>
      <c r="AA13" s="217"/>
      <c r="AB13" s="217"/>
      <c r="AC13" s="218"/>
      <c r="AD13" s="216">
        <v>17</v>
      </c>
      <c r="AE13" s="217"/>
      <c r="AF13" s="217"/>
      <c r="AG13" s="217"/>
      <c r="AH13" s="217"/>
      <c r="AI13" s="217"/>
      <c r="AJ13" s="218"/>
      <c r="AK13" s="216">
        <v>17</v>
      </c>
      <c r="AL13" s="217"/>
      <c r="AM13" s="217"/>
      <c r="AN13" s="217"/>
      <c r="AO13" s="217"/>
      <c r="AP13" s="217"/>
      <c r="AQ13" s="218"/>
      <c r="AR13" s="228">
        <v>18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640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640</v>
      </c>
      <c r="AL15" s="217"/>
      <c r="AM15" s="217"/>
      <c r="AN15" s="217"/>
      <c r="AO15" s="217"/>
      <c r="AP15" s="217"/>
      <c r="AQ15" s="218"/>
      <c r="AR15" s="216" t="s">
        <v>709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640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640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15</v>
      </c>
      <c r="Q18" s="261"/>
      <c r="R18" s="261"/>
      <c r="S18" s="261"/>
      <c r="T18" s="261"/>
      <c r="U18" s="261"/>
      <c r="V18" s="262"/>
      <c r="W18" s="260">
        <f>SUM(W13:AC17)</f>
        <v>18</v>
      </c>
      <c r="X18" s="261"/>
      <c r="Y18" s="261"/>
      <c r="Z18" s="261"/>
      <c r="AA18" s="261"/>
      <c r="AB18" s="261"/>
      <c r="AC18" s="262"/>
      <c r="AD18" s="260">
        <f>SUM(AD13:AJ17)</f>
        <v>17</v>
      </c>
      <c r="AE18" s="261"/>
      <c r="AF18" s="261"/>
      <c r="AG18" s="261"/>
      <c r="AH18" s="261"/>
      <c r="AI18" s="261"/>
      <c r="AJ18" s="262"/>
      <c r="AK18" s="260">
        <f>SUM(AK13:AQ17)</f>
        <v>17</v>
      </c>
      <c r="AL18" s="261"/>
      <c r="AM18" s="261"/>
      <c r="AN18" s="261"/>
      <c r="AO18" s="261"/>
      <c r="AP18" s="261"/>
      <c r="AQ18" s="262"/>
      <c r="AR18" s="260">
        <f>SUM(AR13:AX17)</f>
        <v>18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11</v>
      </c>
      <c r="Q19" s="217"/>
      <c r="R19" s="217"/>
      <c r="S19" s="217"/>
      <c r="T19" s="217"/>
      <c r="U19" s="217"/>
      <c r="V19" s="218"/>
      <c r="W19" s="216">
        <v>11</v>
      </c>
      <c r="X19" s="217"/>
      <c r="Y19" s="217"/>
      <c r="Z19" s="217"/>
      <c r="AA19" s="217"/>
      <c r="AB19" s="217"/>
      <c r="AC19" s="218"/>
      <c r="AD19" s="216">
        <v>11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0.73333333333333328</v>
      </c>
      <c r="Q20" s="292"/>
      <c r="R20" s="292"/>
      <c r="S20" s="292"/>
      <c r="T20" s="292"/>
      <c r="U20" s="292"/>
      <c r="V20" s="292"/>
      <c r="W20" s="292">
        <f>IF(W18=0, "-", SUM(W19)/W18)</f>
        <v>0.61111111111111116</v>
      </c>
      <c r="X20" s="292"/>
      <c r="Y20" s="292"/>
      <c r="Z20" s="292"/>
      <c r="AA20" s="292"/>
      <c r="AB20" s="292"/>
      <c r="AC20" s="292"/>
      <c r="AD20" s="292">
        <f>IF(AD18=0, "-", SUM(AD19)/AD18)</f>
        <v>0.6470588235294118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236</v>
      </c>
      <c r="H21" s="291"/>
      <c r="I21" s="291"/>
      <c r="J21" s="291"/>
      <c r="K21" s="291"/>
      <c r="L21" s="291"/>
      <c r="M21" s="291"/>
      <c r="N21" s="291"/>
      <c r="O21" s="291"/>
      <c r="P21" s="292">
        <f>IF(P19=0, "-", SUM(P19)/SUM(P13,P14))</f>
        <v>0.73333333333333328</v>
      </c>
      <c r="Q21" s="292"/>
      <c r="R21" s="292"/>
      <c r="S21" s="292"/>
      <c r="T21" s="292"/>
      <c r="U21" s="292"/>
      <c r="V21" s="292"/>
      <c r="W21" s="292">
        <f>IF(W19=0, "-", SUM(W19)/SUM(W13,W14))</f>
        <v>0.61111111111111116</v>
      </c>
      <c r="X21" s="292"/>
      <c r="Y21" s="292"/>
      <c r="Z21" s="292"/>
      <c r="AA21" s="292"/>
      <c r="AB21" s="292"/>
      <c r="AC21" s="292"/>
      <c r="AD21" s="292">
        <f>IF(AD19=0, "-", SUM(AD19)/SUM(AD13,AD14))</f>
        <v>0.6470588235294118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589</v>
      </c>
      <c r="B22" s="301"/>
      <c r="C22" s="301"/>
      <c r="D22" s="301"/>
      <c r="E22" s="301"/>
      <c r="F22" s="302"/>
      <c r="G22" s="306" t="s">
        <v>226</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17</v>
      </c>
      <c r="Q23" s="229"/>
      <c r="R23" s="229"/>
      <c r="S23" s="229"/>
      <c r="T23" s="229"/>
      <c r="U23" s="229"/>
      <c r="V23" s="280"/>
      <c r="W23" s="228">
        <v>18</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615</v>
      </c>
      <c r="H24" s="288"/>
      <c r="I24" s="288"/>
      <c r="J24" s="288"/>
      <c r="K24" s="288"/>
      <c r="L24" s="288"/>
      <c r="M24" s="288"/>
      <c r="N24" s="288"/>
      <c r="O24" s="289"/>
      <c r="P24" s="216">
        <v>0</v>
      </c>
      <c r="Q24" s="217"/>
      <c r="R24" s="217"/>
      <c r="S24" s="217"/>
      <c r="T24" s="217"/>
      <c r="U24" s="217"/>
      <c r="V24" s="218"/>
      <c r="W24" s="216">
        <v>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17</v>
      </c>
      <c r="Q29" s="331"/>
      <c r="R29" s="331"/>
      <c r="S29" s="331"/>
      <c r="T29" s="331"/>
      <c r="U29" s="331"/>
      <c r="V29" s="332"/>
      <c r="W29" s="333">
        <f>AR13</f>
        <v>18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2.25" customHeight="1" x14ac:dyDescent="0.15">
      <c r="A30" s="336" t="s">
        <v>576</v>
      </c>
      <c r="B30" s="337"/>
      <c r="C30" s="337"/>
      <c r="D30" s="337"/>
      <c r="E30" s="337"/>
      <c r="F30" s="338"/>
      <c r="G30" s="339" t="s">
        <v>694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577</v>
      </c>
      <c r="B31" s="317"/>
      <c r="C31" s="317"/>
      <c r="D31" s="317"/>
      <c r="E31" s="317"/>
      <c r="F31" s="318"/>
      <c r="G31" s="350" t="s">
        <v>569</v>
      </c>
      <c r="H31" s="351"/>
      <c r="I31" s="351"/>
      <c r="J31" s="351"/>
      <c r="K31" s="351"/>
      <c r="L31" s="351"/>
      <c r="M31" s="351"/>
      <c r="N31" s="351"/>
      <c r="O31" s="351"/>
      <c r="P31" s="352" t="s">
        <v>568</v>
      </c>
      <c r="Q31" s="351"/>
      <c r="R31" s="351"/>
      <c r="S31" s="351"/>
      <c r="T31" s="351"/>
      <c r="U31" s="351"/>
      <c r="V31" s="351"/>
      <c r="W31" s="351"/>
      <c r="X31" s="353"/>
      <c r="Y31" s="354"/>
      <c r="Z31" s="355"/>
      <c r="AA31" s="356"/>
      <c r="AB31" s="401" t="s">
        <v>11</v>
      </c>
      <c r="AC31" s="401"/>
      <c r="AD31" s="401"/>
      <c r="AE31" s="402" t="s">
        <v>413</v>
      </c>
      <c r="AF31" s="403"/>
      <c r="AG31" s="403"/>
      <c r="AH31" s="404"/>
      <c r="AI31" s="402" t="s">
        <v>565</v>
      </c>
      <c r="AJ31" s="403"/>
      <c r="AK31" s="403"/>
      <c r="AL31" s="404"/>
      <c r="AM31" s="402" t="s">
        <v>381</v>
      </c>
      <c r="AN31" s="403"/>
      <c r="AO31" s="403"/>
      <c r="AP31" s="404"/>
      <c r="AQ31" s="411" t="s">
        <v>412</v>
      </c>
      <c r="AR31" s="412"/>
      <c r="AS31" s="412"/>
      <c r="AT31" s="413"/>
      <c r="AU31" s="411" t="s">
        <v>590</v>
      </c>
      <c r="AV31" s="412"/>
      <c r="AW31" s="412"/>
      <c r="AX31" s="414"/>
    </row>
    <row r="32" spans="1:50" ht="23.25" customHeight="1" x14ac:dyDescent="0.15">
      <c r="A32" s="348"/>
      <c r="B32" s="317"/>
      <c r="C32" s="317"/>
      <c r="D32" s="317"/>
      <c r="E32" s="317"/>
      <c r="F32" s="318"/>
      <c r="G32" s="357" t="s">
        <v>698</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621</v>
      </c>
      <c r="AC32" s="370"/>
      <c r="AD32" s="370"/>
      <c r="AE32" s="371">
        <v>12511</v>
      </c>
      <c r="AF32" s="371"/>
      <c r="AG32" s="371"/>
      <c r="AH32" s="371"/>
      <c r="AI32" s="371">
        <v>13934</v>
      </c>
      <c r="AJ32" s="371"/>
      <c r="AK32" s="371"/>
      <c r="AL32" s="371"/>
      <c r="AM32" s="371">
        <v>14669</v>
      </c>
      <c r="AN32" s="371"/>
      <c r="AO32" s="371"/>
      <c r="AP32" s="371"/>
      <c r="AQ32" s="398" t="s">
        <v>640</v>
      </c>
      <c r="AR32" s="371"/>
      <c r="AS32" s="371"/>
      <c r="AT32" s="371"/>
      <c r="AU32" s="389" t="s">
        <v>640</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v>12700</v>
      </c>
      <c r="AF33" s="371"/>
      <c r="AG33" s="371"/>
      <c r="AH33" s="371"/>
      <c r="AI33" s="371">
        <v>14000</v>
      </c>
      <c r="AJ33" s="371"/>
      <c r="AK33" s="371"/>
      <c r="AL33" s="371"/>
      <c r="AM33" s="371">
        <v>14000</v>
      </c>
      <c r="AN33" s="371"/>
      <c r="AO33" s="371"/>
      <c r="AP33" s="371"/>
      <c r="AQ33" s="371">
        <v>14000</v>
      </c>
      <c r="AR33" s="371"/>
      <c r="AS33" s="371"/>
      <c r="AT33" s="371"/>
      <c r="AU33" s="410">
        <v>14000</v>
      </c>
      <c r="AV33" s="405"/>
      <c r="AW33" s="405"/>
      <c r="AX33" s="406"/>
    </row>
    <row r="34" spans="1:51" ht="23.25" hidden="1" customHeight="1" x14ac:dyDescent="0.15">
      <c r="A34" s="436" t="s">
        <v>578</v>
      </c>
      <c r="B34" s="437"/>
      <c r="C34" s="437"/>
      <c r="D34" s="437"/>
      <c r="E34" s="437"/>
      <c r="F34" s="438"/>
      <c r="G34" s="223" t="s">
        <v>579</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413</v>
      </c>
      <c r="AF34" s="223"/>
      <c r="AG34" s="223"/>
      <c r="AH34" s="252"/>
      <c r="AI34" s="222" t="s">
        <v>565</v>
      </c>
      <c r="AJ34" s="223"/>
      <c r="AK34" s="223"/>
      <c r="AL34" s="252"/>
      <c r="AM34" s="222" t="s">
        <v>381</v>
      </c>
      <c r="AN34" s="223"/>
      <c r="AO34" s="223"/>
      <c r="AP34" s="252"/>
      <c r="AQ34" s="416" t="s">
        <v>591</v>
      </c>
      <c r="AR34" s="417"/>
      <c r="AS34" s="417"/>
      <c r="AT34" s="417"/>
      <c r="AU34" s="417"/>
      <c r="AV34" s="417"/>
      <c r="AW34" s="417"/>
      <c r="AX34" s="418"/>
    </row>
    <row r="35" spans="1:51" ht="23.25" hidden="1" customHeight="1" x14ac:dyDescent="0.15">
      <c r="A35" s="439"/>
      <c r="B35" s="440"/>
      <c r="C35" s="440"/>
      <c r="D35" s="440"/>
      <c r="E35" s="440"/>
      <c r="F35" s="441"/>
      <c r="G35" s="394"/>
      <c r="H35" s="395"/>
      <c r="I35" s="395"/>
      <c r="J35" s="395"/>
      <c r="K35" s="395"/>
      <c r="L35" s="395"/>
      <c r="M35" s="395"/>
      <c r="N35" s="395"/>
      <c r="O35" s="395"/>
      <c r="P35" s="395"/>
      <c r="Q35" s="395"/>
      <c r="R35" s="395"/>
      <c r="S35" s="395"/>
      <c r="T35" s="395"/>
      <c r="U35" s="395"/>
      <c r="V35" s="395"/>
      <c r="W35" s="395"/>
      <c r="X35" s="395"/>
      <c r="Y35" s="419" t="s">
        <v>578</v>
      </c>
      <c r="Z35" s="420"/>
      <c r="AA35" s="421"/>
      <c r="AB35" s="422"/>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581</v>
      </c>
      <c r="Z36" s="399"/>
      <c r="AA36" s="400"/>
      <c r="AB36" s="425"/>
      <c r="AC36" s="426"/>
      <c r="AD36" s="427"/>
      <c r="AE36" s="428"/>
      <c r="AF36" s="428"/>
      <c r="AG36" s="428"/>
      <c r="AH36" s="428"/>
      <c r="AI36" s="428"/>
      <c r="AJ36" s="428"/>
      <c r="AK36" s="428"/>
      <c r="AL36" s="428"/>
      <c r="AM36" s="428"/>
      <c r="AN36" s="428"/>
      <c r="AO36" s="428"/>
      <c r="AP36" s="428"/>
      <c r="AQ36" s="428"/>
      <c r="AR36" s="428"/>
      <c r="AS36" s="428"/>
      <c r="AT36" s="428"/>
      <c r="AU36" s="428"/>
      <c r="AV36" s="428"/>
      <c r="AW36" s="428"/>
      <c r="AX36" s="429"/>
    </row>
    <row r="37" spans="1:51" ht="18.75" hidden="1" customHeight="1" x14ac:dyDescent="0.15">
      <c r="A37" s="466" t="s">
        <v>233</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413</v>
      </c>
      <c r="AF37" s="484"/>
      <c r="AG37" s="484"/>
      <c r="AH37" s="485"/>
      <c r="AI37" s="488" t="s">
        <v>565</v>
      </c>
      <c r="AJ37" s="488"/>
      <c r="AK37" s="488"/>
      <c r="AL37" s="483"/>
      <c r="AM37" s="488" t="s">
        <v>381</v>
      </c>
      <c r="AN37" s="488"/>
      <c r="AO37" s="488"/>
      <c r="AP37" s="483"/>
      <c r="AQ37" s="457" t="s">
        <v>174</v>
      </c>
      <c r="AR37" s="458"/>
      <c r="AS37" s="458"/>
      <c r="AT37" s="459"/>
      <c r="AU37" s="322" t="s">
        <v>128</v>
      </c>
      <c r="AV37" s="322"/>
      <c r="AW37" s="322"/>
      <c r="AX37" s="327"/>
    </row>
    <row r="38" spans="1:51" ht="18.75" hidden="1"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0" t="s">
        <v>613</v>
      </c>
      <c r="AR38" s="431"/>
      <c r="AS38" s="432" t="s">
        <v>175</v>
      </c>
      <c r="AT38" s="433"/>
      <c r="AU38" s="434">
        <v>3</v>
      </c>
      <c r="AV38" s="434"/>
      <c r="AW38" s="324" t="s">
        <v>166</v>
      </c>
      <c r="AX38" s="329"/>
    </row>
    <row r="39" spans="1:51" ht="23.25" hidden="1" customHeight="1" x14ac:dyDescent="0.15">
      <c r="A39" s="472"/>
      <c r="B39" s="470"/>
      <c r="C39" s="470"/>
      <c r="D39" s="470"/>
      <c r="E39" s="470"/>
      <c r="F39" s="471"/>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t="s">
        <v>613</v>
      </c>
      <c r="AR39" s="392"/>
      <c r="AS39" s="392"/>
      <c r="AT39" s="393"/>
      <c r="AU39" s="372" t="s">
        <v>613</v>
      </c>
      <c r="AV39" s="372"/>
      <c r="AW39" s="372"/>
      <c r="AX39" s="373"/>
    </row>
    <row r="40" spans="1:51" ht="23.25" hidden="1"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c r="AC40" s="447"/>
      <c r="AD40" s="447"/>
      <c r="AE40" s="389"/>
      <c r="AF40" s="372"/>
      <c r="AG40" s="372"/>
      <c r="AH40" s="372"/>
      <c r="AI40" s="389"/>
      <c r="AJ40" s="372"/>
      <c r="AK40" s="372"/>
      <c r="AL40" s="372"/>
      <c r="AM40" s="389"/>
      <c r="AN40" s="372"/>
      <c r="AO40" s="372"/>
      <c r="AP40" s="372"/>
      <c r="AQ40" s="391" t="s">
        <v>613</v>
      </c>
      <c r="AR40" s="392"/>
      <c r="AS40" s="392"/>
      <c r="AT40" s="393"/>
      <c r="AU40" s="372">
        <v>1</v>
      </c>
      <c r="AV40" s="372"/>
      <c r="AW40" s="372"/>
      <c r="AX40" s="373"/>
    </row>
    <row r="41" spans="1:51" ht="23.25" hidden="1"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t="s">
        <v>613</v>
      </c>
      <c r="AR41" s="392"/>
      <c r="AS41" s="392"/>
      <c r="AT41" s="393"/>
      <c r="AU41" s="372" t="s">
        <v>613</v>
      </c>
      <c r="AV41" s="372"/>
      <c r="AW41" s="372"/>
      <c r="AX41" s="373"/>
    </row>
    <row r="42" spans="1:51" ht="23.25" hidden="1" customHeight="1" x14ac:dyDescent="0.15">
      <c r="A42" s="460" t="s">
        <v>257</v>
      </c>
      <c r="B42" s="455"/>
      <c r="C42" s="455"/>
      <c r="D42" s="455"/>
      <c r="E42" s="455"/>
      <c r="F42" s="456"/>
      <c r="G42" s="496"/>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hidden="1"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1"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413</v>
      </c>
      <c r="AF49" s="415"/>
      <c r="AG49" s="415"/>
      <c r="AH49" s="415"/>
      <c r="AI49" s="415" t="s">
        <v>565</v>
      </c>
      <c r="AJ49" s="415"/>
      <c r="AK49" s="415"/>
      <c r="AL49" s="415"/>
      <c r="AM49" s="415" t="s">
        <v>381</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2" t="s">
        <v>57</v>
      </c>
      <c r="Z51" s="893"/>
      <c r="AA51" s="89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5"/>
      <c r="H52" s="383"/>
      <c r="I52" s="383"/>
      <c r="J52" s="383"/>
      <c r="K52" s="383"/>
      <c r="L52" s="383"/>
      <c r="M52" s="383"/>
      <c r="N52" s="383"/>
      <c r="O52" s="384"/>
      <c r="P52" s="450"/>
      <c r="Q52" s="450"/>
      <c r="R52" s="450"/>
      <c r="S52" s="450"/>
      <c r="T52" s="450"/>
      <c r="U52" s="450"/>
      <c r="V52" s="450"/>
      <c r="W52" s="450"/>
      <c r="X52" s="451"/>
      <c r="Y52" s="896"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6" t="s">
        <v>13</v>
      </c>
      <c r="Z53" s="785"/>
      <c r="AA53" s="786"/>
      <c r="AB53" s="897" t="s">
        <v>14</v>
      </c>
      <c r="AC53" s="897"/>
      <c r="AD53" s="897"/>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413</v>
      </c>
      <c r="AF54" s="415"/>
      <c r="AG54" s="415"/>
      <c r="AH54" s="415"/>
      <c r="AI54" s="415" t="s">
        <v>565</v>
      </c>
      <c r="AJ54" s="415"/>
      <c r="AK54" s="415"/>
      <c r="AL54" s="415"/>
      <c r="AM54" s="415" t="s">
        <v>381</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5"/>
      <c r="H57" s="383"/>
      <c r="I57" s="383"/>
      <c r="J57" s="383"/>
      <c r="K57" s="383"/>
      <c r="L57" s="383"/>
      <c r="M57" s="383"/>
      <c r="N57" s="383"/>
      <c r="O57" s="384"/>
      <c r="P57" s="450"/>
      <c r="Q57" s="450"/>
      <c r="R57" s="450"/>
      <c r="S57" s="450"/>
      <c r="T57" s="450"/>
      <c r="U57" s="450"/>
      <c r="V57" s="450"/>
      <c r="W57" s="450"/>
      <c r="X57" s="451"/>
      <c r="Y57" s="896"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6" t="s">
        <v>13</v>
      </c>
      <c r="Z58" s="785"/>
      <c r="AA58" s="786"/>
      <c r="AB58" s="897" t="s">
        <v>14</v>
      </c>
      <c r="AC58" s="897"/>
      <c r="AD58" s="897"/>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413</v>
      </c>
      <c r="AF59" s="415"/>
      <c r="AG59" s="415"/>
      <c r="AH59" s="415"/>
      <c r="AI59" s="415" t="s">
        <v>565</v>
      </c>
      <c r="AJ59" s="415"/>
      <c r="AK59" s="415"/>
      <c r="AL59" s="415"/>
      <c r="AM59" s="415" t="s">
        <v>381</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5"/>
      <c r="H62" s="383"/>
      <c r="I62" s="383"/>
      <c r="J62" s="383"/>
      <c r="K62" s="383"/>
      <c r="L62" s="383"/>
      <c r="M62" s="383"/>
      <c r="N62" s="383"/>
      <c r="O62" s="384"/>
      <c r="P62" s="450"/>
      <c r="Q62" s="450"/>
      <c r="R62" s="450"/>
      <c r="S62" s="450"/>
      <c r="T62" s="450"/>
      <c r="U62" s="450"/>
      <c r="V62" s="450"/>
      <c r="W62" s="450"/>
      <c r="X62" s="451"/>
      <c r="Y62" s="896"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2"/>
      <c r="Q63" s="452"/>
      <c r="R63" s="452"/>
      <c r="S63" s="452"/>
      <c r="T63" s="452"/>
      <c r="U63" s="452"/>
      <c r="V63" s="452"/>
      <c r="W63" s="452"/>
      <c r="X63" s="453"/>
      <c r="Y63" s="896" t="s">
        <v>13</v>
      </c>
      <c r="Z63" s="785"/>
      <c r="AA63" s="786"/>
      <c r="AB63" s="897" t="s">
        <v>14</v>
      </c>
      <c r="AC63" s="897"/>
      <c r="AD63" s="897"/>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576</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577</v>
      </c>
      <c r="B65" s="317"/>
      <c r="C65" s="317"/>
      <c r="D65" s="317"/>
      <c r="E65" s="317"/>
      <c r="F65" s="318"/>
      <c r="G65" s="350" t="s">
        <v>569</v>
      </c>
      <c r="H65" s="351"/>
      <c r="I65" s="351"/>
      <c r="J65" s="351"/>
      <c r="K65" s="351"/>
      <c r="L65" s="351"/>
      <c r="M65" s="351"/>
      <c r="N65" s="351"/>
      <c r="O65" s="351"/>
      <c r="P65" s="352" t="s">
        <v>568</v>
      </c>
      <c r="Q65" s="351"/>
      <c r="R65" s="351"/>
      <c r="S65" s="351"/>
      <c r="T65" s="351"/>
      <c r="U65" s="351"/>
      <c r="V65" s="351"/>
      <c r="W65" s="351"/>
      <c r="X65" s="353"/>
      <c r="Y65" s="354"/>
      <c r="Z65" s="355"/>
      <c r="AA65" s="356"/>
      <c r="AB65" s="401" t="s">
        <v>11</v>
      </c>
      <c r="AC65" s="401"/>
      <c r="AD65" s="401"/>
      <c r="AE65" s="402" t="s">
        <v>413</v>
      </c>
      <c r="AF65" s="403"/>
      <c r="AG65" s="403"/>
      <c r="AH65" s="404"/>
      <c r="AI65" s="402" t="s">
        <v>565</v>
      </c>
      <c r="AJ65" s="403"/>
      <c r="AK65" s="403"/>
      <c r="AL65" s="404"/>
      <c r="AM65" s="402" t="s">
        <v>381</v>
      </c>
      <c r="AN65" s="403"/>
      <c r="AO65" s="403"/>
      <c r="AP65" s="404"/>
      <c r="AQ65" s="411" t="s">
        <v>412</v>
      </c>
      <c r="AR65" s="412"/>
      <c r="AS65" s="412"/>
      <c r="AT65" s="413"/>
      <c r="AU65" s="411" t="s">
        <v>590</v>
      </c>
      <c r="AV65" s="412"/>
      <c r="AW65" s="412"/>
      <c r="AX65" s="414"/>
      <c r="AY65">
        <f>COUNTA($G$66)</f>
        <v>1</v>
      </c>
    </row>
    <row r="66" spans="1:51" ht="23.25" customHeight="1" x14ac:dyDescent="0.15">
      <c r="A66" s="348"/>
      <c r="B66" s="317"/>
      <c r="C66" s="317"/>
      <c r="D66" s="317"/>
      <c r="E66" s="317"/>
      <c r="F66" s="318"/>
      <c r="G66" s="357" t="s">
        <v>698</v>
      </c>
      <c r="H66" s="358"/>
      <c r="I66" s="358"/>
      <c r="J66" s="358"/>
      <c r="K66" s="358"/>
      <c r="L66" s="358"/>
      <c r="M66" s="358"/>
      <c r="N66" s="358"/>
      <c r="O66" s="358"/>
      <c r="P66" s="361" t="s">
        <v>622</v>
      </c>
      <c r="Q66" s="362"/>
      <c r="R66" s="362"/>
      <c r="S66" s="362"/>
      <c r="T66" s="362"/>
      <c r="U66" s="362"/>
      <c r="V66" s="362"/>
      <c r="W66" s="362"/>
      <c r="X66" s="363"/>
      <c r="Y66" s="367" t="s">
        <v>51</v>
      </c>
      <c r="Z66" s="368"/>
      <c r="AA66" s="369"/>
      <c r="AB66" s="370" t="s">
        <v>623</v>
      </c>
      <c r="AC66" s="370"/>
      <c r="AD66" s="370"/>
      <c r="AE66" s="371">
        <v>15280</v>
      </c>
      <c r="AF66" s="371"/>
      <c r="AG66" s="371"/>
      <c r="AH66" s="371"/>
      <c r="AI66" s="371">
        <v>18395</v>
      </c>
      <c r="AJ66" s="371"/>
      <c r="AK66" s="371"/>
      <c r="AL66" s="371"/>
      <c r="AM66" s="371">
        <v>18575</v>
      </c>
      <c r="AN66" s="371"/>
      <c r="AO66" s="371"/>
      <c r="AP66" s="371"/>
      <c r="AQ66" s="398" t="s">
        <v>640</v>
      </c>
      <c r="AR66" s="371"/>
      <c r="AS66" s="371"/>
      <c r="AT66" s="371"/>
      <c r="AU66" s="389" t="s">
        <v>640</v>
      </c>
      <c r="AV66" s="405"/>
      <c r="AW66" s="405"/>
      <c r="AX66" s="406"/>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623</v>
      </c>
      <c r="AC67" s="370"/>
      <c r="AD67" s="370"/>
      <c r="AE67" s="371">
        <v>13300</v>
      </c>
      <c r="AF67" s="371"/>
      <c r="AG67" s="371"/>
      <c r="AH67" s="371"/>
      <c r="AI67" s="371">
        <v>18000</v>
      </c>
      <c r="AJ67" s="371"/>
      <c r="AK67" s="371"/>
      <c r="AL67" s="371"/>
      <c r="AM67" s="371">
        <v>18000</v>
      </c>
      <c r="AN67" s="371"/>
      <c r="AO67" s="371"/>
      <c r="AP67" s="371"/>
      <c r="AQ67" s="371">
        <v>18000</v>
      </c>
      <c r="AR67" s="371"/>
      <c r="AS67" s="371"/>
      <c r="AT67" s="371"/>
      <c r="AU67" s="410">
        <v>18000</v>
      </c>
      <c r="AV67" s="405"/>
      <c r="AW67" s="405"/>
      <c r="AX67" s="406"/>
      <c r="AY67">
        <f>$AY$65</f>
        <v>1</v>
      </c>
    </row>
    <row r="68" spans="1:51" ht="23.25" hidden="1" customHeight="1" x14ac:dyDescent="0.15">
      <c r="A68" s="436" t="s">
        <v>578</v>
      </c>
      <c r="B68" s="437"/>
      <c r="C68" s="437"/>
      <c r="D68" s="437"/>
      <c r="E68" s="437"/>
      <c r="F68" s="438"/>
      <c r="G68" s="223" t="s">
        <v>579</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413</v>
      </c>
      <c r="AF68" s="415"/>
      <c r="AG68" s="415"/>
      <c r="AH68" s="415"/>
      <c r="AI68" s="415" t="s">
        <v>565</v>
      </c>
      <c r="AJ68" s="415"/>
      <c r="AK68" s="415"/>
      <c r="AL68" s="415"/>
      <c r="AM68" s="415" t="s">
        <v>381</v>
      </c>
      <c r="AN68" s="415"/>
      <c r="AO68" s="415"/>
      <c r="AP68" s="415"/>
      <c r="AQ68" s="416" t="s">
        <v>591</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631</v>
      </c>
      <c r="H69" s="395"/>
      <c r="I69" s="395"/>
      <c r="J69" s="395"/>
      <c r="K69" s="395"/>
      <c r="L69" s="395"/>
      <c r="M69" s="395"/>
      <c r="N69" s="395"/>
      <c r="O69" s="395"/>
      <c r="P69" s="395"/>
      <c r="Q69" s="395"/>
      <c r="R69" s="395"/>
      <c r="S69" s="395"/>
      <c r="T69" s="395"/>
      <c r="U69" s="395"/>
      <c r="V69" s="395"/>
      <c r="W69" s="395"/>
      <c r="X69" s="395"/>
      <c r="Y69" s="419" t="s">
        <v>578</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581</v>
      </c>
      <c r="Z70" s="399"/>
      <c r="AA70" s="400"/>
      <c r="AB70" s="425" t="s">
        <v>582</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hidden="1" customHeight="1" x14ac:dyDescent="0.15">
      <c r="A71" s="502" t="s">
        <v>233</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413</v>
      </c>
      <c r="AF71" s="415"/>
      <c r="AG71" s="415"/>
      <c r="AH71" s="415"/>
      <c r="AI71" s="415" t="s">
        <v>565</v>
      </c>
      <c r="AJ71" s="415"/>
      <c r="AK71" s="415"/>
      <c r="AL71" s="415"/>
      <c r="AM71" s="415" t="s">
        <v>381</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257</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413</v>
      </c>
      <c r="AF83" s="415"/>
      <c r="AG83" s="415"/>
      <c r="AH83" s="415"/>
      <c r="AI83" s="415" t="s">
        <v>565</v>
      </c>
      <c r="AJ83" s="415"/>
      <c r="AK83" s="415"/>
      <c r="AL83" s="415"/>
      <c r="AM83" s="415" t="s">
        <v>381</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5"/>
      <c r="H86" s="383"/>
      <c r="I86" s="383"/>
      <c r="J86" s="383"/>
      <c r="K86" s="383"/>
      <c r="L86" s="383"/>
      <c r="M86" s="383"/>
      <c r="N86" s="383"/>
      <c r="O86" s="384"/>
      <c r="P86" s="450"/>
      <c r="Q86" s="450"/>
      <c r="R86" s="450"/>
      <c r="S86" s="450"/>
      <c r="T86" s="450"/>
      <c r="U86" s="450"/>
      <c r="V86" s="450"/>
      <c r="W86" s="450"/>
      <c r="X86" s="451"/>
      <c r="Y86" s="896"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6" t="s">
        <v>13</v>
      </c>
      <c r="Z87" s="785"/>
      <c r="AA87" s="786"/>
      <c r="AB87" s="897" t="s">
        <v>14</v>
      </c>
      <c r="AC87" s="897"/>
      <c r="AD87" s="897"/>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413</v>
      </c>
      <c r="AF88" s="415"/>
      <c r="AG88" s="415"/>
      <c r="AH88" s="415"/>
      <c r="AI88" s="415" t="s">
        <v>565</v>
      </c>
      <c r="AJ88" s="415"/>
      <c r="AK88" s="415"/>
      <c r="AL88" s="415"/>
      <c r="AM88" s="415" t="s">
        <v>381</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5"/>
      <c r="H91" s="383"/>
      <c r="I91" s="383"/>
      <c r="J91" s="383"/>
      <c r="K91" s="383"/>
      <c r="L91" s="383"/>
      <c r="M91" s="383"/>
      <c r="N91" s="383"/>
      <c r="O91" s="384"/>
      <c r="P91" s="450"/>
      <c r="Q91" s="450"/>
      <c r="R91" s="450"/>
      <c r="S91" s="450"/>
      <c r="T91" s="450"/>
      <c r="U91" s="450"/>
      <c r="V91" s="450"/>
      <c r="W91" s="450"/>
      <c r="X91" s="451"/>
      <c r="Y91" s="896"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6" t="s">
        <v>13</v>
      </c>
      <c r="Z92" s="785"/>
      <c r="AA92" s="786"/>
      <c r="AB92" s="897" t="s">
        <v>14</v>
      </c>
      <c r="AC92" s="897"/>
      <c r="AD92" s="897"/>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413</v>
      </c>
      <c r="AF93" s="415"/>
      <c r="AG93" s="415"/>
      <c r="AH93" s="415"/>
      <c r="AI93" s="415" t="s">
        <v>565</v>
      </c>
      <c r="AJ93" s="415"/>
      <c r="AK93" s="415"/>
      <c r="AL93" s="415"/>
      <c r="AM93" s="415" t="s">
        <v>381</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5"/>
      <c r="H96" s="383"/>
      <c r="I96" s="383"/>
      <c r="J96" s="383"/>
      <c r="K96" s="383"/>
      <c r="L96" s="383"/>
      <c r="M96" s="383"/>
      <c r="N96" s="383"/>
      <c r="O96" s="384"/>
      <c r="P96" s="450"/>
      <c r="Q96" s="450"/>
      <c r="R96" s="450"/>
      <c r="S96" s="450"/>
      <c r="T96" s="450"/>
      <c r="U96" s="450"/>
      <c r="V96" s="450"/>
      <c r="W96" s="450"/>
      <c r="X96" s="451"/>
      <c r="Y96" s="896"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2"/>
      <c r="Q97" s="452"/>
      <c r="R97" s="452"/>
      <c r="S97" s="452"/>
      <c r="T97" s="452"/>
      <c r="U97" s="452"/>
      <c r="V97" s="452"/>
      <c r="W97" s="452"/>
      <c r="X97" s="453"/>
      <c r="Y97" s="896" t="s">
        <v>13</v>
      </c>
      <c r="Z97" s="785"/>
      <c r="AA97" s="786"/>
      <c r="AB97" s="897" t="s">
        <v>14</v>
      </c>
      <c r="AC97" s="897"/>
      <c r="AD97" s="897"/>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customHeight="1" x14ac:dyDescent="0.15">
      <c r="A99" s="348" t="s">
        <v>577</v>
      </c>
      <c r="B99" s="317"/>
      <c r="C99" s="317"/>
      <c r="D99" s="317"/>
      <c r="E99" s="317"/>
      <c r="F99" s="318"/>
      <c r="G99" s="350" t="s">
        <v>569</v>
      </c>
      <c r="H99" s="351"/>
      <c r="I99" s="351"/>
      <c r="J99" s="351"/>
      <c r="K99" s="351"/>
      <c r="L99" s="351"/>
      <c r="M99" s="351"/>
      <c r="N99" s="351"/>
      <c r="O99" s="351"/>
      <c r="P99" s="352" t="s">
        <v>568</v>
      </c>
      <c r="Q99" s="351"/>
      <c r="R99" s="351"/>
      <c r="S99" s="351"/>
      <c r="T99" s="351"/>
      <c r="U99" s="351"/>
      <c r="V99" s="351"/>
      <c r="W99" s="351"/>
      <c r="X99" s="353"/>
      <c r="Y99" s="354"/>
      <c r="Z99" s="355"/>
      <c r="AA99" s="356"/>
      <c r="AB99" s="401" t="s">
        <v>11</v>
      </c>
      <c r="AC99" s="401"/>
      <c r="AD99" s="401"/>
      <c r="AE99" s="415" t="s">
        <v>413</v>
      </c>
      <c r="AF99" s="415"/>
      <c r="AG99" s="415"/>
      <c r="AH99" s="415"/>
      <c r="AI99" s="415" t="s">
        <v>565</v>
      </c>
      <c r="AJ99" s="415"/>
      <c r="AK99" s="415"/>
      <c r="AL99" s="415"/>
      <c r="AM99" s="415" t="s">
        <v>381</v>
      </c>
      <c r="AN99" s="415"/>
      <c r="AO99" s="415"/>
      <c r="AP99" s="415"/>
      <c r="AQ99" s="411" t="s">
        <v>412</v>
      </c>
      <c r="AR99" s="412"/>
      <c r="AS99" s="412"/>
      <c r="AT99" s="413"/>
      <c r="AU99" s="411" t="s">
        <v>590</v>
      </c>
      <c r="AV99" s="412"/>
      <c r="AW99" s="412"/>
      <c r="AX99" s="414"/>
      <c r="AY99">
        <f>COUNTA($G$100)</f>
        <v>1</v>
      </c>
    </row>
    <row r="100" spans="1:60" ht="23.25" customHeight="1" x14ac:dyDescent="0.15">
      <c r="A100" s="348"/>
      <c r="B100" s="317"/>
      <c r="C100" s="317"/>
      <c r="D100" s="317"/>
      <c r="E100" s="317"/>
      <c r="F100" s="318"/>
      <c r="G100" s="357" t="s">
        <v>698</v>
      </c>
      <c r="H100" s="358"/>
      <c r="I100" s="358"/>
      <c r="J100" s="358"/>
      <c r="K100" s="358"/>
      <c r="L100" s="358"/>
      <c r="M100" s="358"/>
      <c r="N100" s="358"/>
      <c r="O100" s="358"/>
      <c r="P100" s="361" t="s">
        <v>624</v>
      </c>
      <c r="Q100" s="362"/>
      <c r="R100" s="362"/>
      <c r="S100" s="362"/>
      <c r="T100" s="362"/>
      <c r="U100" s="362"/>
      <c r="V100" s="362"/>
      <c r="W100" s="362"/>
      <c r="X100" s="363"/>
      <c r="Y100" s="367" t="s">
        <v>51</v>
      </c>
      <c r="Z100" s="368"/>
      <c r="AA100" s="369"/>
      <c r="AB100" s="370" t="s">
        <v>625</v>
      </c>
      <c r="AC100" s="370"/>
      <c r="AD100" s="370"/>
      <c r="AE100" s="371">
        <v>275</v>
      </c>
      <c r="AF100" s="371"/>
      <c r="AG100" s="371"/>
      <c r="AH100" s="371"/>
      <c r="AI100" s="371" t="s">
        <v>613</v>
      </c>
      <c r="AJ100" s="371"/>
      <c r="AK100" s="371"/>
      <c r="AL100" s="371"/>
      <c r="AM100" s="371" t="s">
        <v>613</v>
      </c>
      <c r="AN100" s="371"/>
      <c r="AO100" s="371"/>
      <c r="AP100" s="371"/>
      <c r="AQ100" s="371" t="s">
        <v>613</v>
      </c>
      <c r="AR100" s="371"/>
      <c r="AS100" s="371"/>
      <c r="AT100" s="371"/>
      <c r="AU100" s="371" t="s">
        <v>613</v>
      </c>
      <c r="AV100" s="371"/>
      <c r="AW100" s="371"/>
      <c r="AX100" s="371"/>
      <c r="AY100">
        <f>$AY$99</f>
        <v>1</v>
      </c>
    </row>
    <row r="101" spans="1:60" ht="23.25"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625</v>
      </c>
      <c r="AC101" s="370"/>
      <c r="AD101" s="370"/>
      <c r="AE101" s="371">
        <v>600</v>
      </c>
      <c r="AF101" s="371"/>
      <c r="AG101" s="371"/>
      <c r="AH101" s="371"/>
      <c r="AI101" s="371" t="s">
        <v>613</v>
      </c>
      <c r="AJ101" s="371"/>
      <c r="AK101" s="371"/>
      <c r="AL101" s="371"/>
      <c r="AM101" s="371" t="s">
        <v>613</v>
      </c>
      <c r="AN101" s="371"/>
      <c r="AO101" s="371"/>
      <c r="AP101" s="371"/>
      <c r="AQ101" s="371" t="s">
        <v>613</v>
      </c>
      <c r="AR101" s="371"/>
      <c r="AS101" s="371"/>
      <c r="AT101" s="371"/>
      <c r="AU101" s="371" t="s">
        <v>613</v>
      </c>
      <c r="AV101" s="371"/>
      <c r="AW101" s="371"/>
      <c r="AX101" s="371"/>
      <c r="AY101">
        <f>$AY$99</f>
        <v>1</v>
      </c>
    </row>
    <row r="102" spans="1:60" ht="23.25" customHeight="1" x14ac:dyDescent="0.15">
      <c r="A102" s="460" t="s">
        <v>578</v>
      </c>
      <c r="B102" s="341"/>
      <c r="C102" s="341"/>
      <c r="D102" s="341"/>
      <c r="E102" s="341"/>
      <c r="F102" s="461"/>
      <c r="G102" s="223" t="s">
        <v>579</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413</v>
      </c>
      <c r="AF102" s="415"/>
      <c r="AG102" s="415"/>
      <c r="AH102" s="415"/>
      <c r="AI102" s="415" t="s">
        <v>565</v>
      </c>
      <c r="AJ102" s="415"/>
      <c r="AK102" s="415"/>
      <c r="AL102" s="415"/>
      <c r="AM102" s="415" t="s">
        <v>381</v>
      </c>
      <c r="AN102" s="415"/>
      <c r="AO102" s="415"/>
      <c r="AP102" s="415"/>
      <c r="AQ102" s="416" t="s">
        <v>591</v>
      </c>
      <c r="AR102" s="417"/>
      <c r="AS102" s="417"/>
      <c r="AT102" s="417"/>
      <c r="AU102" s="417"/>
      <c r="AV102" s="417"/>
      <c r="AW102" s="417"/>
      <c r="AX102" s="418"/>
      <c r="AY102">
        <f>IF(SUBSTITUTE(SUBSTITUTE($G$103,"／",""),"　","")="",0,1)</f>
        <v>1</v>
      </c>
    </row>
    <row r="103" spans="1:60" ht="23.25" customHeight="1" x14ac:dyDescent="0.15">
      <c r="A103" s="462"/>
      <c r="B103" s="322"/>
      <c r="C103" s="322"/>
      <c r="D103" s="322"/>
      <c r="E103" s="322"/>
      <c r="F103" s="463"/>
      <c r="G103" s="394" t="s">
        <v>626</v>
      </c>
      <c r="H103" s="395"/>
      <c r="I103" s="395"/>
      <c r="J103" s="395"/>
      <c r="K103" s="395"/>
      <c r="L103" s="395"/>
      <c r="M103" s="395"/>
      <c r="N103" s="395"/>
      <c r="O103" s="395"/>
      <c r="P103" s="395"/>
      <c r="Q103" s="395"/>
      <c r="R103" s="395"/>
      <c r="S103" s="395"/>
      <c r="T103" s="395"/>
      <c r="U103" s="395"/>
      <c r="V103" s="395"/>
      <c r="W103" s="395"/>
      <c r="X103" s="395"/>
      <c r="Y103" s="419" t="s">
        <v>578</v>
      </c>
      <c r="Z103" s="420"/>
      <c r="AA103" s="421"/>
      <c r="AB103" s="422" t="s">
        <v>627</v>
      </c>
      <c r="AC103" s="423"/>
      <c r="AD103" s="424"/>
      <c r="AE103" s="398">
        <v>398</v>
      </c>
      <c r="AF103" s="398"/>
      <c r="AG103" s="398"/>
      <c r="AH103" s="398"/>
      <c r="AI103" s="398">
        <v>351</v>
      </c>
      <c r="AJ103" s="398"/>
      <c r="AK103" s="398"/>
      <c r="AL103" s="398"/>
      <c r="AM103" s="398">
        <v>327</v>
      </c>
      <c r="AN103" s="398"/>
      <c r="AO103" s="398"/>
      <c r="AP103" s="398"/>
      <c r="AQ103" s="389">
        <v>519</v>
      </c>
      <c r="AR103" s="372"/>
      <c r="AS103" s="372"/>
      <c r="AT103" s="372"/>
      <c r="AU103" s="372"/>
      <c r="AV103" s="372"/>
      <c r="AW103" s="372"/>
      <c r="AX103" s="373"/>
      <c r="AY103">
        <f>$AY$102</f>
        <v>1</v>
      </c>
    </row>
    <row r="104" spans="1:60" ht="39.6"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581</v>
      </c>
      <c r="Z104" s="399"/>
      <c r="AA104" s="400"/>
      <c r="AB104" s="425" t="s">
        <v>628</v>
      </c>
      <c r="AC104" s="426"/>
      <c r="AD104" s="427"/>
      <c r="AE104" s="428" t="s">
        <v>629</v>
      </c>
      <c r="AF104" s="428"/>
      <c r="AG104" s="428"/>
      <c r="AH104" s="428"/>
      <c r="AI104" s="428" t="s">
        <v>630</v>
      </c>
      <c r="AJ104" s="428"/>
      <c r="AK104" s="428"/>
      <c r="AL104" s="428"/>
      <c r="AM104" s="428" t="s">
        <v>704</v>
      </c>
      <c r="AN104" s="428"/>
      <c r="AO104" s="428"/>
      <c r="AP104" s="428"/>
      <c r="AQ104" s="428" t="s">
        <v>699</v>
      </c>
      <c r="AR104" s="428"/>
      <c r="AS104" s="428"/>
      <c r="AT104" s="428"/>
      <c r="AU104" s="428"/>
      <c r="AV104" s="428"/>
      <c r="AW104" s="428"/>
      <c r="AX104" s="429"/>
      <c r="AY104">
        <f>$AY$102</f>
        <v>1</v>
      </c>
    </row>
    <row r="105" spans="1:60" ht="18.75" customHeight="1" x14ac:dyDescent="0.15">
      <c r="A105" s="502" t="s">
        <v>233</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413</v>
      </c>
      <c r="AF105" s="415"/>
      <c r="AG105" s="415"/>
      <c r="AH105" s="415"/>
      <c r="AI105" s="415" t="s">
        <v>565</v>
      </c>
      <c r="AJ105" s="415"/>
      <c r="AK105" s="415"/>
      <c r="AL105" s="415"/>
      <c r="AM105" s="415" t="s">
        <v>381</v>
      </c>
      <c r="AN105" s="415"/>
      <c r="AO105" s="415"/>
      <c r="AP105" s="415"/>
      <c r="AQ105" s="457" t="s">
        <v>174</v>
      </c>
      <c r="AR105" s="458"/>
      <c r="AS105" s="458"/>
      <c r="AT105" s="459"/>
      <c r="AU105" s="322" t="s">
        <v>128</v>
      </c>
      <c r="AV105" s="322"/>
      <c r="AW105" s="322"/>
      <c r="AX105" s="327"/>
      <c r="AY105">
        <f>COUNTA($G$107)</f>
        <v>1</v>
      </c>
    </row>
    <row r="106" spans="1:60" ht="18.75"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0"/>
      <c r="AR106" s="431"/>
      <c r="AS106" s="432" t="s">
        <v>175</v>
      </c>
      <c r="AT106" s="433"/>
      <c r="AU106" s="434">
        <v>4</v>
      </c>
      <c r="AV106" s="434"/>
      <c r="AW106" s="324" t="s">
        <v>166</v>
      </c>
      <c r="AX106" s="329"/>
      <c r="AY106">
        <f t="shared" ref="AY106:AY111" si="3">$AY$105</f>
        <v>1</v>
      </c>
    </row>
    <row r="107" spans="1:60" ht="23.25" customHeight="1" x14ac:dyDescent="0.15">
      <c r="A107" s="508"/>
      <c r="B107" s="506"/>
      <c r="C107" s="506"/>
      <c r="D107" s="506"/>
      <c r="E107" s="506"/>
      <c r="F107" s="507"/>
      <c r="G107" s="374" t="s">
        <v>616</v>
      </c>
      <c r="H107" s="375"/>
      <c r="I107" s="375"/>
      <c r="J107" s="375"/>
      <c r="K107" s="375"/>
      <c r="L107" s="375"/>
      <c r="M107" s="375"/>
      <c r="N107" s="375"/>
      <c r="O107" s="376"/>
      <c r="P107" s="139" t="s">
        <v>617</v>
      </c>
      <c r="Q107" s="139"/>
      <c r="R107" s="139"/>
      <c r="S107" s="139"/>
      <c r="T107" s="139"/>
      <c r="U107" s="139"/>
      <c r="V107" s="139"/>
      <c r="W107" s="139"/>
      <c r="X107" s="140"/>
      <c r="Y107" s="385" t="s">
        <v>12</v>
      </c>
      <c r="Z107" s="386"/>
      <c r="AA107" s="387"/>
      <c r="AB107" s="388" t="s">
        <v>618</v>
      </c>
      <c r="AC107" s="388"/>
      <c r="AD107" s="388"/>
      <c r="AE107" s="389">
        <v>1</v>
      </c>
      <c r="AF107" s="372"/>
      <c r="AG107" s="372"/>
      <c r="AH107" s="372"/>
      <c r="AI107" s="389">
        <v>1</v>
      </c>
      <c r="AJ107" s="372"/>
      <c r="AK107" s="372"/>
      <c r="AL107" s="372"/>
      <c r="AM107" s="389">
        <v>1</v>
      </c>
      <c r="AN107" s="372"/>
      <c r="AO107" s="372"/>
      <c r="AP107" s="372"/>
      <c r="AQ107" s="391" t="s">
        <v>640</v>
      </c>
      <c r="AR107" s="392"/>
      <c r="AS107" s="392"/>
      <c r="AT107" s="393"/>
      <c r="AU107" s="372" t="s">
        <v>640</v>
      </c>
      <c r="AV107" s="372"/>
      <c r="AW107" s="372"/>
      <c r="AX107" s="373"/>
      <c r="AY107">
        <f t="shared" si="3"/>
        <v>1</v>
      </c>
    </row>
    <row r="108" spans="1:60" ht="23.25"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t="s">
        <v>618</v>
      </c>
      <c r="AC108" s="447"/>
      <c r="AD108" s="447"/>
      <c r="AE108" s="389">
        <v>1</v>
      </c>
      <c r="AF108" s="372"/>
      <c r="AG108" s="372"/>
      <c r="AH108" s="372"/>
      <c r="AI108" s="389">
        <v>1</v>
      </c>
      <c r="AJ108" s="372"/>
      <c r="AK108" s="372"/>
      <c r="AL108" s="372"/>
      <c r="AM108" s="389">
        <v>1</v>
      </c>
      <c r="AN108" s="372"/>
      <c r="AO108" s="372"/>
      <c r="AP108" s="372"/>
      <c r="AQ108" s="391" t="s">
        <v>640</v>
      </c>
      <c r="AR108" s="392"/>
      <c r="AS108" s="392"/>
      <c r="AT108" s="393"/>
      <c r="AU108" s="372">
        <v>1</v>
      </c>
      <c r="AV108" s="372"/>
      <c r="AW108" s="372"/>
      <c r="AX108" s="373"/>
      <c r="AY108">
        <f t="shared" si="3"/>
        <v>1</v>
      </c>
    </row>
    <row r="109" spans="1:60" ht="23.25"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100</v>
      </c>
      <c r="AF109" s="372"/>
      <c r="AG109" s="372"/>
      <c r="AH109" s="372"/>
      <c r="AI109" s="389">
        <v>100</v>
      </c>
      <c r="AJ109" s="372"/>
      <c r="AK109" s="372"/>
      <c r="AL109" s="372"/>
      <c r="AM109" s="389">
        <v>100</v>
      </c>
      <c r="AN109" s="372"/>
      <c r="AO109" s="372"/>
      <c r="AP109" s="372"/>
      <c r="AQ109" s="391" t="s">
        <v>640</v>
      </c>
      <c r="AR109" s="392"/>
      <c r="AS109" s="392"/>
      <c r="AT109" s="393"/>
      <c r="AU109" s="372" t="s">
        <v>640</v>
      </c>
      <c r="AV109" s="372"/>
      <c r="AW109" s="372"/>
      <c r="AX109" s="373"/>
      <c r="AY109">
        <f t="shared" si="3"/>
        <v>1</v>
      </c>
    </row>
    <row r="110" spans="1:60" ht="23.25" customHeight="1" x14ac:dyDescent="0.15">
      <c r="A110" s="460" t="s">
        <v>257</v>
      </c>
      <c r="B110" s="455"/>
      <c r="C110" s="455"/>
      <c r="D110" s="455"/>
      <c r="E110" s="455"/>
      <c r="F110" s="456"/>
      <c r="G110" s="496" t="s">
        <v>641</v>
      </c>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1</v>
      </c>
    </row>
    <row r="111" spans="1:60" ht="23.25" customHeight="1" thickBo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1</v>
      </c>
    </row>
    <row r="112" spans="1:60" ht="18.75" hidden="1" customHeight="1" x14ac:dyDescent="0.15">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413</v>
      </c>
      <c r="AF117" s="415"/>
      <c r="AG117" s="415"/>
      <c r="AH117" s="415"/>
      <c r="AI117" s="415" t="s">
        <v>565</v>
      </c>
      <c r="AJ117" s="415"/>
      <c r="AK117" s="415"/>
      <c r="AL117" s="415"/>
      <c r="AM117" s="415" t="s">
        <v>381</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5"/>
      <c r="H120" s="383"/>
      <c r="I120" s="383"/>
      <c r="J120" s="383"/>
      <c r="K120" s="383"/>
      <c r="L120" s="383"/>
      <c r="M120" s="383"/>
      <c r="N120" s="383"/>
      <c r="O120" s="384"/>
      <c r="P120" s="450"/>
      <c r="Q120" s="450"/>
      <c r="R120" s="450"/>
      <c r="S120" s="450"/>
      <c r="T120" s="450"/>
      <c r="U120" s="450"/>
      <c r="V120" s="450"/>
      <c r="W120" s="450"/>
      <c r="X120" s="451"/>
      <c r="Y120" s="896"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6" t="s">
        <v>13</v>
      </c>
      <c r="Z121" s="785"/>
      <c r="AA121" s="786"/>
      <c r="AB121" s="897" t="s">
        <v>14</v>
      </c>
      <c r="AC121" s="897"/>
      <c r="AD121" s="897"/>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413</v>
      </c>
      <c r="AF122" s="415"/>
      <c r="AG122" s="415"/>
      <c r="AH122" s="415"/>
      <c r="AI122" s="415" t="s">
        <v>565</v>
      </c>
      <c r="AJ122" s="415"/>
      <c r="AK122" s="415"/>
      <c r="AL122" s="415"/>
      <c r="AM122" s="415" t="s">
        <v>381</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5"/>
      <c r="H125" s="383"/>
      <c r="I125" s="383"/>
      <c r="J125" s="383"/>
      <c r="K125" s="383"/>
      <c r="L125" s="383"/>
      <c r="M125" s="383"/>
      <c r="N125" s="383"/>
      <c r="O125" s="384"/>
      <c r="P125" s="450"/>
      <c r="Q125" s="450"/>
      <c r="R125" s="450"/>
      <c r="S125" s="450"/>
      <c r="T125" s="450"/>
      <c r="U125" s="450"/>
      <c r="V125" s="450"/>
      <c r="W125" s="450"/>
      <c r="X125" s="451"/>
      <c r="Y125" s="896"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6" t="s">
        <v>13</v>
      </c>
      <c r="Z126" s="785"/>
      <c r="AA126" s="786"/>
      <c r="AB126" s="897" t="s">
        <v>14</v>
      </c>
      <c r="AC126" s="897"/>
      <c r="AD126" s="897"/>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413</v>
      </c>
      <c r="AF127" s="415"/>
      <c r="AG127" s="415"/>
      <c r="AH127" s="415"/>
      <c r="AI127" s="415" t="s">
        <v>565</v>
      </c>
      <c r="AJ127" s="415"/>
      <c r="AK127" s="415"/>
      <c r="AL127" s="415"/>
      <c r="AM127" s="415" t="s">
        <v>381</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5"/>
      <c r="H130" s="383"/>
      <c r="I130" s="383"/>
      <c r="J130" s="383"/>
      <c r="K130" s="383"/>
      <c r="L130" s="383"/>
      <c r="M130" s="383"/>
      <c r="N130" s="383"/>
      <c r="O130" s="384"/>
      <c r="P130" s="450"/>
      <c r="Q130" s="450"/>
      <c r="R130" s="450"/>
      <c r="S130" s="450"/>
      <c r="T130" s="450"/>
      <c r="U130" s="450"/>
      <c r="V130" s="450"/>
      <c r="W130" s="450"/>
      <c r="X130" s="451"/>
      <c r="Y130" s="896"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2"/>
      <c r="Q131" s="452"/>
      <c r="R131" s="452"/>
      <c r="S131" s="452"/>
      <c r="T131" s="452"/>
      <c r="U131" s="452"/>
      <c r="V131" s="452"/>
      <c r="W131" s="452"/>
      <c r="X131" s="453"/>
      <c r="Y131" s="896" t="s">
        <v>13</v>
      </c>
      <c r="Z131" s="785"/>
      <c r="AA131" s="786"/>
      <c r="AB131" s="897" t="s">
        <v>14</v>
      </c>
      <c r="AC131" s="897"/>
      <c r="AD131" s="897"/>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577</v>
      </c>
      <c r="B133" s="317"/>
      <c r="C133" s="317"/>
      <c r="D133" s="317"/>
      <c r="E133" s="317"/>
      <c r="F133" s="318"/>
      <c r="G133" s="350" t="s">
        <v>569</v>
      </c>
      <c r="H133" s="351"/>
      <c r="I133" s="351"/>
      <c r="J133" s="351"/>
      <c r="K133" s="351"/>
      <c r="L133" s="351"/>
      <c r="M133" s="351"/>
      <c r="N133" s="351"/>
      <c r="O133" s="351"/>
      <c r="P133" s="352" t="s">
        <v>568</v>
      </c>
      <c r="Q133" s="351"/>
      <c r="R133" s="351"/>
      <c r="S133" s="351"/>
      <c r="T133" s="351"/>
      <c r="U133" s="351"/>
      <c r="V133" s="351"/>
      <c r="W133" s="351"/>
      <c r="X133" s="353"/>
      <c r="Y133" s="354"/>
      <c r="Z133" s="355"/>
      <c r="AA133" s="356"/>
      <c r="AB133" s="401" t="s">
        <v>11</v>
      </c>
      <c r="AC133" s="401"/>
      <c r="AD133" s="401"/>
      <c r="AE133" s="415" t="s">
        <v>413</v>
      </c>
      <c r="AF133" s="415"/>
      <c r="AG133" s="415"/>
      <c r="AH133" s="415"/>
      <c r="AI133" s="415" t="s">
        <v>565</v>
      </c>
      <c r="AJ133" s="415"/>
      <c r="AK133" s="415"/>
      <c r="AL133" s="415"/>
      <c r="AM133" s="415" t="s">
        <v>381</v>
      </c>
      <c r="AN133" s="415"/>
      <c r="AO133" s="415"/>
      <c r="AP133" s="415"/>
      <c r="AQ133" s="411" t="s">
        <v>412</v>
      </c>
      <c r="AR133" s="412"/>
      <c r="AS133" s="412"/>
      <c r="AT133" s="413"/>
      <c r="AU133" s="411" t="s">
        <v>590</v>
      </c>
      <c r="AV133" s="412"/>
      <c r="AW133" s="412"/>
      <c r="AX133" s="414"/>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578</v>
      </c>
      <c r="B136" s="341"/>
      <c r="C136" s="341"/>
      <c r="D136" s="341"/>
      <c r="E136" s="341"/>
      <c r="F136" s="461"/>
      <c r="G136" s="223" t="s">
        <v>579</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413</v>
      </c>
      <c r="AF136" s="415"/>
      <c r="AG136" s="415"/>
      <c r="AH136" s="415"/>
      <c r="AI136" s="415" t="s">
        <v>565</v>
      </c>
      <c r="AJ136" s="415"/>
      <c r="AK136" s="415"/>
      <c r="AL136" s="415"/>
      <c r="AM136" s="415" t="s">
        <v>381</v>
      </c>
      <c r="AN136" s="415"/>
      <c r="AO136" s="415"/>
      <c r="AP136" s="415"/>
      <c r="AQ136" s="416" t="s">
        <v>591</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580</v>
      </c>
      <c r="H137" s="395"/>
      <c r="I137" s="395"/>
      <c r="J137" s="395"/>
      <c r="K137" s="395"/>
      <c r="L137" s="395"/>
      <c r="M137" s="395"/>
      <c r="N137" s="395"/>
      <c r="O137" s="395"/>
      <c r="P137" s="395"/>
      <c r="Q137" s="395"/>
      <c r="R137" s="395"/>
      <c r="S137" s="395"/>
      <c r="T137" s="395"/>
      <c r="U137" s="395"/>
      <c r="V137" s="395"/>
      <c r="W137" s="395"/>
      <c r="X137" s="395"/>
      <c r="Y137" s="419" t="s">
        <v>578</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581</v>
      </c>
      <c r="Z138" s="399"/>
      <c r="AA138" s="400"/>
      <c r="AB138" s="425" t="s">
        <v>582</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2" t="s">
        <v>233</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413</v>
      </c>
      <c r="AF139" s="415"/>
      <c r="AG139" s="415"/>
      <c r="AH139" s="415"/>
      <c r="AI139" s="415" t="s">
        <v>565</v>
      </c>
      <c r="AJ139" s="415"/>
      <c r="AK139" s="415"/>
      <c r="AL139" s="415"/>
      <c r="AM139" s="415" t="s">
        <v>381</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257</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413</v>
      </c>
      <c r="AF151" s="415"/>
      <c r="AG151" s="415"/>
      <c r="AH151" s="415"/>
      <c r="AI151" s="415" t="s">
        <v>565</v>
      </c>
      <c r="AJ151" s="415"/>
      <c r="AK151" s="415"/>
      <c r="AL151" s="415"/>
      <c r="AM151" s="415" t="s">
        <v>381</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5"/>
      <c r="H154" s="383"/>
      <c r="I154" s="383"/>
      <c r="J154" s="383"/>
      <c r="K154" s="383"/>
      <c r="L154" s="383"/>
      <c r="M154" s="383"/>
      <c r="N154" s="383"/>
      <c r="O154" s="384"/>
      <c r="P154" s="450"/>
      <c r="Q154" s="450"/>
      <c r="R154" s="450"/>
      <c r="S154" s="450"/>
      <c r="T154" s="450"/>
      <c r="U154" s="450"/>
      <c r="V154" s="450"/>
      <c r="W154" s="450"/>
      <c r="X154" s="451"/>
      <c r="Y154" s="896"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6" t="s">
        <v>13</v>
      </c>
      <c r="Z155" s="785"/>
      <c r="AA155" s="786"/>
      <c r="AB155" s="897" t="s">
        <v>14</v>
      </c>
      <c r="AC155" s="897"/>
      <c r="AD155" s="897"/>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413</v>
      </c>
      <c r="AF156" s="415"/>
      <c r="AG156" s="415"/>
      <c r="AH156" s="415"/>
      <c r="AI156" s="415" t="s">
        <v>565</v>
      </c>
      <c r="AJ156" s="415"/>
      <c r="AK156" s="415"/>
      <c r="AL156" s="415"/>
      <c r="AM156" s="415" t="s">
        <v>381</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5"/>
      <c r="H159" s="383"/>
      <c r="I159" s="383"/>
      <c r="J159" s="383"/>
      <c r="K159" s="383"/>
      <c r="L159" s="383"/>
      <c r="M159" s="383"/>
      <c r="N159" s="383"/>
      <c r="O159" s="384"/>
      <c r="P159" s="450"/>
      <c r="Q159" s="450"/>
      <c r="R159" s="450"/>
      <c r="S159" s="450"/>
      <c r="T159" s="450"/>
      <c r="U159" s="450"/>
      <c r="V159" s="450"/>
      <c r="W159" s="450"/>
      <c r="X159" s="451"/>
      <c r="Y159" s="896"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6" t="s">
        <v>13</v>
      </c>
      <c r="Z160" s="785"/>
      <c r="AA160" s="786"/>
      <c r="AB160" s="897" t="s">
        <v>14</v>
      </c>
      <c r="AC160" s="897"/>
      <c r="AD160" s="897"/>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413</v>
      </c>
      <c r="AF161" s="415"/>
      <c r="AG161" s="415"/>
      <c r="AH161" s="415"/>
      <c r="AI161" s="415" t="s">
        <v>565</v>
      </c>
      <c r="AJ161" s="415"/>
      <c r="AK161" s="415"/>
      <c r="AL161" s="415"/>
      <c r="AM161" s="415" t="s">
        <v>381</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5"/>
      <c r="H164" s="383"/>
      <c r="I164" s="383"/>
      <c r="J164" s="383"/>
      <c r="K164" s="383"/>
      <c r="L164" s="383"/>
      <c r="M164" s="383"/>
      <c r="N164" s="383"/>
      <c r="O164" s="384"/>
      <c r="P164" s="450"/>
      <c r="Q164" s="450"/>
      <c r="R164" s="450"/>
      <c r="S164" s="450"/>
      <c r="T164" s="450"/>
      <c r="U164" s="450"/>
      <c r="V164" s="450"/>
      <c r="W164" s="450"/>
      <c r="X164" s="451"/>
      <c r="Y164" s="896"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577</v>
      </c>
      <c r="B167" s="317"/>
      <c r="C167" s="317"/>
      <c r="D167" s="317"/>
      <c r="E167" s="317"/>
      <c r="F167" s="318"/>
      <c r="G167" s="350" t="s">
        <v>569</v>
      </c>
      <c r="H167" s="351"/>
      <c r="I167" s="351"/>
      <c r="J167" s="351"/>
      <c r="K167" s="351"/>
      <c r="L167" s="351"/>
      <c r="M167" s="351"/>
      <c r="N167" s="351"/>
      <c r="O167" s="351"/>
      <c r="P167" s="352" t="s">
        <v>568</v>
      </c>
      <c r="Q167" s="351"/>
      <c r="R167" s="351"/>
      <c r="S167" s="351"/>
      <c r="T167" s="351"/>
      <c r="U167" s="351"/>
      <c r="V167" s="351"/>
      <c r="W167" s="351"/>
      <c r="X167" s="353"/>
      <c r="Y167" s="354"/>
      <c r="Z167" s="355"/>
      <c r="AA167" s="356"/>
      <c r="AB167" s="401" t="s">
        <v>11</v>
      </c>
      <c r="AC167" s="401"/>
      <c r="AD167" s="401"/>
      <c r="AE167" s="415" t="s">
        <v>413</v>
      </c>
      <c r="AF167" s="415"/>
      <c r="AG167" s="415"/>
      <c r="AH167" s="415"/>
      <c r="AI167" s="415" t="s">
        <v>565</v>
      </c>
      <c r="AJ167" s="415"/>
      <c r="AK167" s="415"/>
      <c r="AL167" s="415"/>
      <c r="AM167" s="415" t="s">
        <v>381</v>
      </c>
      <c r="AN167" s="415"/>
      <c r="AO167" s="415"/>
      <c r="AP167" s="415"/>
      <c r="AQ167" s="411" t="s">
        <v>412</v>
      </c>
      <c r="AR167" s="412"/>
      <c r="AS167" s="412"/>
      <c r="AT167" s="413"/>
      <c r="AU167" s="411" t="s">
        <v>590</v>
      </c>
      <c r="AV167" s="412"/>
      <c r="AW167" s="412"/>
      <c r="AX167" s="414"/>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578</v>
      </c>
      <c r="B170" s="341"/>
      <c r="C170" s="341"/>
      <c r="D170" s="341"/>
      <c r="E170" s="341"/>
      <c r="F170" s="461"/>
      <c r="G170" s="223" t="s">
        <v>579</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413</v>
      </c>
      <c r="AF170" s="415"/>
      <c r="AG170" s="415"/>
      <c r="AH170" s="415"/>
      <c r="AI170" s="415" t="s">
        <v>565</v>
      </c>
      <c r="AJ170" s="415"/>
      <c r="AK170" s="415"/>
      <c r="AL170" s="415"/>
      <c r="AM170" s="415" t="s">
        <v>381</v>
      </c>
      <c r="AN170" s="415"/>
      <c r="AO170" s="415"/>
      <c r="AP170" s="415"/>
      <c r="AQ170" s="416" t="s">
        <v>591</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580</v>
      </c>
      <c r="H171" s="395"/>
      <c r="I171" s="395"/>
      <c r="J171" s="395"/>
      <c r="K171" s="395"/>
      <c r="L171" s="395"/>
      <c r="M171" s="395"/>
      <c r="N171" s="395"/>
      <c r="O171" s="395"/>
      <c r="P171" s="395"/>
      <c r="Q171" s="395"/>
      <c r="R171" s="395"/>
      <c r="S171" s="395"/>
      <c r="T171" s="395"/>
      <c r="U171" s="395"/>
      <c r="V171" s="395"/>
      <c r="W171" s="395"/>
      <c r="X171" s="395"/>
      <c r="Y171" s="419" t="s">
        <v>578</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581</v>
      </c>
      <c r="Z172" s="399"/>
      <c r="AA172" s="400"/>
      <c r="AB172" s="425" t="s">
        <v>582</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2" t="s">
        <v>233</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413</v>
      </c>
      <c r="AF173" s="415"/>
      <c r="AG173" s="415"/>
      <c r="AH173" s="415"/>
      <c r="AI173" s="415" t="s">
        <v>565</v>
      </c>
      <c r="AJ173" s="415"/>
      <c r="AK173" s="415"/>
      <c r="AL173" s="415"/>
      <c r="AM173" s="415" t="s">
        <v>381</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257</v>
      </c>
      <c r="B178" s="455"/>
      <c r="C178" s="455"/>
      <c r="D178" s="455"/>
      <c r="E178" s="455"/>
      <c r="F178" s="456"/>
      <c r="G178" s="496" t="s">
        <v>619</v>
      </c>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413</v>
      </c>
      <c r="AF185" s="415"/>
      <c r="AG185" s="415"/>
      <c r="AH185" s="415"/>
      <c r="AI185" s="415" t="s">
        <v>565</v>
      </c>
      <c r="AJ185" s="415"/>
      <c r="AK185" s="415"/>
      <c r="AL185" s="415"/>
      <c r="AM185" s="415" t="s">
        <v>381</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5"/>
      <c r="H188" s="383"/>
      <c r="I188" s="383"/>
      <c r="J188" s="383"/>
      <c r="K188" s="383"/>
      <c r="L188" s="383"/>
      <c r="M188" s="383"/>
      <c r="N188" s="383"/>
      <c r="O188" s="384"/>
      <c r="P188" s="450"/>
      <c r="Q188" s="450"/>
      <c r="R188" s="450"/>
      <c r="S188" s="450"/>
      <c r="T188" s="450"/>
      <c r="U188" s="450"/>
      <c r="V188" s="450"/>
      <c r="W188" s="450"/>
      <c r="X188" s="451"/>
      <c r="Y188" s="896"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6" t="s">
        <v>13</v>
      </c>
      <c r="Z189" s="785"/>
      <c r="AA189" s="786"/>
      <c r="AB189" s="897" t="s">
        <v>14</v>
      </c>
      <c r="AC189" s="897"/>
      <c r="AD189" s="897"/>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413</v>
      </c>
      <c r="AF190" s="415"/>
      <c r="AG190" s="415"/>
      <c r="AH190" s="415"/>
      <c r="AI190" s="415" t="s">
        <v>565</v>
      </c>
      <c r="AJ190" s="415"/>
      <c r="AK190" s="415"/>
      <c r="AL190" s="415"/>
      <c r="AM190" s="415" t="s">
        <v>381</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5"/>
      <c r="H193" s="383"/>
      <c r="I193" s="383"/>
      <c r="J193" s="383"/>
      <c r="K193" s="383"/>
      <c r="L193" s="383"/>
      <c r="M193" s="383"/>
      <c r="N193" s="383"/>
      <c r="O193" s="384"/>
      <c r="P193" s="450"/>
      <c r="Q193" s="450"/>
      <c r="R193" s="450"/>
      <c r="S193" s="450"/>
      <c r="T193" s="450"/>
      <c r="U193" s="450"/>
      <c r="V193" s="450"/>
      <c r="W193" s="450"/>
      <c r="X193" s="451"/>
      <c r="Y193" s="896"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6" t="s">
        <v>13</v>
      </c>
      <c r="Z194" s="785"/>
      <c r="AA194" s="786"/>
      <c r="AB194" s="897" t="s">
        <v>14</v>
      </c>
      <c r="AC194" s="897"/>
      <c r="AD194" s="897"/>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413</v>
      </c>
      <c r="AF195" s="415"/>
      <c r="AG195" s="415"/>
      <c r="AH195" s="415"/>
      <c r="AI195" s="415" t="s">
        <v>565</v>
      </c>
      <c r="AJ195" s="415"/>
      <c r="AK195" s="415"/>
      <c r="AL195" s="415"/>
      <c r="AM195" s="415" t="s">
        <v>381</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5"/>
      <c r="H198" s="383"/>
      <c r="I198" s="383"/>
      <c r="J198" s="383"/>
      <c r="K198" s="383"/>
      <c r="L198" s="383"/>
      <c r="M198" s="383"/>
      <c r="N198" s="383"/>
      <c r="O198" s="384"/>
      <c r="P198" s="450"/>
      <c r="Q198" s="450"/>
      <c r="R198" s="450"/>
      <c r="S198" s="450"/>
      <c r="T198" s="450"/>
      <c r="U198" s="450"/>
      <c r="V198" s="450"/>
      <c r="W198" s="450"/>
      <c r="X198" s="451"/>
      <c r="Y198" s="896"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0" t="s">
        <v>234</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230</v>
      </c>
      <c r="X200" s="554"/>
      <c r="Y200" s="557"/>
      <c r="Z200" s="557"/>
      <c r="AA200" s="558"/>
      <c r="AB200" s="551" t="s">
        <v>11</v>
      </c>
      <c r="AC200" s="548"/>
      <c r="AD200" s="549"/>
      <c r="AE200" s="415" t="s">
        <v>413</v>
      </c>
      <c r="AF200" s="415"/>
      <c r="AG200" s="415"/>
      <c r="AH200" s="415"/>
      <c r="AI200" s="415" t="s">
        <v>565</v>
      </c>
      <c r="AJ200" s="415"/>
      <c r="AK200" s="415"/>
      <c r="AL200" s="415"/>
      <c r="AM200" s="415" t="s">
        <v>381</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0"/>
      <c r="AR201" s="431"/>
      <c r="AS201" s="432" t="s">
        <v>175</v>
      </c>
      <c r="AT201" s="433"/>
      <c r="AU201" s="434"/>
      <c r="AV201" s="434"/>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247</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247</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248</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237</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246</v>
      </c>
      <c r="X205" s="575"/>
      <c r="Y205" s="539" t="s">
        <v>12</v>
      </c>
      <c r="Z205" s="539"/>
      <c r="AA205" s="540"/>
      <c r="AB205" s="541" t="s">
        <v>247</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247</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248</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234</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413</v>
      </c>
      <c r="AF208" s="136"/>
      <c r="AG208" s="136"/>
      <c r="AH208" s="136"/>
      <c r="AI208" s="415" t="s">
        <v>565</v>
      </c>
      <c r="AJ208" s="415"/>
      <c r="AK208" s="415"/>
      <c r="AL208" s="415"/>
      <c r="AM208" s="415" t="s">
        <v>381</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2"/>
      <c r="I209" s="432"/>
      <c r="J209" s="432"/>
      <c r="K209" s="432"/>
      <c r="L209" s="432"/>
      <c r="M209" s="432"/>
      <c r="N209" s="432"/>
      <c r="O209" s="433"/>
      <c r="P209" s="594"/>
      <c r="Q209" s="432"/>
      <c r="R209" s="432"/>
      <c r="S209" s="432"/>
      <c r="T209" s="432"/>
      <c r="U209" s="432"/>
      <c r="V209" s="432"/>
      <c r="W209" s="432"/>
      <c r="X209" s="433"/>
      <c r="Y209" s="598"/>
      <c r="Z209" s="599"/>
      <c r="AA209" s="600"/>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260</v>
      </c>
      <c r="B213" s="645"/>
      <c r="C213" s="645"/>
      <c r="D213" s="645"/>
      <c r="E213" s="569" t="s">
        <v>222</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573</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229</v>
      </c>
      <c r="AP214" s="661"/>
      <c r="AQ214" s="661"/>
      <c r="AR214" s="81" t="s">
        <v>228</v>
      </c>
      <c r="AS214" s="660"/>
      <c r="AT214" s="661"/>
      <c r="AU214" s="661"/>
      <c r="AV214" s="661"/>
      <c r="AW214" s="661"/>
      <c r="AX214" s="662"/>
      <c r="AY214">
        <f>COUNTIF($AR$214,"☑")</f>
        <v>0</v>
      </c>
    </row>
    <row r="215" spans="1:51" ht="30" customHeight="1" x14ac:dyDescent="0.15">
      <c r="A215" s="650" t="s">
        <v>280</v>
      </c>
      <c r="B215" s="651"/>
      <c r="C215" s="653" t="s">
        <v>178</v>
      </c>
      <c r="D215" s="651"/>
      <c r="E215" s="654" t="s">
        <v>194</v>
      </c>
      <c r="F215" s="655"/>
      <c r="G215" s="656" t="s">
        <v>701</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700</v>
      </c>
      <c r="H216" s="139"/>
      <c r="I216" s="139"/>
      <c r="J216" s="139"/>
      <c r="K216" s="139"/>
      <c r="L216" s="139"/>
      <c r="M216" s="139"/>
      <c r="N216" s="139"/>
      <c r="O216" s="139"/>
      <c r="P216" s="139"/>
      <c r="Q216" s="139"/>
      <c r="R216" s="139"/>
      <c r="S216" s="139"/>
      <c r="T216" s="139"/>
      <c r="U216" s="139"/>
      <c r="V216" s="140"/>
      <c r="W216" s="628" t="s">
        <v>583</v>
      </c>
      <c r="X216" s="629"/>
      <c r="Y216" s="629"/>
      <c r="Z216" s="629"/>
      <c r="AA216" s="630"/>
      <c r="AB216" s="631" t="s">
        <v>642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584</v>
      </c>
      <c r="X217" s="635"/>
      <c r="Y217" s="635"/>
      <c r="Z217" s="635"/>
      <c r="AA217" s="636"/>
      <c r="AB217" s="631" t="s">
        <v>702</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24.6" customHeight="1" x14ac:dyDescent="0.15">
      <c r="A218" s="652"/>
      <c r="B218" s="640"/>
      <c r="C218" s="637" t="s">
        <v>596</v>
      </c>
      <c r="D218" s="638"/>
      <c r="E218" s="454" t="s">
        <v>276</v>
      </c>
      <c r="F218" s="456"/>
      <c r="G218" s="618" t="s">
        <v>181</v>
      </c>
      <c r="H218" s="619"/>
      <c r="I218" s="619"/>
      <c r="J218" s="641" t="s">
        <v>613</v>
      </c>
      <c r="K218" s="642"/>
      <c r="L218" s="642"/>
      <c r="M218" s="642"/>
      <c r="N218" s="642"/>
      <c r="O218" s="642"/>
      <c r="P218" s="642"/>
      <c r="Q218" s="642"/>
      <c r="R218" s="642"/>
      <c r="S218" s="642"/>
      <c r="T218" s="643"/>
      <c r="U218" s="616" t="s">
        <v>705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597</v>
      </c>
      <c r="H219" s="619"/>
      <c r="I219" s="619"/>
      <c r="J219" s="619"/>
      <c r="K219" s="619"/>
      <c r="L219" s="619"/>
      <c r="M219" s="619"/>
      <c r="N219" s="619"/>
      <c r="O219" s="619"/>
      <c r="P219" s="619"/>
      <c r="Q219" s="619"/>
      <c r="R219" s="619"/>
      <c r="S219" s="619"/>
      <c r="T219" s="619"/>
      <c r="U219" s="615" t="s">
        <v>705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23.1" customHeight="1" thickBot="1" x14ac:dyDescent="0.2">
      <c r="A220" s="652"/>
      <c r="B220" s="640"/>
      <c r="C220" s="639"/>
      <c r="D220" s="640"/>
      <c r="E220" s="319"/>
      <c r="F220" s="321"/>
      <c r="G220" s="618" t="s">
        <v>584</v>
      </c>
      <c r="H220" s="619"/>
      <c r="I220" s="619"/>
      <c r="J220" s="619"/>
      <c r="K220" s="619"/>
      <c r="L220" s="619"/>
      <c r="M220" s="619"/>
      <c r="N220" s="619"/>
      <c r="O220" s="619"/>
      <c r="P220" s="619"/>
      <c r="Q220" s="619"/>
      <c r="R220" s="619"/>
      <c r="S220" s="619"/>
      <c r="T220" s="619"/>
      <c r="U220" s="144" t="s">
        <v>705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6.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639</v>
      </c>
      <c r="AE223" s="706"/>
      <c r="AF223" s="706"/>
      <c r="AG223" s="707" t="s">
        <v>643</v>
      </c>
      <c r="AH223" s="708"/>
      <c r="AI223" s="708"/>
      <c r="AJ223" s="708"/>
      <c r="AK223" s="708"/>
      <c r="AL223" s="708"/>
      <c r="AM223" s="708"/>
      <c r="AN223" s="708"/>
      <c r="AO223" s="708"/>
      <c r="AP223" s="708"/>
      <c r="AQ223" s="708"/>
      <c r="AR223" s="708"/>
      <c r="AS223" s="708"/>
      <c r="AT223" s="708"/>
      <c r="AU223" s="708"/>
      <c r="AV223" s="708"/>
      <c r="AW223" s="708"/>
      <c r="AX223" s="709"/>
    </row>
    <row r="224" spans="1:51" ht="46.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639</v>
      </c>
      <c r="AE224" s="687"/>
      <c r="AF224" s="687"/>
      <c r="AG224" s="713" t="s">
        <v>644</v>
      </c>
      <c r="AH224" s="714"/>
      <c r="AI224" s="714"/>
      <c r="AJ224" s="714"/>
      <c r="AK224" s="714"/>
      <c r="AL224" s="714"/>
      <c r="AM224" s="714"/>
      <c r="AN224" s="714"/>
      <c r="AO224" s="714"/>
      <c r="AP224" s="714"/>
      <c r="AQ224" s="714"/>
      <c r="AR224" s="714"/>
      <c r="AS224" s="714"/>
      <c r="AT224" s="714"/>
      <c r="AU224" s="714"/>
      <c r="AV224" s="714"/>
      <c r="AW224" s="714"/>
      <c r="AX224" s="715"/>
    </row>
    <row r="225" spans="1:50" ht="46.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639</v>
      </c>
      <c r="AE225" s="720"/>
      <c r="AF225" s="720"/>
      <c r="AG225" s="677" t="s">
        <v>645</v>
      </c>
      <c r="AH225" s="383"/>
      <c r="AI225" s="383"/>
      <c r="AJ225" s="383"/>
      <c r="AK225" s="383"/>
      <c r="AL225" s="383"/>
      <c r="AM225" s="383"/>
      <c r="AN225" s="383"/>
      <c r="AO225" s="383"/>
      <c r="AP225" s="383"/>
      <c r="AQ225" s="383"/>
      <c r="AR225" s="383"/>
      <c r="AS225" s="383"/>
      <c r="AT225" s="383"/>
      <c r="AU225" s="383"/>
      <c r="AV225" s="383"/>
      <c r="AW225" s="383"/>
      <c r="AX225" s="678"/>
    </row>
    <row r="226" spans="1:50" ht="20.45"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639</v>
      </c>
      <c r="AE226" s="674"/>
      <c r="AF226" s="674"/>
      <c r="AG226" s="675" t="s">
        <v>647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258</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1"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648</v>
      </c>
      <c r="AE229" s="739"/>
      <c r="AF229" s="739"/>
      <c r="AG229" s="740" t="s">
        <v>613</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639</v>
      </c>
      <c r="AE230" s="687"/>
      <c r="AF230" s="687"/>
      <c r="AG230" s="713" t="s">
        <v>649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648</v>
      </c>
      <c r="AE231" s="687"/>
      <c r="AF231" s="687"/>
      <c r="AG231" s="713" t="s">
        <v>613</v>
      </c>
      <c r="AH231" s="714"/>
      <c r="AI231" s="714"/>
      <c r="AJ231" s="714"/>
      <c r="AK231" s="714"/>
      <c r="AL231" s="714"/>
      <c r="AM231" s="714"/>
      <c r="AN231" s="714"/>
      <c r="AO231" s="714"/>
      <c r="AP231" s="714"/>
      <c r="AQ231" s="714"/>
      <c r="AR231" s="714"/>
      <c r="AS231" s="714"/>
      <c r="AT231" s="714"/>
      <c r="AU231" s="714"/>
      <c r="AV231" s="714"/>
      <c r="AW231" s="714"/>
      <c r="AX231" s="715"/>
    </row>
    <row r="232" spans="1:50" ht="44.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639</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40.5" customHeight="1" x14ac:dyDescent="0.15">
      <c r="A233" s="664"/>
      <c r="B233" s="666"/>
      <c r="C233" s="733" t="s">
        <v>231</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639</v>
      </c>
      <c r="AE233" s="720"/>
      <c r="AF233" s="720"/>
      <c r="AG233" s="735" t="s">
        <v>706</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232</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648</v>
      </c>
      <c r="AE234" s="687"/>
      <c r="AF234" s="688"/>
      <c r="AG234" s="713" t="s">
        <v>613</v>
      </c>
      <c r="AH234" s="714"/>
      <c r="AI234" s="714"/>
      <c r="AJ234" s="714"/>
      <c r="AK234" s="714"/>
      <c r="AL234" s="714"/>
      <c r="AM234" s="714"/>
      <c r="AN234" s="714"/>
      <c r="AO234" s="714"/>
      <c r="AP234" s="714"/>
      <c r="AQ234" s="714"/>
      <c r="AR234" s="714"/>
      <c r="AS234" s="714"/>
      <c r="AT234" s="714"/>
      <c r="AU234" s="714"/>
      <c r="AV234" s="714"/>
      <c r="AW234" s="714"/>
      <c r="AX234" s="715"/>
    </row>
    <row r="235" spans="1:50" ht="68.25" customHeight="1" x14ac:dyDescent="0.15">
      <c r="A235" s="667"/>
      <c r="B235" s="668"/>
      <c r="C235" s="724" t="s">
        <v>219</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639</v>
      </c>
      <c r="AE235" s="728"/>
      <c r="AF235" s="729"/>
      <c r="AG235" s="730" t="s">
        <v>651</v>
      </c>
      <c r="AH235" s="731"/>
      <c r="AI235" s="731"/>
      <c r="AJ235" s="731"/>
      <c r="AK235" s="731"/>
      <c r="AL235" s="731"/>
      <c r="AM235" s="731"/>
      <c r="AN235" s="731"/>
      <c r="AO235" s="731"/>
      <c r="AP235" s="731"/>
      <c r="AQ235" s="731"/>
      <c r="AR235" s="731"/>
      <c r="AS235" s="731"/>
      <c r="AT235" s="731"/>
      <c r="AU235" s="731"/>
      <c r="AV235" s="731"/>
      <c r="AW235" s="731"/>
      <c r="AX235" s="732"/>
    </row>
    <row r="236" spans="1:50" ht="54" customHeight="1" x14ac:dyDescent="0.15">
      <c r="A236" s="122" t="s">
        <v>37</v>
      </c>
      <c r="B236" s="745"/>
      <c r="C236" s="746" t="s">
        <v>220</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639</v>
      </c>
      <c r="AE236" s="739"/>
      <c r="AF236" s="749"/>
      <c r="AG236" s="740" t="s">
        <v>652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648</v>
      </c>
      <c r="AE237" s="754"/>
      <c r="AF237" s="754"/>
      <c r="AG237" s="713" t="s">
        <v>613</v>
      </c>
      <c r="AH237" s="714"/>
      <c r="AI237" s="714"/>
      <c r="AJ237" s="714"/>
      <c r="AK237" s="714"/>
      <c r="AL237" s="714"/>
      <c r="AM237" s="714"/>
      <c r="AN237" s="714"/>
      <c r="AO237" s="714"/>
      <c r="AP237" s="714"/>
      <c r="AQ237" s="714"/>
      <c r="AR237" s="714"/>
      <c r="AS237" s="714"/>
      <c r="AT237" s="714"/>
      <c r="AU237" s="714"/>
      <c r="AV237" s="714"/>
      <c r="AW237" s="714"/>
      <c r="AX237" s="715"/>
    </row>
    <row r="238" spans="1:50" ht="45"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639</v>
      </c>
      <c r="AE238" s="687"/>
      <c r="AF238" s="687"/>
      <c r="AG238" s="713" t="s">
        <v>653</v>
      </c>
      <c r="AH238" s="714"/>
      <c r="AI238" s="714"/>
      <c r="AJ238" s="714"/>
      <c r="AK238" s="714"/>
      <c r="AL238" s="714"/>
      <c r="AM238" s="714"/>
      <c r="AN238" s="714"/>
      <c r="AO238" s="714"/>
      <c r="AP238" s="714"/>
      <c r="AQ238" s="714"/>
      <c r="AR238" s="714"/>
      <c r="AS238" s="714"/>
      <c r="AT238" s="714"/>
      <c r="AU238" s="714"/>
      <c r="AV238" s="714"/>
      <c r="AW238" s="714"/>
      <c r="AX238" s="715"/>
    </row>
    <row r="239" spans="1:50" ht="45"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639</v>
      </c>
      <c r="AE239" s="687"/>
      <c r="AF239" s="687"/>
      <c r="AG239" s="743" t="s">
        <v>654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648</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45.6" customHeight="1" x14ac:dyDescent="0.15">
      <c r="A247" s="122" t="s">
        <v>45</v>
      </c>
      <c r="B247" s="123"/>
      <c r="C247" s="126" t="s">
        <v>49</v>
      </c>
      <c r="D247" s="127"/>
      <c r="E247" s="127"/>
      <c r="F247" s="128"/>
      <c r="G247" s="129" t="s">
        <v>655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3" customHeight="1" thickBot="1" x14ac:dyDescent="0.2">
      <c r="A248" s="124"/>
      <c r="B248" s="125"/>
      <c r="C248" s="131" t="s">
        <v>53</v>
      </c>
      <c r="D248" s="132"/>
      <c r="E248" s="132"/>
      <c r="F248" s="133"/>
      <c r="G248" s="134" t="s">
        <v>707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5.5" customHeight="1" thickBot="1" x14ac:dyDescent="0.2">
      <c r="A250" s="112" t="s">
        <v>703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1.1" customHeight="1" thickBot="1" x14ac:dyDescent="0.2">
      <c r="A252" s="118" t="s">
        <v>131</v>
      </c>
      <c r="B252" s="119"/>
      <c r="C252" s="119"/>
      <c r="D252" s="119"/>
      <c r="E252" s="120"/>
      <c r="F252" s="121" t="s">
        <v>708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450000000000003" customHeight="1" thickBot="1" x14ac:dyDescent="0.2">
      <c r="A254" s="118" t="s">
        <v>262</v>
      </c>
      <c r="B254" s="119"/>
      <c r="C254" s="119"/>
      <c r="D254" s="119"/>
      <c r="E254" s="120"/>
      <c r="F254" s="774" t="s">
        <v>710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6.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235</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18.95" customHeight="1" x14ac:dyDescent="0.15">
      <c r="A258" s="784" t="s">
        <v>274</v>
      </c>
      <c r="B258" s="785"/>
      <c r="C258" s="785"/>
      <c r="D258" s="786"/>
      <c r="E258" s="770" t="s">
        <v>632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18.95" customHeight="1" x14ac:dyDescent="0.15">
      <c r="A259" s="136" t="s">
        <v>273</v>
      </c>
      <c r="B259" s="136"/>
      <c r="C259" s="136"/>
      <c r="D259" s="136"/>
      <c r="E259" s="770" t="s">
        <v>633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18.95" customHeight="1" x14ac:dyDescent="0.15">
      <c r="A260" s="136" t="s">
        <v>272</v>
      </c>
      <c r="B260" s="136"/>
      <c r="C260" s="136"/>
      <c r="D260" s="136"/>
      <c r="E260" s="770" t="s">
        <v>634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18.95" customHeight="1" x14ac:dyDescent="0.15">
      <c r="A261" s="136" t="s">
        <v>271</v>
      </c>
      <c r="B261" s="136"/>
      <c r="C261" s="136"/>
      <c r="D261" s="136"/>
      <c r="E261" s="770" t="s">
        <v>635</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18.95" customHeight="1" x14ac:dyDescent="0.15">
      <c r="A262" s="136" t="s">
        <v>270</v>
      </c>
      <c r="B262" s="136"/>
      <c r="C262" s="136"/>
      <c r="D262" s="136"/>
      <c r="E262" s="770" t="s">
        <v>636</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18.95" customHeight="1" x14ac:dyDescent="0.15">
      <c r="A263" s="136" t="s">
        <v>269</v>
      </c>
      <c r="B263" s="136"/>
      <c r="C263" s="136"/>
      <c r="D263" s="136"/>
      <c r="E263" s="770" t="s">
        <v>637</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18.95" customHeight="1" x14ac:dyDescent="0.15">
      <c r="A264" s="136" t="s">
        <v>268</v>
      </c>
      <c r="B264" s="136"/>
      <c r="C264" s="136"/>
      <c r="D264" s="136"/>
      <c r="E264" s="770" t="s">
        <v>638</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18.95" customHeight="1" x14ac:dyDescent="0.15">
      <c r="A265" s="136" t="s">
        <v>267</v>
      </c>
      <c r="B265" s="136"/>
      <c r="C265" s="136"/>
      <c r="D265" s="136"/>
      <c r="E265" s="770" t="s">
        <v>638</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18.95" customHeight="1" x14ac:dyDescent="0.15">
      <c r="A266" s="136" t="s">
        <v>413</v>
      </c>
      <c r="B266" s="136"/>
      <c r="C266" s="136"/>
      <c r="D266" s="136"/>
      <c r="E266" s="789" t="s">
        <v>604</v>
      </c>
      <c r="F266" s="790"/>
      <c r="G266" s="790"/>
      <c r="H266" s="77" t="str">
        <f>IF(E266="","","-")</f>
        <v>-</v>
      </c>
      <c r="I266" s="790" t="s">
        <v>228</v>
      </c>
      <c r="J266" s="790"/>
      <c r="K266" s="77" t="str">
        <f>IF(I266="","","-")</f>
        <v>-</v>
      </c>
      <c r="L266" s="106">
        <v>451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18.95" customHeight="1" x14ac:dyDescent="0.15">
      <c r="A267" s="136" t="s">
        <v>593</v>
      </c>
      <c r="B267" s="136"/>
      <c r="C267" s="136"/>
      <c r="D267" s="136"/>
      <c r="E267" s="789" t="s">
        <v>604</v>
      </c>
      <c r="F267" s="790"/>
      <c r="G267" s="790"/>
      <c r="H267" s="77"/>
      <c r="I267" s="790"/>
      <c r="J267" s="790"/>
      <c r="K267" s="77"/>
      <c r="L267" s="106">
        <v>453</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18.95" customHeight="1" x14ac:dyDescent="0.15">
      <c r="A268" s="136" t="s">
        <v>381</v>
      </c>
      <c r="B268" s="136"/>
      <c r="C268" s="136"/>
      <c r="D268" s="136"/>
      <c r="E268" s="792">
        <v>2021</v>
      </c>
      <c r="F268" s="137"/>
      <c r="G268" s="790" t="s">
        <v>695</v>
      </c>
      <c r="H268" s="790"/>
      <c r="I268" s="790"/>
      <c r="J268" s="137">
        <v>20</v>
      </c>
      <c r="K268" s="137"/>
      <c r="L268" s="106">
        <v>510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18.600000000000001" customHeight="1" x14ac:dyDescent="0.15">
      <c r="A269" s="246" t="s">
        <v>261</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9"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6.6"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18.95" customHeight="1" x14ac:dyDescent="0.15">
      <c r="A308" s="796" t="s">
        <v>263</v>
      </c>
      <c r="B308" s="797"/>
      <c r="C308" s="797"/>
      <c r="D308" s="797"/>
      <c r="E308" s="797"/>
      <c r="F308" s="798"/>
      <c r="G308" s="802" t="s">
        <v>656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659</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0.100000000000001" customHeight="1" x14ac:dyDescent="0.15">
      <c r="A310" s="799"/>
      <c r="B310" s="800"/>
      <c r="C310" s="800"/>
      <c r="D310" s="800"/>
      <c r="E310" s="800"/>
      <c r="F310" s="801"/>
      <c r="G310" s="823" t="s">
        <v>657</v>
      </c>
      <c r="H310" s="824"/>
      <c r="I310" s="824"/>
      <c r="J310" s="824"/>
      <c r="K310" s="825"/>
      <c r="L310" s="826" t="s">
        <v>658</v>
      </c>
      <c r="M310" s="827"/>
      <c r="N310" s="827"/>
      <c r="O310" s="827"/>
      <c r="P310" s="827"/>
      <c r="Q310" s="827"/>
      <c r="R310" s="827"/>
      <c r="S310" s="827"/>
      <c r="T310" s="827"/>
      <c r="U310" s="827"/>
      <c r="V310" s="827"/>
      <c r="W310" s="827"/>
      <c r="X310" s="828"/>
      <c r="Y310" s="829">
        <v>4</v>
      </c>
      <c r="Z310" s="830"/>
      <c r="AA310" s="830"/>
      <c r="AB310" s="831"/>
      <c r="AC310" s="823" t="s">
        <v>660</v>
      </c>
      <c r="AD310" s="824"/>
      <c r="AE310" s="824"/>
      <c r="AF310" s="824"/>
      <c r="AG310" s="825"/>
      <c r="AH310" s="826" t="s">
        <v>661</v>
      </c>
      <c r="AI310" s="827"/>
      <c r="AJ310" s="827"/>
      <c r="AK310" s="827"/>
      <c r="AL310" s="827"/>
      <c r="AM310" s="827"/>
      <c r="AN310" s="827"/>
      <c r="AO310" s="827"/>
      <c r="AP310" s="827"/>
      <c r="AQ310" s="827"/>
      <c r="AR310" s="827"/>
      <c r="AS310" s="827"/>
      <c r="AT310" s="828"/>
      <c r="AU310" s="829">
        <v>0.7</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18.600000000000001"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0.7</v>
      </c>
      <c r="AV320" s="839"/>
      <c r="AW320" s="839"/>
      <c r="AX320" s="841"/>
    </row>
    <row r="321" spans="1:51" ht="18.600000000000001" customHeight="1" x14ac:dyDescent="0.15">
      <c r="A321" s="799"/>
      <c r="B321" s="800"/>
      <c r="C321" s="800"/>
      <c r="D321" s="800"/>
      <c r="E321" s="800"/>
      <c r="F321" s="801"/>
      <c r="G321" s="802" t="s">
        <v>662</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665</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663</v>
      </c>
      <c r="H323" s="824"/>
      <c r="I323" s="824"/>
      <c r="J323" s="824"/>
      <c r="K323" s="825"/>
      <c r="L323" s="826" t="s">
        <v>664</v>
      </c>
      <c r="M323" s="827"/>
      <c r="N323" s="827"/>
      <c r="O323" s="827"/>
      <c r="P323" s="827"/>
      <c r="Q323" s="827"/>
      <c r="R323" s="827"/>
      <c r="S323" s="827"/>
      <c r="T323" s="827"/>
      <c r="U323" s="827"/>
      <c r="V323" s="827"/>
      <c r="W323" s="827"/>
      <c r="X323" s="828"/>
      <c r="Y323" s="829">
        <v>2.2999999999999998</v>
      </c>
      <c r="Z323" s="830"/>
      <c r="AA323" s="830"/>
      <c r="AB323" s="831"/>
      <c r="AC323" s="823" t="s">
        <v>660</v>
      </c>
      <c r="AD323" s="824"/>
      <c r="AE323" s="824"/>
      <c r="AF323" s="824"/>
      <c r="AG323" s="825"/>
      <c r="AH323" s="826" t="s">
        <v>666</v>
      </c>
      <c r="AI323" s="827"/>
      <c r="AJ323" s="827"/>
      <c r="AK323" s="827"/>
      <c r="AL323" s="827"/>
      <c r="AM323" s="827"/>
      <c r="AN323" s="827"/>
      <c r="AO323" s="827"/>
      <c r="AP323" s="827"/>
      <c r="AQ323" s="827"/>
      <c r="AR323" s="827"/>
      <c r="AS323" s="827"/>
      <c r="AT323" s="828"/>
      <c r="AU323" s="829">
        <v>1</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17.4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2.2999999999999998</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1</v>
      </c>
      <c r="AV333" s="839"/>
      <c r="AW333" s="839"/>
      <c r="AX333" s="841"/>
      <c r="AY333">
        <f t="shared" si="11"/>
        <v>2</v>
      </c>
    </row>
    <row r="334" spans="1:51" ht="18.600000000000001" customHeight="1" x14ac:dyDescent="0.15">
      <c r="A334" s="799"/>
      <c r="B334" s="800"/>
      <c r="C334" s="800"/>
      <c r="D334" s="800"/>
      <c r="E334" s="800"/>
      <c r="F334" s="801"/>
      <c r="G334" s="802" t="s">
        <v>667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217</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1</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1</v>
      </c>
    </row>
    <row r="336" spans="1:51" ht="17.100000000000001" customHeight="1" x14ac:dyDescent="0.15">
      <c r="A336" s="799"/>
      <c r="B336" s="800"/>
      <c r="C336" s="800"/>
      <c r="D336" s="800"/>
      <c r="E336" s="800"/>
      <c r="F336" s="801"/>
      <c r="G336" s="823" t="s">
        <v>668</v>
      </c>
      <c r="H336" s="824"/>
      <c r="I336" s="824"/>
      <c r="J336" s="824"/>
      <c r="K336" s="825"/>
      <c r="L336" s="826" t="s">
        <v>669</v>
      </c>
      <c r="M336" s="827"/>
      <c r="N336" s="827"/>
      <c r="O336" s="827"/>
      <c r="P336" s="827"/>
      <c r="Q336" s="827"/>
      <c r="R336" s="827"/>
      <c r="S336" s="827"/>
      <c r="T336" s="827"/>
      <c r="U336" s="827"/>
      <c r="V336" s="827"/>
      <c r="W336" s="827"/>
      <c r="X336" s="828"/>
      <c r="Y336" s="829">
        <v>0.4</v>
      </c>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1</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1</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1</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1</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1</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1</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1</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1</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1</v>
      </c>
    </row>
    <row r="345" spans="1:51" ht="3.95"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1</v>
      </c>
    </row>
    <row r="346" spans="1:51" ht="18.600000000000001"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0.4</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1</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574</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229</v>
      </c>
      <c r="AM360" s="846"/>
      <c r="AN360" s="846"/>
      <c r="AO360" s="79" t="s">
        <v>228</v>
      </c>
      <c r="AP360" s="21"/>
      <c r="AQ360" s="21"/>
      <c r="AR360" s="21"/>
      <c r="AS360" s="21"/>
      <c r="AT360" s="21"/>
      <c r="AU360" s="21"/>
      <c r="AV360" s="21"/>
      <c r="AW360" s="21"/>
      <c r="AX360" s="22"/>
      <c r="AY360">
        <f>COUNTIF($AO$360,"☑")</f>
        <v>0</v>
      </c>
    </row>
    <row r="361" spans="1:51" ht="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5" hidden="1" customHeight="1" x14ac:dyDescent="0.15"/>
    <row r="363" spans="1:51" ht="13.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5.9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227</v>
      </c>
      <c r="AD365" s="848"/>
      <c r="AE365" s="848"/>
      <c r="AF365" s="848"/>
      <c r="AG365" s="848"/>
      <c r="AH365" s="849" t="s">
        <v>245</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670</v>
      </c>
      <c r="D366" s="860"/>
      <c r="E366" s="860"/>
      <c r="F366" s="860"/>
      <c r="G366" s="860"/>
      <c r="H366" s="860"/>
      <c r="I366" s="860"/>
      <c r="J366" s="861">
        <v>1010001112577</v>
      </c>
      <c r="K366" s="862"/>
      <c r="L366" s="862"/>
      <c r="M366" s="862"/>
      <c r="N366" s="862"/>
      <c r="O366" s="862"/>
      <c r="P366" s="864" t="s">
        <v>671</v>
      </c>
      <c r="Q366" s="864"/>
      <c r="R366" s="864"/>
      <c r="S366" s="864"/>
      <c r="T366" s="864"/>
      <c r="U366" s="864"/>
      <c r="V366" s="864"/>
      <c r="W366" s="864"/>
      <c r="X366" s="864"/>
      <c r="Y366" s="865">
        <v>4</v>
      </c>
      <c r="Z366" s="866"/>
      <c r="AA366" s="866"/>
      <c r="AB366" s="867"/>
      <c r="AC366" s="868" t="s">
        <v>256</v>
      </c>
      <c r="AD366" s="869"/>
      <c r="AE366" s="869"/>
      <c r="AF366" s="869"/>
      <c r="AG366" s="869"/>
      <c r="AH366" s="852" t="s">
        <v>672</v>
      </c>
      <c r="AI366" s="853"/>
      <c r="AJ366" s="853"/>
      <c r="AK366" s="853"/>
      <c r="AL366" s="854">
        <v>100</v>
      </c>
      <c r="AM366" s="855"/>
      <c r="AN366" s="855"/>
      <c r="AO366" s="856"/>
      <c r="AP366" s="857" t="s">
        <v>672</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500000000000002"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5.6"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227</v>
      </c>
      <c r="AD398" s="848"/>
      <c r="AE398" s="848"/>
      <c r="AF398" s="848"/>
      <c r="AG398" s="848"/>
      <c r="AH398" s="849" t="s">
        <v>245</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673</v>
      </c>
      <c r="D399" s="860"/>
      <c r="E399" s="860"/>
      <c r="F399" s="860"/>
      <c r="G399" s="860"/>
      <c r="H399" s="860"/>
      <c r="I399" s="860"/>
      <c r="J399" s="861">
        <v>1011101052234</v>
      </c>
      <c r="K399" s="862"/>
      <c r="L399" s="862"/>
      <c r="M399" s="862"/>
      <c r="N399" s="862"/>
      <c r="O399" s="862"/>
      <c r="P399" s="863" t="s">
        <v>674</v>
      </c>
      <c r="Q399" s="864"/>
      <c r="R399" s="864"/>
      <c r="S399" s="864"/>
      <c r="T399" s="864"/>
      <c r="U399" s="864"/>
      <c r="V399" s="864"/>
      <c r="W399" s="864"/>
      <c r="X399" s="864"/>
      <c r="Y399" s="865">
        <v>0.7</v>
      </c>
      <c r="Z399" s="866"/>
      <c r="AA399" s="866"/>
      <c r="AB399" s="867"/>
      <c r="AC399" s="868" t="s">
        <v>249</v>
      </c>
      <c r="AD399" s="869"/>
      <c r="AE399" s="869"/>
      <c r="AF399" s="869"/>
      <c r="AG399" s="869"/>
      <c r="AH399" s="852">
        <v>9</v>
      </c>
      <c r="AI399" s="853"/>
      <c r="AJ399" s="853"/>
      <c r="AK399" s="853"/>
      <c r="AL399" s="854">
        <v>37.5</v>
      </c>
      <c r="AM399" s="855"/>
      <c r="AN399" s="855"/>
      <c r="AO399" s="856"/>
      <c r="AP399" s="857"/>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0.9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6.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227</v>
      </c>
      <c r="AD431" s="848"/>
      <c r="AE431" s="848"/>
      <c r="AF431" s="848"/>
      <c r="AG431" s="848"/>
      <c r="AH431" s="849" t="s">
        <v>245</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676</v>
      </c>
      <c r="D432" s="860"/>
      <c r="E432" s="860"/>
      <c r="F432" s="860"/>
      <c r="G432" s="860"/>
      <c r="H432" s="860"/>
      <c r="I432" s="860"/>
      <c r="J432" s="861">
        <v>2010501030336</v>
      </c>
      <c r="K432" s="862"/>
      <c r="L432" s="862"/>
      <c r="M432" s="862"/>
      <c r="N432" s="862"/>
      <c r="O432" s="862"/>
      <c r="P432" s="863" t="s">
        <v>675</v>
      </c>
      <c r="Q432" s="864"/>
      <c r="R432" s="864"/>
      <c r="S432" s="864"/>
      <c r="T432" s="864"/>
      <c r="U432" s="864"/>
      <c r="V432" s="864"/>
      <c r="W432" s="864"/>
      <c r="X432" s="864"/>
      <c r="Y432" s="865">
        <v>2.2999999999999998</v>
      </c>
      <c r="Z432" s="866"/>
      <c r="AA432" s="866"/>
      <c r="AB432" s="867"/>
      <c r="AC432" s="868" t="s">
        <v>249</v>
      </c>
      <c r="AD432" s="869"/>
      <c r="AE432" s="869"/>
      <c r="AF432" s="869"/>
      <c r="AG432" s="869"/>
      <c r="AH432" s="852">
        <v>5</v>
      </c>
      <c r="AI432" s="853"/>
      <c r="AJ432" s="853"/>
      <c r="AK432" s="853"/>
      <c r="AL432" s="854">
        <v>90.4</v>
      </c>
      <c r="AM432" s="855"/>
      <c r="AN432" s="855"/>
      <c r="AO432" s="856"/>
      <c r="AP432" s="857"/>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3"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14.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227</v>
      </c>
      <c r="AD464" s="848"/>
      <c r="AE464" s="848"/>
      <c r="AF464" s="848"/>
      <c r="AG464" s="848"/>
      <c r="AH464" s="849" t="s">
        <v>245</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15">
      <c r="A465" s="858">
        <v>1</v>
      </c>
      <c r="B465" s="858">
        <v>1</v>
      </c>
      <c r="C465" s="859" t="s">
        <v>677</v>
      </c>
      <c r="D465" s="860"/>
      <c r="E465" s="860"/>
      <c r="F465" s="860"/>
      <c r="G465" s="860"/>
      <c r="H465" s="860"/>
      <c r="I465" s="860"/>
      <c r="J465" s="861">
        <v>7010001011328</v>
      </c>
      <c r="K465" s="862"/>
      <c r="L465" s="862"/>
      <c r="M465" s="862"/>
      <c r="N465" s="862"/>
      <c r="O465" s="862"/>
      <c r="P465" s="864" t="s">
        <v>666</v>
      </c>
      <c r="Q465" s="864"/>
      <c r="R465" s="864"/>
      <c r="S465" s="864"/>
      <c r="T465" s="864"/>
      <c r="U465" s="864"/>
      <c r="V465" s="864"/>
      <c r="W465" s="864"/>
      <c r="X465" s="864"/>
      <c r="Y465" s="865">
        <v>1</v>
      </c>
      <c r="Z465" s="866"/>
      <c r="AA465" s="866"/>
      <c r="AB465" s="867"/>
      <c r="AC465" s="868" t="s">
        <v>255</v>
      </c>
      <c r="AD465" s="869"/>
      <c r="AE465" s="869"/>
      <c r="AF465" s="869"/>
      <c r="AG465" s="869"/>
      <c r="AH465" s="852" t="s">
        <v>672</v>
      </c>
      <c r="AI465" s="853"/>
      <c r="AJ465" s="853"/>
      <c r="AK465" s="853"/>
      <c r="AL465" s="854">
        <v>100</v>
      </c>
      <c r="AM465" s="855"/>
      <c r="AN465" s="855"/>
      <c r="AO465" s="856"/>
      <c r="AP465" s="857"/>
      <c r="AQ465" s="857"/>
      <c r="AR465" s="857"/>
      <c r="AS465" s="857"/>
      <c r="AT465" s="857"/>
      <c r="AU465" s="857"/>
      <c r="AV465" s="857"/>
      <c r="AW465" s="857"/>
      <c r="AX465" s="857"/>
      <c r="AY465">
        <f>$AY$462</f>
        <v>1</v>
      </c>
    </row>
    <row r="466" spans="1:51" ht="30" customHeight="1" x14ac:dyDescent="0.15">
      <c r="A466" s="858">
        <v>2</v>
      </c>
      <c r="B466" s="858">
        <v>1</v>
      </c>
      <c r="C466" s="859" t="s">
        <v>678</v>
      </c>
      <c r="D466" s="860"/>
      <c r="E466" s="860"/>
      <c r="F466" s="860"/>
      <c r="G466" s="860"/>
      <c r="H466" s="860"/>
      <c r="I466" s="860"/>
      <c r="J466" s="861">
        <v>1010001000179</v>
      </c>
      <c r="K466" s="862"/>
      <c r="L466" s="862"/>
      <c r="M466" s="862"/>
      <c r="N466" s="862"/>
      <c r="O466" s="862"/>
      <c r="P466" s="863" t="s">
        <v>679</v>
      </c>
      <c r="Q466" s="864"/>
      <c r="R466" s="864"/>
      <c r="S466" s="864"/>
      <c r="T466" s="864"/>
      <c r="U466" s="864"/>
      <c r="V466" s="864"/>
      <c r="W466" s="864"/>
      <c r="X466" s="864"/>
      <c r="Y466" s="865">
        <v>0.5</v>
      </c>
      <c r="Z466" s="866"/>
      <c r="AA466" s="866"/>
      <c r="AB466" s="867"/>
      <c r="AC466" s="868" t="s">
        <v>255</v>
      </c>
      <c r="AD466" s="869"/>
      <c r="AE466" s="869"/>
      <c r="AF466" s="869"/>
      <c r="AG466" s="869"/>
      <c r="AH466" s="852" t="s">
        <v>672</v>
      </c>
      <c r="AI466" s="853"/>
      <c r="AJ466" s="853"/>
      <c r="AK466" s="853"/>
      <c r="AL466" s="854">
        <v>100</v>
      </c>
      <c r="AM466" s="855"/>
      <c r="AN466" s="855"/>
      <c r="AO466" s="856"/>
      <c r="AP466" s="857"/>
      <c r="AQ466" s="857"/>
      <c r="AR466" s="857"/>
      <c r="AS466" s="857"/>
      <c r="AT466" s="857"/>
      <c r="AU466" s="857"/>
      <c r="AV466" s="857"/>
      <c r="AW466" s="857"/>
      <c r="AX466" s="857"/>
      <c r="AY466">
        <f>COUNTA($C$466)</f>
        <v>1</v>
      </c>
    </row>
    <row r="467" spans="1:51" ht="30" customHeight="1" x14ac:dyDescent="0.15">
      <c r="A467" s="858">
        <v>3</v>
      </c>
      <c r="B467" s="858">
        <v>1</v>
      </c>
      <c r="C467" s="859" t="s">
        <v>681</v>
      </c>
      <c r="D467" s="860"/>
      <c r="E467" s="860"/>
      <c r="F467" s="860"/>
      <c r="G467" s="860"/>
      <c r="H467" s="860"/>
      <c r="I467" s="860"/>
      <c r="J467" s="873">
        <v>6011205000217</v>
      </c>
      <c r="K467" s="874"/>
      <c r="L467" s="874"/>
      <c r="M467" s="874"/>
      <c r="N467" s="874"/>
      <c r="O467" s="875"/>
      <c r="P467" s="863" t="s">
        <v>680</v>
      </c>
      <c r="Q467" s="864"/>
      <c r="R467" s="864"/>
      <c r="S467" s="864"/>
      <c r="T467" s="864"/>
      <c r="U467" s="864"/>
      <c r="V467" s="864"/>
      <c r="W467" s="864"/>
      <c r="X467" s="864"/>
      <c r="Y467" s="865">
        <v>0.5</v>
      </c>
      <c r="Z467" s="866"/>
      <c r="AA467" s="866"/>
      <c r="AB467" s="867"/>
      <c r="AC467" s="868" t="s">
        <v>255</v>
      </c>
      <c r="AD467" s="869"/>
      <c r="AE467" s="869"/>
      <c r="AF467" s="869"/>
      <c r="AG467" s="869"/>
      <c r="AH467" s="852" t="s">
        <v>672</v>
      </c>
      <c r="AI467" s="853"/>
      <c r="AJ467" s="853"/>
      <c r="AK467" s="853"/>
      <c r="AL467" s="854">
        <v>100</v>
      </c>
      <c r="AM467" s="855"/>
      <c r="AN467" s="855"/>
      <c r="AO467" s="856"/>
      <c r="AP467" s="857"/>
      <c r="AQ467" s="857"/>
      <c r="AR467" s="857"/>
      <c r="AS467" s="857"/>
      <c r="AT467" s="857"/>
      <c r="AU467" s="857"/>
      <c r="AV467" s="857"/>
      <c r="AW467" s="857"/>
      <c r="AX467" s="857"/>
      <c r="AY467">
        <f>COUNTA($C$467)</f>
        <v>1</v>
      </c>
    </row>
    <row r="468" spans="1:51" ht="30" customHeight="1" x14ac:dyDescent="0.15">
      <c r="A468" s="858">
        <v>4</v>
      </c>
      <c r="B468" s="858">
        <v>1</v>
      </c>
      <c r="C468" s="859" t="s">
        <v>681</v>
      </c>
      <c r="D468" s="860"/>
      <c r="E468" s="860"/>
      <c r="F468" s="860"/>
      <c r="G468" s="860"/>
      <c r="H468" s="860"/>
      <c r="I468" s="860"/>
      <c r="J468" s="873">
        <v>6011205000217</v>
      </c>
      <c r="K468" s="874"/>
      <c r="L468" s="874"/>
      <c r="M468" s="874"/>
      <c r="N468" s="874"/>
      <c r="O468" s="875"/>
      <c r="P468" s="863" t="s">
        <v>682</v>
      </c>
      <c r="Q468" s="864"/>
      <c r="R468" s="864"/>
      <c r="S468" s="864"/>
      <c r="T468" s="864"/>
      <c r="U468" s="864"/>
      <c r="V468" s="864"/>
      <c r="W468" s="864"/>
      <c r="X468" s="864"/>
      <c r="Y468" s="865">
        <v>0.2</v>
      </c>
      <c r="Z468" s="866"/>
      <c r="AA468" s="866"/>
      <c r="AB468" s="867"/>
      <c r="AC468" s="868" t="s">
        <v>255</v>
      </c>
      <c r="AD468" s="869"/>
      <c r="AE468" s="869"/>
      <c r="AF468" s="869"/>
      <c r="AG468" s="869"/>
      <c r="AH468" s="852" t="s">
        <v>672</v>
      </c>
      <c r="AI468" s="853"/>
      <c r="AJ468" s="853"/>
      <c r="AK468" s="853"/>
      <c r="AL468" s="854">
        <v>100</v>
      </c>
      <c r="AM468" s="855"/>
      <c r="AN468" s="855"/>
      <c r="AO468" s="856"/>
      <c r="AP468" s="857"/>
      <c r="AQ468" s="857"/>
      <c r="AR468" s="857"/>
      <c r="AS468" s="857"/>
      <c r="AT468" s="857"/>
      <c r="AU468" s="857"/>
      <c r="AV468" s="857"/>
      <c r="AW468" s="857"/>
      <c r="AX468" s="857"/>
      <c r="AY468">
        <f>COUNTA($C$468)</f>
        <v>1</v>
      </c>
    </row>
    <row r="469" spans="1:51" ht="30" customHeight="1" x14ac:dyDescent="0.15">
      <c r="A469" s="858">
        <v>5</v>
      </c>
      <c r="B469" s="858">
        <v>1</v>
      </c>
      <c r="C469" s="859" t="s">
        <v>684</v>
      </c>
      <c r="D469" s="860"/>
      <c r="E469" s="860"/>
      <c r="F469" s="860"/>
      <c r="G469" s="860"/>
      <c r="H469" s="860"/>
      <c r="I469" s="860"/>
      <c r="J469" s="861">
        <v>6010001021699</v>
      </c>
      <c r="K469" s="862"/>
      <c r="L469" s="862"/>
      <c r="M469" s="862"/>
      <c r="N469" s="862"/>
      <c r="O469" s="862"/>
      <c r="P469" s="863" t="s">
        <v>683</v>
      </c>
      <c r="Q469" s="864"/>
      <c r="R469" s="864"/>
      <c r="S469" s="864"/>
      <c r="T469" s="864"/>
      <c r="U469" s="864"/>
      <c r="V469" s="864"/>
      <c r="W469" s="864"/>
      <c r="X469" s="864"/>
      <c r="Y469" s="865">
        <v>0.2</v>
      </c>
      <c r="Z469" s="866"/>
      <c r="AA469" s="866"/>
      <c r="AB469" s="867"/>
      <c r="AC469" s="868" t="s">
        <v>255</v>
      </c>
      <c r="AD469" s="869"/>
      <c r="AE469" s="869"/>
      <c r="AF469" s="869"/>
      <c r="AG469" s="869"/>
      <c r="AH469" s="852" t="s">
        <v>672</v>
      </c>
      <c r="AI469" s="853"/>
      <c r="AJ469" s="853"/>
      <c r="AK469" s="853"/>
      <c r="AL469" s="854">
        <v>100</v>
      </c>
      <c r="AM469" s="855"/>
      <c r="AN469" s="855"/>
      <c r="AO469" s="856"/>
      <c r="AP469" s="857"/>
      <c r="AQ469" s="857"/>
      <c r="AR469" s="857"/>
      <c r="AS469" s="857"/>
      <c r="AT469" s="857"/>
      <c r="AU469" s="857"/>
      <c r="AV469" s="857"/>
      <c r="AW469" s="857"/>
      <c r="AX469" s="857"/>
      <c r="AY469">
        <f>COUNTA($C$469)</f>
        <v>1</v>
      </c>
    </row>
    <row r="470" spans="1:51" ht="29.1" customHeight="1" x14ac:dyDescent="0.15">
      <c r="A470" s="858">
        <v>6</v>
      </c>
      <c r="B470" s="858">
        <v>1</v>
      </c>
      <c r="C470" s="859" t="s">
        <v>688</v>
      </c>
      <c r="D470" s="860"/>
      <c r="E470" s="860"/>
      <c r="F470" s="860"/>
      <c r="G470" s="860"/>
      <c r="H470" s="860"/>
      <c r="I470" s="860"/>
      <c r="J470" s="861">
        <v>1010001030093</v>
      </c>
      <c r="K470" s="862"/>
      <c r="L470" s="862"/>
      <c r="M470" s="862"/>
      <c r="N470" s="862"/>
      <c r="O470" s="862"/>
      <c r="P470" s="863" t="s">
        <v>685</v>
      </c>
      <c r="Q470" s="864"/>
      <c r="R470" s="864"/>
      <c r="S470" s="864"/>
      <c r="T470" s="864"/>
      <c r="U470" s="864"/>
      <c r="V470" s="864"/>
      <c r="W470" s="864"/>
      <c r="X470" s="864"/>
      <c r="Y470" s="865">
        <v>0</v>
      </c>
      <c r="Z470" s="866"/>
      <c r="AA470" s="866"/>
      <c r="AB470" s="867"/>
      <c r="AC470" s="868" t="s">
        <v>255</v>
      </c>
      <c r="AD470" s="869"/>
      <c r="AE470" s="869"/>
      <c r="AF470" s="869"/>
      <c r="AG470" s="869"/>
      <c r="AH470" s="852" t="s">
        <v>672</v>
      </c>
      <c r="AI470" s="853"/>
      <c r="AJ470" s="853"/>
      <c r="AK470" s="853"/>
      <c r="AL470" s="854">
        <v>100</v>
      </c>
      <c r="AM470" s="855"/>
      <c r="AN470" s="855"/>
      <c r="AO470" s="856"/>
      <c r="AP470" s="857"/>
      <c r="AQ470" s="857"/>
      <c r="AR470" s="857"/>
      <c r="AS470" s="857"/>
      <c r="AT470" s="857"/>
      <c r="AU470" s="857"/>
      <c r="AV470" s="857"/>
      <c r="AW470" s="857"/>
      <c r="AX470" s="857"/>
      <c r="AY470">
        <f>COUNTA($C$470)</f>
        <v>1</v>
      </c>
    </row>
    <row r="471" spans="1:51" ht="30" customHeight="1" x14ac:dyDescent="0.15">
      <c r="A471" s="858">
        <v>7</v>
      </c>
      <c r="B471" s="858">
        <v>1</v>
      </c>
      <c r="C471" s="859" t="s">
        <v>687</v>
      </c>
      <c r="D471" s="860"/>
      <c r="E471" s="860"/>
      <c r="F471" s="860"/>
      <c r="G471" s="860"/>
      <c r="H471" s="860"/>
      <c r="I471" s="860"/>
      <c r="J471" s="861">
        <v>3010905000792</v>
      </c>
      <c r="K471" s="862"/>
      <c r="L471" s="862"/>
      <c r="M471" s="862"/>
      <c r="N471" s="862"/>
      <c r="O471" s="862"/>
      <c r="P471" s="863" t="s">
        <v>686</v>
      </c>
      <c r="Q471" s="864"/>
      <c r="R471" s="864"/>
      <c r="S471" s="864"/>
      <c r="T471" s="864"/>
      <c r="U471" s="864"/>
      <c r="V471" s="864"/>
      <c r="W471" s="864"/>
      <c r="X471" s="864"/>
      <c r="Y471" s="865">
        <v>0</v>
      </c>
      <c r="Z471" s="866"/>
      <c r="AA471" s="866"/>
      <c r="AB471" s="867"/>
      <c r="AC471" s="868" t="s">
        <v>255</v>
      </c>
      <c r="AD471" s="869"/>
      <c r="AE471" s="869"/>
      <c r="AF471" s="869"/>
      <c r="AG471" s="869"/>
      <c r="AH471" s="852" t="s">
        <v>672</v>
      </c>
      <c r="AI471" s="853"/>
      <c r="AJ471" s="853"/>
      <c r="AK471" s="853"/>
      <c r="AL471" s="854">
        <v>100</v>
      </c>
      <c r="AM471" s="855"/>
      <c r="AN471" s="855"/>
      <c r="AO471" s="856"/>
      <c r="AP471" s="857"/>
      <c r="AQ471" s="857"/>
      <c r="AR471" s="857"/>
      <c r="AS471" s="857"/>
      <c r="AT471" s="857"/>
      <c r="AU471" s="857"/>
      <c r="AV471" s="857"/>
      <c r="AW471" s="857"/>
      <c r="AX471" s="857"/>
      <c r="AY471">
        <f>COUNTA($C$471)</f>
        <v>1</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500000000000002"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14.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227</v>
      </c>
      <c r="AD497" s="848"/>
      <c r="AE497" s="848"/>
      <c r="AF497" s="848"/>
      <c r="AG497" s="848"/>
      <c r="AH497" s="849" t="s">
        <v>245</v>
      </c>
      <c r="AI497" s="847"/>
      <c r="AJ497" s="847"/>
      <c r="AK497" s="847"/>
      <c r="AL497" s="847" t="s">
        <v>19</v>
      </c>
      <c r="AM497" s="847"/>
      <c r="AN497" s="847"/>
      <c r="AO497" s="851"/>
      <c r="AP497" s="872" t="s">
        <v>198</v>
      </c>
      <c r="AQ497" s="872"/>
      <c r="AR497" s="872"/>
      <c r="AS497" s="872"/>
      <c r="AT497" s="872"/>
      <c r="AU497" s="872"/>
      <c r="AV497" s="872"/>
      <c r="AW497" s="872"/>
      <c r="AX497" s="872"/>
      <c r="AY497">
        <f>$AY$495</f>
        <v>1</v>
      </c>
    </row>
    <row r="498" spans="1:51" ht="30" customHeight="1" x14ac:dyDescent="0.15">
      <c r="A498" s="858">
        <v>1</v>
      </c>
      <c r="B498" s="858">
        <v>1</v>
      </c>
      <c r="C498" s="859" t="s">
        <v>689</v>
      </c>
      <c r="D498" s="860"/>
      <c r="E498" s="860"/>
      <c r="F498" s="860"/>
      <c r="G498" s="860"/>
      <c r="H498" s="860"/>
      <c r="I498" s="860"/>
      <c r="J498" s="861" t="s">
        <v>672</v>
      </c>
      <c r="K498" s="862"/>
      <c r="L498" s="862"/>
      <c r="M498" s="862"/>
      <c r="N498" s="862"/>
      <c r="O498" s="862"/>
      <c r="P498" s="863" t="s">
        <v>693</v>
      </c>
      <c r="Q498" s="864"/>
      <c r="R498" s="864"/>
      <c r="S498" s="864"/>
      <c r="T498" s="864"/>
      <c r="U498" s="864"/>
      <c r="V498" s="864"/>
      <c r="W498" s="864"/>
      <c r="X498" s="864"/>
      <c r="Y498" s="865">
        <v>0.4</v>
      </c>
      <c r="Z498" s="866"/>
      <c r="AA498" s="866"/>
      <c r="AB498" s="867"/>
      <c r="AC498" s="868" t="s">
        <v>75</v>
      </c>
      <c r="AD498" s="869"/>
      <c r="AE498" s="869"/>
      <c r="AF498" s="869"/>
      <c r="AG498" s="869"/>
      <c r="AH498" s="852" t="s">
        <v>672</v>
      </c>
      <c r="AI498" s="853"/>
      <c r="AJ498" s="853"/>
      <c r="AK498" s="853"/>
      <c r="AL498" s="854" t="s">
        <v>672</v>
      </c>
      <c r="AM498" s="855"/>
      <c r="AN498" s="855"/>
      <c r="AO498" s="856"/>
      <c r="AP498" s="857"/>
      <c r="AQ498" s="857"/>
      <c r="AR498" s="857"/>
      <c r="AS498" s="857"/>
      <c r="AT498" s="857"/>
      <c r="AU498" s="857"/>
      <c r="AV498" s="857"/>
      <c r="AW498" s="857"/>
      <c r="AX498" s="857"/>
      <c r="AY498">
        <f>$AY$495</f>
        <v>1</v>
      </c>
    </row>
    <row r="499" spans="1:51" ht="30" customHeight="1" x14ac:dyDescent="0.15">
      <c r="A499" s="858">
        <v>2</v>
      </c>
      <c r="B499" s="858">
        <v>1</v>
      </c>
      <c r="C499" s="859" t="s">
        <v>690</v>
      </c>
      <c r="D499" s="860"/>
      <c r="E499" s="860"/>
      <c r="F499" s="860"/>
      <c r="G499" s="860"/>
      <c r="H499" s="860"/>
      <c r="I499" s="860"/>
      <c r="J499" s="861" t="s">
        <v>672</v>
      </c>
      <c r="K499" s="862"/>
      <c r="L499" s="862"/>
      <c r="M499" s="862"/>
      <c r="N499" s="862"/>
      <c r="O499" s="862"/>
      <c r="P499" s="863" t="s">
        <v>693</v>
      </c>
      <c r="Q499" s="864"/>
      <c r="R499" s="864"/>
      <c r="S499" s="864"/>
      <c r="T499" s="864"/>
      <c r="U499" s="864"/>
      <c r="V499" s="864"/>
      <c r="W499" s="864"/>
      <c r="X499" s="864"/>
      <c r="Y499" s="865">
        <v>0.4</v>
      </c>
      <c r="Z499" s="866"/>
      <c r="AA499" s="866"/>
      <c r="AB499" s="867"/>
      <c r="AC499" s="868" t="s">
        <v>75</v>
      </c>
      <c r="AD499" s="869"/>
      <c r="AE499" s="869"/>
      <c r="AF499" s="869"/>
      <c r="AG499" s="869"/>
      <c r="AH499" s="852" t="s">
        <v>672</v>
      </c>
      <c r="AI499" s="853"/>
      <c r="AJ499" s="853"/>
      <c r="AK499" s="853"/>
      <c r="AL499" s="854" t="s">
        <v>672</v>
      </c>
      <c r="AM499" s="855"/>
      <c r="AN499" s="855"/>
      <c r="AO499" s="856"/>
      <c r="AP499" s="857"/>
      <c r="AQ499" s="857"/>
      <c r="AR499" s="857"/>
      <c r="AS499" s="857"/>
      <c r="AT499" s="857"/>
      <c r="AU499" s="857"/>
      <c r="AV499" s="857"/>
      <c r="AW499" s="857"/>
      <c r="AX499" s="857"/>
      <c r="AY499">
        <f>COUNTA($C$499)</f>
        <v>1</v>
      </c>
    </row>
    <row r="500" spans="1:51" ht="30" customHeight="1" x14ac:dyDescent="0.15">
      <c r="A500" s="858">
        <v>3</v>
      </c>
      <c r="B500" s="858">
        <v>1</v>
      </c>
      <c r="C500" s="859" t="s">
        <v>691</v>
      </c>
      <c r="D500" s="860"/>
      <c r="E500" s="860"/>
      <c r="F500" s="860"/>
      <c r="G500" s="860"/>
      <c r="H500" s="860"/>
      <c r="I500" s="860"/>
      <c r="J500" s="861" t="s">
        <v>672</v>
      </c>
      <c r="K500" s="862"/>
      <c r="L500" s="862"/>
      <c r="M500" s="862"/>
      <c r="N500" s="862"/>
      <c r="O500" s="862"/>
      <c r="P500" s="863" t="s">
        <v>693</v>
      </c>
      <c r="Q500" s="864"/>
      <c r="R500" s="864"/>
      <c r="S500" s="864"/>
      <c r="T500" s="864"/>
      <c r="U500" s="864"/>
      <c r="V500" s="864"/>
      <c r="W500" s="864"/>
      <c r="X500" s="864"/>
      <c r="Y500" s="865">
        <v>0.4</v>
      </c>
      <c r="Z500" s="866"/>
      <c r="AA500" s="866"/>
      <c r="AB500" s="867"/>
      <c r="AC500" s="868" t="s">
        <v>75</v>
      </c>
      <c r="AD500" s="869"/>
      <c r="AE500" s="869"/>
      <c r="AF500" s="869"/>
      <c r="AG500" s="869"/>
      <c r="AH500" s="852" t="s">
        <v>672</v>
      </c>
      <c r="AI500" s="853"/>
      <c r="AJ500" s="853"/>
      <c r="AK500" s="853"/>
      <c r="AL500" s="854" t="s">
        <v>672</v>
      </c>
      <c r="AM500" s="855"/>
      <c r="AN500" s="855"/>
      <c r="AO500" s="856"/>
      <c r="AP500" s="857"/>
      <c r="AQ500" s="857"/>
      <c r="AR500" s="857"/>
      <c r="AS500" s="857"/>
      <c r="AT500" s="857"/>
      <c r="AU500" s="857"/>
      <c r="AV500" s="857"/>
      <c r="AW500" s="857"/>
      <c r="AX500" s="857"/>
      <c r="AY500">
        <f>COUNTA($C$500)</f>
        <v>1</v>
      </c>
    </row>
    <row r="501" spans="1:51" ht="30" customHeight="1" x14ac:dyDescent="0.15">
      <c r="A501" s="858">
        <v>4</v>
      </c>
      <c r="B501" s="858">
        <v>1</v>
      </c>
      <c r="C501" s="859" t="s">
        <v>692</v>
      </c>
      <c r="D501" s="860"/>
      <c r="E501" s="860"/>
      <c r="F501" s="860"/>
      <c r="G501" s="860"/>
      <c r="H501" s="860"/>
      <c r="I501" s="860"/>
      <c r="J501" s="861" t="s">
        <v>672</v>
      </c>
      <c r="K501" s="862"/>
      <c r="L501" s="862"/>
      <c r="M501" s="862"/>
      <c r="N501" s="862"/>
      <c r="O501" s="862"/>
      <c r="P501" s="863" t="s">
        <v>693</v>
      </c>
      <c r="Q501" s="864"/>
      <c r="R501" s="864"/>
      <c r="S501" s="864"/>
      <c r="T501" s="864"/>
      <c r="U501" s="864"/>
      <c r="V501" s="864"/>
      <c r="W501" s="864"/>
      <c r="X501" s="864"/>
      <c r="Y501" s="865">
        <v>0.4</v>
      </c>
      <c r="Z501" s="866"/>
      <c r="AA501" s="866"/>
      <c r="AB501" s="867"/>
      <c r="AC501" s="868" t="s">
        <v>75</v>
      </c>
      <c r="AD501" s="869"/>
      <c r="AE501" s="869"/>
      <c r="AF501" s="869"/>
      <c r="AG501" s="869"/>
      <c r="AH501" s="852" t="s">
        <v>672</v>
      </c>
      <c r="AI501" s="853"/>
      <c r="AJ501" s="853"/>
      <c r="AK501" s="853"/>
      <c r="AL501" s="854" t="s">
        <v>672</v>
      </c>
      <c r="AM501" s="855"/>
      <c r="AN501" s="855"/>
      <c r="AO501" s="856"/>
      <c r="AP501" s="857"/>
      <c r="AQ501" s="857"/>
      <c r="AR501" s="857"/>
      <c r="AS501" s="857"/>
      <c r="AT501" s="857"/>
      <c r="AU501" s="857"/>
      <c r="AV501" s="857"/>
      <c r="AW501" s="857"/>
      <c r="AX501" s="857"/>
      <c r="AY501">
        <f>COUNTA($C$501)</f>
        <v>1</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227</v>
      </c>
      <c r="AD530" s="848"/>
      <c r="AE530" s="848"/>
      <c r="AF530" s="848"/>
      <c r="AG530" s="848"/>
      <c r="AH530" s="849" t="s">
        <v>245</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227</v>
      </c>
      <c r="AD563" s="848"/>
      <c r="AE563" s="848"/>
      <c r="AF563" s="848"/>
      <c r="AG563" s="848"/>
      <c r="AH563" s="849" t="s">
        <v>245</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227</v>
      </c>
      <c r="AD596" s="848"/>
      <c r="AE596" s="848"/>
      <c r="AF596" s="848"/>
      <c r="AG596" s="848"/>
      <c r="AH596" s="849" t="s">
        <v>245</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15" hidden="1" customHeight="1" x14ac:dyDescent="0.15">
      <c r="A627" s="876" t="s">
        <v>575</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229</v>
      </c>
      <c r="AM627" s="880"/>
      <c r="AN627" s="880"/>
      <c r="AO627" s="61"/>
      <c r="AP627" s="56"/>
      <c r="AQ627" s="56"/>
      <c r="AR627" s="56"/>
      <c r="AS627" s="56"/>
      <c r="AT627" s="56"/>
      <c r="AU627" s="56"/>
      <c r="AV627" s="56"/>
      <c r="AW627" s="56"/>
      <c r="AX627" s="57"/>
      <c r="AY627">
        <f>COUNTIF($AO$627,"☑")</f>
        <v>0</v>
      </c>
    </row>
    <row r="628" spans="1:51" ht="3.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2.5" customHeight="1" x14ac:dyDescent="0.15">
      <c r="A630" s="881"/>
      <c r="B630" s="881"/>
      <c r="C630" s="848" t="s">
        <v>192</v>
      </c>
      <c r="D630" s="882"/>
      <c r="E630" s="848" t="s">
        <v>191</v>
      </c>
      <c r="F630" s="882"/>
      <c r="G630" s="882"/>
      <c r="H630" s="882"/>
      <c r="I630" s="882"/>
      <c r="J630" s="848" t="s">
        <v>197</v>
      </c>
      <c r="K630" s="848"/>
      <c r="L630" s="848"/>
      <c r="M630" s="848"/>
      <c r="N630" s="848"/>
      <c r="O630" s="848"/>
      <c r="P630" s="848" t="s">
        <v>25</v>
      </c>
      <c r="Q630" s="848"/>
      <c r="R630" s="848"/>
      <c r="S630" s="848"/>
      <c r="T630" s="848"/>
      <c r="U630" s="848"/>
      <c r="V630" s="848"/>
      <c r="W630" s="848"/>
      <c r="X630" s="848"/>
      <c r="Y630" s="848" t="s">
        <v>199</v>
      </c>
      <c r="Z630" s="882"/>
      <c r="AA630" s="882"/>
      <c r="AB630" s="882"/>
      <c r="AC630" s="848" t="s">
        <v>180</v>
      </c>
      <c r="AD630" s="848"/>
      <c r="AE630" s="848"/>
      <c r="AF630" s="848"/>
      <c r="AG630" s="848"/>
      <c r="AH630" s="848" t="s">
        <v>187</v>
      </c>
      <c r="AI630" s="882"/>
      <c r="AJ630" s="882"/>
      <c r="AK630" s="882"/>
      <c r="AL630" s="882" t="s">
        <v>19</v>
      </c>
      <c r="AM630" s="882"/>
      <c r="AN630" s="882"/>
      <c r="AO630" s="881"/>
      <c r="AP630" s="872" t="s">
        <v>223</v>
      </c>
      <c r="AQ630" s="872"/>
      <c r="AR630" s="872"/>
      <c r="AS630" s="872"/>
      <c r="AT630" s="872"/>
      <c r="AU630" s="872"/>
      <c r="AV630" s="872"/>
      <c r="AW630" s="872"/>
      <c r="AX630" s="872"/>
    </row>
    <row r="631" spans="1:51" ht="20.45" customHeight="1" x14ac:dyDescent="0.15">
      <c r="A631" s="858">
        <v>1</v>
      </c>
      <c r="B631" s="858">
        <v>1</v>
      </c>
      <c r="C631" s="883" t="s">
        <v>613</v>
      </c>
      <c r="D631" s="883"/>
      <c r="E631" s="884" t="s">
        <v>613</v>
      </c>
      <c r="F631" s="884"/>
      <c r="G631" s="884"/>
      <c r="H631" s="884"/>
      <c r="I631" s="884"/>
      <c r="J631" s="861" t="s">
        <v>281</v>
      </c>
      <c r="K631" s="862"/>
      <c r="L631" s="862"/>
      <c r="M631" s="862"/>
      <c r="N631" s="862"/>
      <c r="O631" s="862"/>
      <c r="P631" s="864" t="s">
        <v>613</v>
      </c>
      <c r="Q631" s="864"/>
      <c r="R631" s="864"/>
      <c r="S631" s="864"/>
      <c r="T631" s="864"/>
      <c r="U631" s="864"/>
      <c r="V631" s="864"/>
      <c r="W631" s="864"/>
      <c r="X631" s="864"/>
      <c r="Y631" s="865" t="s">
        <v>613</v>
      </c>
      <c r="Z631" s="866"/>
      <c r="AA631" s="866"/>
      <c r="AB631" s="867"/>
      <c r="AC631" s="868" t="s">
        <v>613</v>
      </c>
      <c r="AD631" s="869"/>
      <c r="AE631" s="869"/>
      <c r="AF631" s="869"/>
      <c r="AG631" s="869"/>
      <c r="AH631" s="870" t="s">
        <v>613</v>
      </c>
      <c r="AI631" s="871"/>
      <c r="AJ631" s="871"/>
      <c r="AK631" s="871"/>
      <c r="AL631" s="854" t="s">
        <v>613</v>
      </c>
      <c r="AM631" s="855"/>
      <c r="AN631" s="855"/>
      <c r="AO631" s="856"/>
      <c r="AP631" s="857" t="s">
        <v>613</v>
      </c>
      <c r="AQ631" s="857"/>
      <c r="AR631" s="857"/>
      <c r="AS631" s="857"/>
      <c r="AT631" s="857"/>
      <c r="AU631" s="857"/>
      <c r="AV631" s="857"/>
      <c r="AW631" s="857"/>
      <c r="AX631" s="857"/>
    </row>
    <row r="632" spans="1:51" ht="30" hidden="1" customHeight="1" x14ac:dyDescent="0.15">
      <c r="A632" s="858">
        <v>2</v>
      </c>
      <c r="B632" s="858">
        <v>1</v>
      </c>
      <c r="C632" s="883"/>
      <c r="D632" s="883"/>
      <c r="E632" s="884"/>
      <c r="F632" s="884"/>
      <c r="G632" s="884"/>
      <c r="H632" s="884"/>
      <c r="I632" s="884"/>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3"/>
      <c r="D633" s="883"/>
      <c r="E633" s="884"/>
      <c r="F633" s="884"/>
      <c r="G633" s="884"/>
      <c r="H633" s="884"/>
      <c r="I633" s="884"/>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3"/>
      <c r="D634" s="883"/>
      <c r="E634" s="884"/>
      <c r="F634" s="884"/>
      <c r="G634" s="884"/>
      <c r="H634" s="884"/>
      <c r="I634" s="884"/>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3"/>
      <c r="D635" s="883"/>
      <c r="E635" s="884"/>
      <c r="F635" s="884"/>
      <c r="G635" s="884"/>
      <c r="H635" s="884"/>
      <c r="I635" s="884"/>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3"/>
      <c r="D636" s="883"/>
      <c r="E636" s="884"/>
      <c r="F636" s="884"/>
      <c r="G636" s="884"/>
      <c r="H636" s="884"/>
      <c r="I636" s="884"/>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3"/>
      <c r="D637" s="883"/>
      <c r="E637" s="884"/>
      <c r="F637" s="884"/>
      <c r="G637" s="884"/>
      <c r="H637" s="884"/>
      <c r="I637" s="884"/>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3"/>
      <c r="D638" s="883"/>
      <c r="E638" s="884"/>
      <c r="F638" s="884"/>
      <c r="G638" s="884"/>
      <c r="H638" s="884"/>
      <c r="I638" s="884"/>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3"/>
      <c r="D639" s="883"/>
      <c r="E639" s="884"/>
      <c r="F639" s="884"/>
      <c r="G639" s="884"/>
      <c r="H639" s="884"/>
      <c r="I639" s="884"/>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3"/>
      <c r="D640" s="883"/>
      <c r="E640" s="884"/>
      <c r="F640" s="884"/>
      <c r="G640" s="884"/>
      <c r="H640" s="884"/>
      <c r="I640" s="884"/>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47"/>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7" priority="921">
      <formula>IF(RIGHT(TEXT(P14,"0.#"),1)=".",FALSE,TRUE)</formula>
    </cfRule>
    <cfRule type="expression" dxfId="796" priority="922">
      <formula>IF(RIGHT(TEXT(P14,"0.#"),1)=".",TRUE,FALSE)</formula>
    </cfRule>
  </conditionalFormatting>
  <conditionalFormatting sqref="P18:AX18">
    <cfRule type="expression" dxfId="795" priority="919">
      <formula>IF(RIGHT(TEXT(P18,"0.#"),1)=".",FALSE,TRUE)</formula>
    </cfRule>
    <cfRule type="expression" dxfId="794" priority="920">
      <formula>IF(RIGHT(TEXT(P18,"0.#"),1)=".",TRUE,FALSE)</formula>
    </cfRule>
  </conditionalFormatting>
  <conditionalFormatting sqref="Y311">
    <cfRule type="expression" dxfId="793" priority="917">
      <formula>IF(RIGHT(TEXT(Y311,"0.#"),1)=".",FALSE,TRUE)</formula>
    </cfRule>
    <cfRule type="expression" dxfId="792" priority="918">
      <formula>IF(RIGHT(TEXT(Y311,"0.#"),1)=".",TRUE,FALSE)</formula>
    </cfRule>
  </conditionalFormatting>
  <conditionalFormatting sqref="Y320">
    <cfRule type="expression" dxfId="791" priority="915">
      <formula>IF(RIGHT(TEXT(Y320,"0.#"),1)=".",FALSE,TRUE)</formula>
    </cfRule>
    <cfRule type="expression" dxfId="790" priority="916">
      <formula>IF(RIGHT(TEXT(Y320,"0.#"),1)=".",TRUE,FALSE)</formula>
    </cfRule>
  </conditionalFormatting>
  <conditionalFormatting sqref="Y351:Y358 Y349 Y338:Y345 Y336 Y325:Y332 Y323">
    <cfRule type="expression" dxfId="789" priority="895">
      <formula>IF(RIGHT(TEXT(Y323,"0.#"),1)=".",FALSE,TRUE)</formula>
    </cfRule>
    <cfRule type="expression" dxfId="788" priority="896">
      <formula>IF(RIGHT(TEXT(Y323,"0.#"),1)=".",TRUE,FALSE)</formula>
    </cfRule>
  </conditionalFormatting>
  <conditionalFormatting sqref="P16:AQ17 P15:AX15 P13:AX13">
    <cfRule type="expression" dxfId="787" priority="913">
      <formula>IF(RIGHT(TEXT(P13,"0.#"),1)=".",FALSE,TRUE)</formula>
    </cfRule>
    <cfRule type="expression" dxfId="786" priority="914">
      <formula>IF(RIGHT(TEXT(P13,"0.#"),1)=".",TRUE,FALSE)</formula>
    </cfRule>
  </conditionalFormatting>
  <conditionalFormatting sqref="P19:AJ19">
    <cfRule type="expression" dxfId="785" priority="911">
      <formula>IF(RIGHT(TEXT(P19,"0.#"),1)=".",FALSE,TRUE)</formula>
    </cfRule>
    <cfRule type="expression" dxfId="784" priority="912">
      <formula>IF(RIGHT(TEXT(P19,"0.#"),1)=".",TRUE,FALSE)</formula>
    </cfRule>
  </conditionalFormatting>
  <conditionalFormatting sqref="AE32 AQ32">
    <cfRule type="expression" dxfId="783" priority="909">
      <formula>IF(RIGHT(TEXT(AE32,"0.#"),1)=".",FALSE,TRUE)</formula>
    </cfRule>
    <cfRule type="expression" dxfId="782" priority="910">
      <formula>IF(RIGHT(TEXT(AE32,"0.#"),1)=".",TRUE,FALSE)</formula>
    </cfRule>
  </conditionalFormatting>
  <conditionalFormatting sqref="Y312:Y319 Y310">
    <cfRule type="expression" dxfId="781" priority="907">
      <formula>IF(RIGHT(TEXT(Y310,"0.#"),1)=".",FALSE,TRUE)</formula>
    </cfRule>
    <cfRule type="expression" dxfId="780" priority="908">
      <formula>IF(RIGHT(TEXT(Y310,"0.#"),1)=".",TRUE,FALSE)</formula>
    </cfRule>
  </conditionalFormatting>
  <conditionalFormatting sqref="AU311">
    <cfRule type="expression" dxfId="779" priority="905">
      <formula>IF(RIGHT(TEXT(AU311,"0.#"),1)=".",FALSE,TRUE)</formula>
    </cfRule>
    <cfRule type="expression" dxfId="778" priority="906">
      <formula>IF(RIGHT(TEXT(AU311,"0.#"),1)=".",TRUE,FALSE)</formula>
    </cfRule>
  </conditionalFormatting>
  <conditionalFormatting sqref="AU320">
    <cfRule type="expression" dxfId="777" priority="903">
      <formula>IF(RIGHT(TEXT(AU320,"0.#"),1)=".",FALSE,TRUE)</formula>
    </cfRule>
    <cfRule type="expression" dxfId="776" priority="904">
      <formula>IF(RIGHT(TEXT(AU320,"0.#"),1)=".",TRUE,FALSE)</formula>
    </cfRule>
  </conditionalFormatting>
  <conditionalFormatting sqref="AU312:AU319 AU310">
    <cfRule type="expression" dxfId="775" priority="901">
      <formula>IF(RIGHT(TEXT(AU310,"0.#"),1)=".",FALSE,TRUE)</formula>
    </cfRule>
    <cfRule type="expression" dxfId="774" priority="902">
      <formula>IF(RIGHT(TEXT(AU310,"0.#"),1)=".",TRUE,FALSE)</formula>
    </cfRule>
  </conditionalFormatting>
  <conditionalFormatting sqref="Y350 Y337 Y324">
    <cfRule type="expression" dxfId="773" priority="899">
      <formula>IF(RIGHT(TEXT(Y324,"0.#"),1)=".",FALSE,TRUE)</formula>
    </cfRule>
    <cfRule type="expression" dxfId="772" priority="900">
      <formula>IF(RIGHT(TEXT(Y324,"0.#"),1)=".",TRUE,FALSE)</formula>
    </cfRule>
  </conditionalFormatting>
  <conditionalFormatting sqref="Y359 Y346 Y333">
    <cfRule type="expression" dxfId="771" priority="897">
      <formula>IF(RIGHT(TEXT(Y333,"0.#"),1)=".",FALSE,TRUE)</formula>
    </cfRule>
    <cfRule type="expression" dxfId="770" priority="898">
      <formula>IF(RIGHT(TEXT(Y333,"0.#"),1)=".",TRUE,FALSE)</formula>
    </cfRule>
  </conditionalFormatting>
  <conditionalFormatting sqref="AU350 AU337 AU324">
    <cfRule type="expression" dxfId="769" priority="893">
      <formula>IF(RIGHT(TEXT(AU324,"0.#"),1)=".",FALSE,TRUE)</formula>
    </cfRule>
    <cfRule type="expression" dxfId="768" priority="894">
      <formula>IF(RIGHT(TEXT(AU324,"0.#"),1)=".",TRUE,FALSE)</formula>
    </cfRule>
  </conditionalFormatting>
  <conditionalFormatting sqref="AU359 AU346 AU333">
    <cfRule type="expression" dxfId="767" priority="891">
      <formula>IF(RIGHT(TEXT(AU333,"0.#"),1)=".",FALSE,TRUE)</formula>
    </cfRule>
    <cfRule type="expression" dxfId="766" priority="892">
      <formula>IF(RIGHT(TEXT(AU333,"0.#"),1)=".",TRUE,FALSE)</formula>
    </cfRule>
  </conditionalFormatting>
  <conditionalFormatting sqref="AU351:AU358 AU349 AU338:AU345 AU336 AU325:AU332 AU323">
    <cfRule type="expression" dxfId="765" priority="889">
      <formula>IF(RIGHT(TEXT(AU323,"0.#"),1)=".",FALSE,TRUE)</formula>
    </cfRule>
    <cfRule type="expression" dxfId="764" priority="890">
      <formula>IF(RIGHT(TEXT(AU323,"0.#"),1)=".",TRUE,FALSE)</formula>
    </cfRule>
  </conditionalFormatting>
  <conditionalFormatting sqref="AI32">
    <cfRule type="expression" dxfId="763" priority="887">
      <formula>IF(RIGHT(TEXT(AI32,"0.#"),1)=".",FALSE,TRUE)</formula>
    </cfRule>
    <cfRule type="expression" dxfId="762" priority="888">
      <formula>IF(RIGHT(TEXT(AI32,"0.#"),1)=".",TRUE,FALSE)</formula>
    </cfRule>
  </conditionalFormatting>
  <conditionalFormatting sqref="AM32">
    <cfRule type="expression" dxfId="761" priority="885">
      <formula>IF(RIGHT(TEXT(AM32,"0.#"),1)=".",FALSE,TRUE)</formula>
    </cfRule>
    <cfRule type="expression" dxfId="760" priority="886">
      <formula>IF(RIGHT(TEXT(AM32,"0.#"),1)=".",TRUE,FALSE)</formula>
    </cfRule>
  </conditionalFormatting>
  <conditionalFormatting sqref="AE33">
    <cfRule type="expression" dxfId="759" priority="883">
      <formula>IF(RIGHT(TEXT(AE33,"0.#"),1)=".",FALSE,TRUE)</formula>
    </cfRule>
    <cfRule type="expression" dxfId="758" priority="884">
      <formula>IF(RIGHT(TEXT(AE33,"0.#"),1)=".",TRUE,FALSE)</formula>
    </cfRule>
  </conditionalFormatting>
  <conditionalFormatting sqref="AI33">
    <cfRule type="expression" dxfId="757" priority="881">
      <formula>IF(RIGHT(TEXT(AI33,"0.#"),1)=".",FALSE,TRUE)</formula>
    </cfRule>
    <cfRule type="expression" dxfId="756" priority="882">
      <formula>IF(RIGHT(TEXT(AI33,"0.#"),1)=".",TRUE,FALSE)</formula>
    </cfRule>
  </conditionalFormatting>
  <conditionalFormatting sqref="AM33">
    <cfRule type="expression" dxfId="755" priority="879">
      <formula>IF(RIGHT(TEXT(AM33,"0.#"),1)=".",FALSE,TRUE)</formula>
    </cfRule>
    <cfRule type="expression" dxfId="754" priority="880">
      <formula>IF(RIGHT(TEXT(AM33,"0.#"),1)=".",TRUE,FALSE)</formula>
    </cfRule>
  </conditionalFormatting>
  <conditionalFormatting sqref="AQ33">
    <cfRule type="expression" dxfId="753" priority="877">
      <formula>IF(RIGHT(TEXT(AQ33,"0.#"),1)=".",FALSE,TRUE)</formula>
    </cfRule>
    <cfRule type="expression" dxfId="752" priority="878">
      <formula>IF(RIGHT(TEXT(AQ33,"0.#"),1)=".",TRUE,FALSE)</formula>
    </cfRule>
  </conditionalFormatting>
  <conditionalFormatting sqref="AE210">
    <cfRule type="expression" dxfId="751" priority="875">
      <formula>IF(RIGHT(TEXT(AE210,"0.#"),1)=".",FALSE,TRUE)</formula>
    </cfRule>
    <cfRule type="expression" dxfId="750" priority="876">
      <formula>IF(RIGHT(TEXT(AE210,"0.#"),1)=".",TRUE,FALSE)</formula>
    </cfRule>
  </conditionalFormatting>
  <conditionalFormatting sqref="AE211">
    <cfRule type="expression" dxfId="749" priority="873">
      <formula>IF(RIGHT(TEXT(AE211,"0.#"),1)=".",FALSE,TRUE)</formula>
    </cfRule>
    <cfRule type="expression" dxfId="748" priority="874">
      <formula>IF(RIGHT(TEXT(AE211,"0.#"),1)=".",TRUE,FALSE)</formula>
    </cfRule>
  </conditionalFormatting>
  <conditionalFormatting sqref="AE212">
    <cfRule type="expression" dxfId="747" priority="871">
      <formula>IF(RIGHT(TEXT(AE212,"0.#"),1)=".",FALSE,TRUE)</formula>
    </cfRule>
    <cfRule type="expression" dxfId="746" priority="872">
      <formula>IF(RIGHT(TEXT(AE212,"0.#"),1)=".",TRUE,FALSE)</formula>
    </cfRule>
  </conditionalFormatting>
  <conditionalFormatting sqref="AI212">
    <cfRule type="expression" dxfId="745" priority="869">
      <formula>IF(RIGHT(TEXT(AI212,"0.#"),1)=".",FALSE,TRUE)</formula>
    </cfRule>
    <cfRule type="expression" dxfId="744" priority="870">
      <formula>IF(RIGHT(TEXT(AI212,"0.#"),1)=".",TRUE,FALSE)</formula>
    </cfRule>
  </conditionalFormatting>
  <conditionalFormatting sqref="AI211">
    <cfRule type="expression" dxfId="743" priority="867">
      <formula>IF(RIGHT(TEXT(AI211,"0.#"),1)=".",FALSE,TRUE)</formula>
    </cfRule>
    <cfRule type="expression" dxfId="742" priority="868">
      <formula>IF(RIGHT(TEXT(AI211,"0.#"),1)=".",TRUE,FALSE)</formula>
    </cfRule>
  </conditionalFormatting>
  <conditionalFormatting sqref="AI210">
    <cfRule type="expression" dxfId="741" priority="865">
      <formula>IF(RIGHT(TEXT(AI210,"0.#"),1)=".",FALSE,TRUE)</formula>
    </cfRule>
    <cfRule type="expression" dxfId="740" priority="866">
      <formula>IF(RIGHT(TEXT(AI210,"0.#"),1)=".",TRUE,FALSE)</formula>
    </cfRule>
  </conditionalFormatting>
  <conditionalFormatting sqref="AM210">
    <cfRule type="expression" dxfId="739" priority="863">
      <formula>IF(RIGHT(TEXT(AM210,"0.#"),1)=".",FALSE,TRUE)</formula>
    </cfRule>
    <cfRule type="expression" dxfId="738" priority="864">
      <formula>IF(RIGHT(TEXT(AM210,"0.#"),1)=".",TRUE,FALSE)</formula>
    </cfRule>
  </conditionalFormatting>
  <conditionalFormatting sqref="AM211">
    <cfRule type="expression" dxfId="737" priority="861">
      <formula>IF(RIGHT(TEXT(AM211,"0.#"),1)=".",FALSE,TRUE)</formula>
    </cfRule>
    <cfRule type="expression" dxfId="736" priority="862">
      <formula>IF(RIGHT(TEXT(AM211,"0.#"),1)=".",TRUE,FALSE)</formula>
    </cfRule>
  </conditionalFormatting>
  <conditionalFormatting sqref="AM212">
    <cfRule type="expression" dxfId="735" priority="859">
      <formula>IF(RIGHT(TEXT(AM212,"0.#"),1)=".",FALSE,TRUE)</formula>
    </cfRule>
    <cfRule type="expression" dxfId="734" priority="860">
      <formula>IF(RIGHT(TEXT(AM212,"0.#"),1)=".",TRUE,FALSE)</formula>
    </cfRule>
  </conditionalFormatting>
  <conditionalFormatting sqref="AL368:AO395">
    <cfRule type="expression" dxfId="733" priority="855">
      <formula>IF(AND(AL368&gt;=0, RIGHT(TEXT(AL368,"0.#"),1)&lt;&gt;"."),TRUE,FALSE)</formula>
    </cfRule>
    <cfRule type="expression" dxfId="732" priority="856">
      <formula>IF(AND(AL368&gt;=0, RIGHT(TEXT(AL368,"0.#"),1)="."),TRUE,FALSE)</formula>
    </cfRule>
    <cfRule type="expression" dxfId="731" priority="857">
      <formula>IF(AND(AL368&lt;0, RIGHT(TEXT(AL368,"0.#"),1)&lt;&gt;"."),TRUE,FALSE)</formula>
    </cfRule>
    <cfRule type="expression" dxfId="730" priority="858">
      <formula>IF(AND(AL368&lt;0, RIGHT(TEXT(AL368,"0.#"),1)="."),TRUE,FALSE)</formula>
    </cfRule>
  </conditionalFormatting>
  <conditionalFormatting sqref="AQ210:AQ212">
    <cfRule type="expression" dxfId="729" priority="853">
      <formula>IF(RIGHT(TEXT(AQ210,"0.#"),1)=".",FALSE,TRUE)</formula>
    </cfRule>
    <cfRule type="expression" dxfId="728" priority="854">
      <formula>IF(RIGHT(TEXT(AQ210,"0.#"),1)=".",TRUE,FALSE)</formula>
    </cfRule>
  </conditionalFormatting>
  <conditionalFormatting sqref="AU210:AU212">
    <cfRule type="expression" dxfId="727" priority="851">
      <formula>IF(RIGHT(TEXT(AU210,"0.#"),1)=".",FALSE,TRUE)</formula>
    </cfRule>
    <cfRule type="expression" dxfId="726" priority="852">
      <formula>IF(RIGHT(TEXT(AU210,"0.#"),1)=".",TRUE,FALSE)</formula>
    </cfRule>
  </conditionalFormatting>
  <conditionalFormatting sqref="Y368:Y395">
    <cfRule type="expression" dxfId="725" priority="849">
      <formula>IF(RIGHT(TEXT(Y368,"0.#"),1)=".",FALSE,TRUE)</formula>
    </cfRule>
    <cfRule type="expression" dxfId="724" priority="850">
      <formula>IF(RIGHT(TEXT(Y368,"0.#"),1)=".",TRUE,FALSE)</formula>
    </cfRule>
  </conditionalFormatting>
  <conditionalFormatting sqref="AL631:AO660">
    <cfRule type="expression" dxfId="723" priority="845">
      <formula>IF(AND(AL631&gt;=0, RIGHT(TEXT(AL631,"0.#"),1)&lt;&gt;"."),TRUE,FALSE)</formula>
    </cfRule>
    <cfRule type="expression" dxfId="722" priority="846">
      <formula>IF(AND(AL631&gt;=0, RIGHT(TEXT(AL631,"0.#"),1)="."),TRUE,FALSE)</formula>
    </cfRule>
    <cfRule type="expression" dxfId="721" priority="847">
      <formula>IF(AND(AL631&lt;0, RIGHT(TEXT(AL631,"0.#"),1)&lt;&gt;"."),TRUE,FALSE)</formula>
    </cfRule>
    <cfRule type="expression" dxfId="720" priority="848">
      <formula>IF(AND(AL631&lt;0, RIGHT(TEXT(AL631,"0.#"),1)="."),TRUE,FALSE)</formula>
    </cfRule>
  </conditionalFormatting>
  <conditionalFormatting sqref="Y631:Y660">
    <cfRule type="expression" dxfId="719" priority="843">
      <formula>IF(RIGHT(TEXT(Y631,"0.#"),1)=".",FALSE,TRUE)</formula>
    </cfRule>
    <cfRule type="expression" dxfId="718" priority="844">
      <formula>IF(RIGHT(TEXT(Y631,"0.#"),1)=".",TRUE,FALSE)</formula>
    </cfRule>
  </conditionalFormatting>
  <conditionalFormatting sqref="AL366:AO367">
    <cfRule type="expression" dxfId="717" priority="839">
      <formula>IF(AND(AL366&gt;=0, RIGHT(TEXT(AL366,"0.#"),1)&lt;&gt;"."),TRUE,FALSE)</formula>
    </cfRule>
    <cfRule type="expression" dxfId="716" priority="840">
      <formula>IF(AND(AL366&gt;=0, RIGHT(TEXT(AL366,"0.#"),1)="."),TRUE,FALSE)</formula>
    </cfRule>
    <cfRule type="expression" dxfId="715" priority="841">
      <formula>IF(AND(AL366&lt;0, RIGHT(TEXT(AL366,"0.#"),1)&lt;&gt;"."),TRUE,FALSE)</formula>
    </cfRule>
    <cfRule type="expression" dxfId="714" priority="842">
      <formula>IF(AND(AL366&lt;0, RIGHT(TEXT(AL366,"0.#"),1)="."),TRUE,FALSE)</formula>
    </cfRule>
  </conditionalFormatting>
  <conditionalFormatting sqref="Y366:Y367">
    <cfRule type="expression" dxfId="713" priority="837">
      <formula>IF(RIGHT(TEXT(Y366,"0.#"),1)=".",FALSE,TRUE)</formula>
    </cfRule>
    <cfRule type="expression" dxfId="712" priority="838">
      <formula>IF(RIGHT(TEXT(Y366,"0.#"),1)=".",TRUE,FALSE)</formula>
    </cfRule>
  </conditionalFormatting>
  <conditionalFormatting sqref="Y401:Y428">
    <cfRule type="expression" dxfId="711" priority="775">
      <formula>IF(RIGHT(TEXT(Y401,"0.#"),1)=".",FALSE,TRUE)</formula>
    </cfRule>
    <cfRule type="expression" dxfId="710" priority="776">
      <formula>IF(RIGHT(TEXT(Y401,"0.#"),1)=".",TRUE,FALSE)</formula>
    </cfRule>
  </conditionalFormatting>
  <conditionalFormatting sqref="Y399:Y400">
    <cfRule type="expression" dxfId="709" priority="769">
      <formula>IF(RIGHT(TEXT(Y399,"0.#"),1)=".",FALSE,TRUE)</formula>
    </cfRule>
    <cfRule type="expression" dxfId="708" priority="770">
      <formula>IF(RIGHT(TEXT(Y399,"0.#"),1)=".",TRUE,FALSE)</formula>
    </cfRule>
  </conditionalFormatting>
  <conditionalFormatting sqref="Y434:Y461">
    <cfRule type="expression" dxfId="707" priority="763">
      <formula>IF(RIGHT(TEXT(Y434,"0.#"),1)=".",FALSE,TRUE)</formula>
    </cfRule>
    <cfRule type="expression" dxfId="706" priority="764">
      <formula>IF(RIGHT(TEXT(Y434,"0.#"),1)=".",TRUE,FALSE)</formula>
    </cfRule>
  </conditionalFormatting>
  <conditionalFormatting sqref="Y432:Y433">
    <cfRule type="expression" dxfId="705" priority="757">
      <formula>IF(RIGHT(TEXT(Y432,"0.#"),1)=".",FALSE,TRUE)</formula>
    </cfRule>
    <cfRule type="expression" dxfId="704" priority="758">
      <formula>IF(RIGHT(TEXT(Y432,"0.#"),1)=".",TRUE,FALSE)</formula>
    </cfRule>
  </conditionalFormatting>
  <conditionalFormatting sqref="Y467:Y494">
    <cfRule type="expression" dxfId="703" priority="751">
      <formula>IF(RIGHT(TEXT(Y467,"0.#"),1)=".",FALSE,TRUE)</formula>
    </cfRule>
    <cfRule type="expression" dxfId="702" priority="752">
      <formula>IF(RIGHT(TEXT(Y467,"0.#"),1)=".",TRUE,FALSE)</formula>
    </cfRule>
  </conditionalFormatting>
  <conditionalFormatting sqref="Y465:Y466">
    <cfRule type="expression" dxfId="701" priority="745">
      <formula>IF(RIGHT(TEXT(Y465,"0.#"),1)=".",FALSE,TRUE)</formula>
    </cfRule>
    <cfRule type="expression" dxfId="700" priority="746">
      <formula>IF(RIGHT(TEXT(Y465,"0.#"),1)=".",TRUE,FALSE)</formula>
    </cfRule>
  </conditionalFormatting>
  <conditionalFormatting sqref="Y500:Y527">
    <cfRule type="expression" dxfId="699" priority="739">
      <formula>IF(RIGHT(TEXT(Y500,"0.#"),1)=".",FALSE,TRUE)</formula>
    </cfRule>
    <cfRule type="expression" dxfId="698" priority="740">
      <formula>IF(RIGHT(TEXT(Y500,"0.#"),1)=".",TRUE,FALSE)</formula>
    </cfRule>
  </conditionalFormatting>
  <conditionalFormatting sqref="Y498:Y499">
    <cfRule type="expression" dxfId="697" priority="733">
      <formula>IF(RIGHT(TEXT(Y498,"0.#"),1)=".",FALSE,TRUE)</formula>
    </cfRule>
    <cfRule type="expression" dxfId="696" priority="734">
      <formula>IF(RIGHT(TEXT(Y498,"0.#"),1)=".",TRUE,FALSE)</formula>
    </cfRule>
  </conditionalFormatting>
  <conditionalFormatting sqref="Y533:Y560">
    <cfRule type="expression" dxfId="695" priority="727">
      <formula>IF(RIGHT(TEXT(Y533,"0.#"),1)=".",FALSE,TRUE)</formula>
    </cfRule>
    <cfRule type="expression" dxfId="694" priority="728">
      <formula>IF(RIGHT(TEXT(Y533,"0.#"),1)=".",TRUE,FALSE)</formula>
    </cfRule>
  </conditionalFormatting>
  <conditionalFormatting sqref="W23">
    <cfRule type="expression" dxfId="693" priority="835">
      <formula>IF(RIGHT(TEXT(W23,"0.#"),1)=".",FALSE,TRUE)</formula>
    </cfRule>
    <cfRule type="expression" dxfId="692" priority="836">
      <formula>IF(RIGHT(TEXT(W23,"0.#"),1)=".",TRUE,FALSE)</formula>
    </cfRule>
  </conditionalFormatting>
  <conditionalFormatting sqref="W24:W27">
    <cfRule type="expression" dxfId="691" priority="833">
      <formula>IF(RIGHT(TEXT(W24,"0.#"),1)=".",FALSE,TRUE)</formula>
    </cfRule>
    <cfRule type="expression" dxfId="690" priority="834">
      <formula>IF(RIGHT(TEXT(W24,"0.#"),1)=".",TRUE,FALSE)</formula>
    </cfRule>
  </conditionalFormatting>
  <conditionalFormatting sqref="W28">
    <cfRule type="expression" dxfId="689" priority="831">
      <formula>IF(RIGHT(TEXT(W28,"0.#"),1)=".",FALSE,TRUE)</formula>
    </cfRule>
    <cfRule type="expression" dxfId="688" priority="832">
      <formula>IF(RIGHT(TEXT(W28,"0.#"),1)=".",TRUE,FALSE)</formula>
    </cfRule>
  </conditionalFormatting>
  <conditionalFormatting sqref="P23">
    <cfRule type="expression" dxfId="687" priority="829">
      <formula>IF(RIGHT(TEXT(P23,"0.#"),1)=".",FALSE,TRUE)</formula>
    </cfRule>
    <cfRule type="expression" dxfId="686" priority="830">
      <formula>IF(RIGHT(TEXT(P23,"0.#"),1)=".",TRUE,FALSE)</formula>
    </cfRule>
  </conditionalFormatting>
  <conditionalFormatting sqref="P24:P27">
    <cfRule type="expression" dxfId="685" priority="827">
      <formula>IF(RIGHT(TEXT(P24,"0.#"),1)=".",FALSE,TRUE)</formula>
    </cfRule>
    <cfRule type="expression" dxfId="684" priority="828">
      <formula>IF(RIGHT(TEXT(P24,"0.#"),1)=".",TRUE,FALSE)</formula>
    </cfRule>
  </conditionalFormatting>
  <conditionalFormatting sqref="P28">
    <cfRule type="expression" dxfId="683" priority="825">
      <formula>IF(RIGHT(TEXT(P28,"0.#"),1)=".",FALSE,TRUE)</formula>
    </cfRule>
    <cfRule type="expression" dxfId="682" priority="826">
      <formula>IF(RIGHT(TEXT(P28,"0.#"),1)=".",TRUE,FALSE)</formula>
    </cfRule>
  </conditionalFormatting>
  <conditionalFormatting sqref="AE202">
    <cfRule type="expression" dxfId="681" priority="823">
      <formula>IF(RIGHT(TEXT(AE202,"0.#"),1)=".",FALSE,TRUE)</formula>
    </cfRule>
    <cfRule type="expression" dxfId="680" priority="824">
      <formula>IF(RIGHT(TEXT(AE202,"0.#"),1)=".",TRUE,FALSE)</formula>
    </cfRule>
  </conditionalFormatting>
  <conditionalFormatting sqref="AE203">
    <cfRule type="expression" dxfId="679" priority="821">
      <formula>IF(RIGHT(TEXT(AE203,"0.#"),1)=".",FALSE,TRUE)</formula>
    </cfRule>
    <cfRule type="expression" dxfId="678" priority="822">
      <formula>IF(RIGHT(TEXT(AE203,"0.#"),1)=".",TRUE,FALSE)</formula>
    </cfRule>
  </conditionalFormatting>
  <conditionalFormatting sqref="AE204">
    <cfRule type="expression" dxfId="677" priority="819">
      <formula>IF(RIGHT(TEXT(AE204,"0.#"),1)=".",FALSE,TRUE)</formula>
    </cfRule>
    <cfRule type="expression" dxfId="676" priority="820">
      <formula>IF(RIGHT(TEXT(AE204,"0.#"),1)=".",TRUE,FALSE)</formula>
    </cfRule>
  </conditionalFormatting>
  <conditionalFormatting sqref="AI204">
    <cfRule type="expression" dxfId="675" priority="817">
      <formula>IF(RIGHT(TEXT(AI204,"0.#"),1)=".",FALSE,TRUE)</formula>
    </cfRule>
    <cfRule type="expression" dxfId="674" priority="818">
      <formula>IF(RIGHT(TEXT(AI204,"0.#"),1)=".",TRUE,FALSE)</formula>
    </cfRule>
  </conditionalFormatting>
  <conditionalFormatting sqref="AI203">
    <cfRule type="expression" dxfId="673" priority="815">
      <formula>IF(RIGHT(TEXT(AI203,"0.#"),1)=".",FALSE,TRUE)</formula>
    </cfRule>
    <cfRule type="expression" dxfId="672" priority="816">
      <formula>IF(RIGHT(TEXT(AI203,"0.#"),1)=".",TRUE,FALSE)</formula>
    </cfRule>
  </conditionalFormatting>
  <conditionalFormatting sqref="AI202">
    <cfRule type="expression" dxfId="671" priority="813">
      <formula>IF(RIGHT(TEXT(AI202,"0.#"),1)=".",FALSE,TRUE)</formula>
    </cfRule>
    <cfRule type="expression" dxfId="670" priority="814">
      <formula>IF(RIGHT(TEXT(AI202,"0.#"),1)=".",TRUE,FALSE)</formula>
    </cfRule>
  </conditionalFormatting>
  <conditionalFormatting sqref="AM202">
    <cfRule type="expression" dxfId="669" priority="811">
      <formula>IF(RIGHT(TEXT(AM202,"0.#"),1)=".",FALSE,TRUE)</formula>
    </cfRule>
    <cfRule type="expression" dxfId="668" priority="812">
      <formula>IF(RIGHT(TEXT(AM202,"0.#"),1)=".",TRUE,FALSE)</formula>
    </cfRule>
  </conditionalFormatting>
  <conditionalFormatting sqref="AM203">
    <cfRule type="expression" dxfId="667" priority="809">
      <formula>IF(RIGHT(TEXT(AM203,"0.#"),1)=".",FALSE,TRUE)</formula>
    </cfRule>
    <cfRule type="expression" dxfId="666" priority="810">
      <formula>IF(RIGHT(TEXT(AM203,"0.#"),1)=".",TRUE,FALSE)</formula>
    </cfRule>
  </conditionalFormatting>
  <conditionalFormatting sqref="AM204">
    <cfRule type="expression" dxfId="665" priority="807">
      <formula>IF(RIGHT(TEXT(AM204,"0.#"),1)=".",FALSE,TRUE)</formula>
    </cfRule>
    <cfRule type="expression" dxfId="664" priority="808">
      <formula>IF(RIGHT(TEXT(AM204,"0.#"),1)=".",TRUE,FALSE)</formula>
    </cfRule>
  </conditionalFormatting>
  <conditionalFormatting sqref="AQ202:AQ204">
    <cfRule type="expression" dxfId="663" priority="805">
      <formula>IF(RIGHT(TEXT(AQ202,"0.#"),1)=".",FALSE,TRUE)</formula>
    </cfRule>
    <cfRule type="expression" dxfId="662" priority="806">
      <formula>IF(RIGHT(TEXT(AQ202,"0.#"),1)=".",TRUE,FALSE)</formula>
    </cfRule>
  </conditionalFormatting>
  <conditionalFormatting sqref="AU202:AU204">
    <cfRule type="expression" dxfId="661" priority="803">
      <formula>IF(RIGHT(TEXT(AU202,"0.#"),1)=".",FALSE,TRUE)</formula>
    </cfRule>
    <cfRule type="expression" dxfId="660" priority="804">
      <formula>IF(RIGHT(TEXT(AU202,"0.#"),1)=".",TRUE,FALSE)</formula>
    </cfRule>
  </conditionalFormatting>
  <conditionalFormatting sqref="AE205">
    <cfRule type="expression" dxfId="659" priority="801">
      <formula>IF(RIGHT(TEXT(AE205,"0.#"),1)=".",FALSE,TRUE)</formula>
    </cfRule>
    <cfRule type="expression" dxfId="658" priority="802">
      <formula>IF(RIGHT(TEXT(AE205,"0.#"),1)=".",TRUE,FALSE)</formula>
    </cfRule>
  </conditionalFormatting>
  <conditionalFormatting sqref="AE206">
    <cfRule type="expression" dxfId="657" priority="799">
      <formula>IF(RIGHT(TEXT(AE206,"0.#"),1)=".",FALSE,TRUE)</formula>
    </cfRule>
    <cfRule type="expression" dxfId="656" priority="800">
      <formula>IF(RIGHT(TEXT(AE206,"0.#"),1)=".",TRUE,FALSE)</formula>
    </cfRule>
  </conditionalFormatting>
  <conditionalFormatting sqref="AE207">
    <cfRule type="expression" dxfId="655" priority="797">
      <formula>IF(RIGHT(TEXT(AE207,"0.#"),1)=".",FALSE,TRUE)</formula>
    </cfRule>
    <cfRule type="expression" dxfId="654" priority="798">
      <formula>IF(RIGHT(TEXT(AE207,"0.#"),1)=".",TRUE,FALSE)</formula>
    </cfRule>
  </conditionalFormatting>
  <conditionalFormatting sqref="AI207">
    <cfRule type="expression" dxfId="653" priority="795">
      <formula>IF(RIGHT(TEXT(AI207,"0.#"),1)=".",FALSE,TRUE)</formula>
    </cfRule>
    <cfRule type="expression" dxfId="652" priority="796">
      <formula>IF(RIGHT(TEXT(AI207,"0.#"),1)=".",TRUE,FALSE)</formula>
    </cfRule>
  </conditionalFormatting>
  <conditionalFormatting sqref="AI206">
    <cfRule type="expression" dxfId="651" priority="793">
      <formula>IF(RIGHT(TEXT(AI206,"0.#"),1)=".",FALSE,TRUE)</formula>
    </cfRule>
    <cfRule type="expression" dxfId="650" priority="794">
      <formula>IF(RIGHT(TEXT(AI206,"0.#"),1)=".",TRUE,FALSE)</formula>
    </cfRule>
  </conditionalFormatting>
  <conditionalFormatting sqref="AI205">
    <cfRule type="expression" dxfId="649" priority="791">
      <formula>IF(RIGHT(TEXT(AI205,"0.#"),1)=".",FALSE,TRUE)</formula>
    </cfRule>
    <cfRule type="expression" dxfId="648" priority="792">
      <formula>IF(RIGHT(TEXT(AI205,"0.#"),1)=".",TRUE,FALSE)</formula>
    </cfRule>
  </conditionalFormatting>
  <conditionalFormatting sqref="AM205">
    <cfRule type="expression" dxfId="647" priority="789">
      <formula>IF(RIGHT(TEXT(AM205,"0.#"),1)=".",FALSE,TRUE)</formula>
    </cfRule>
    <cfRule type="expression" dxfId="646" priority="790">
      <formula>IF(RIGHT(TEXT(AM205,"0.#"),1)=".",TRUE,FALSE)</formula>
    </cfRule>
  </conditionalFormatting>
  <conditionalFormatting sqref="AM206">
    <cfRule type="expression" dxfId="645" priority="787">
      <formula>IF(RIGHT(TEXT(AM206,"0.#"),1)=".",FALSE,TRUE)</formula>
    </cfRule>
    <cfRule type="expression" dxfId="644" priority="788">
      <formula>IF(RIGHT(TEXT(AM206,"0.#"),1)=".",TRUE,FALSE)</formula>
    </cfRule>
  </conditionalFormatting>
  <conditionalFormatting sqref="AM207">
    <cfRule type="expression" dxfId="643" priority="785">
      <formula>IF(RIGHT(TEXT(AM207,"0.#"),1)=".",FALSE,TRUE)</formula>
    </cfRule>
    <cfRule type="expression" dxfId="642" priority="786">
      <formula>IF(RIGHT(TEXT(AM207,"0.#"),1)=".",TRUE,FALSE)</formula>
    </cfRule>
  </conditionalFormatting>
  <conditionalFormatting sqref="AQ205:AQ207">
    <cfRule type="expression" dxfId="641" priority="783">
      <formula>IF(RIGHT(TEXT(AQ205,"0.#"),1)=".",FALSE,TRUE)</formula>
    </cfRule>
    <cfRule type="expression" dxfId="640" priority="784">
      <formula>IF(RIGHT(TEXT(AQ205,"0.#"),1)=".",TRUE,FALSE)</formula>
    </cfRule>
  </conditionalFormatting>
  <conditionalFormatting sqref="AU205:AU207">
    <cfRule type="expression" dxfId="639" priority="781">
      <formula>IF(RIGHT(TEXT(AU205,"0.#"),1)=".",FALSE,TRUE)</formula>
    </cfRule>
    <cfRule type="expression" dxfId="638" priority="782">
      <formula>IF(RIGHT(TEXT(AU205,"0.#"),1)=".",TRUE,FALSE)</formula>
    </cfRule>
  </conditionalFormatting>
  <conditionalFormatting sqref="AL401:AO428">
    <cfRule type="expression" dxfId="637" priority="777">
      <formula>IF(AND(AL401&gt;=0, RIGHT(TEXT(AL401,"0.#"),1)&lt;&gt;"."),TRUE,FALSE)</formula>
    </cfRule>
    <cfRule type="expression" dxfId="636" priority="778">
      <formula>IF(AND(AL401&gt;=0, RIGHT(TEXT(AL401,"0.#"),1)="."),TRUE,FALSE)</formula>
    </cfRule>
    <cfRule type="expression" dxfId="635" priority="779">
      <formula>IF(AND(AL401&lt;0, RIGHT(TEXT(AL401,"0.#"),1)&lt;&gt;"."),TRUE,FALSE)</formula>
    </cfRule>
    <cfRule type="expression" dxfId="634" priority="780">
      <formula>IF(AND(AL401&lt;0, RIGHT(TEXT(AL401,"0.#"),1)="."),TRUE,FALSE)</formula>
    </cfRule>
  </conditionalFormatting>
  <conditionalFormatting sqref="AL399:AO400">
    <cfRule type="expression" dxfId="633" priority="771">
      <formula>IF(AND(AL399&gt;=0, RIGHT(TEXT(AL399,"0.#"),1)&lt;&gt;"."),TRUE,FALSE)</formula>
    </cfRule>
    <cfRule type="expression" dxfId="632" priority="772">
      <formula>IF(AND(AL399&gt;=0, RIGHT(TEXT(AL399,"0.#"),1)="."),TRUE,FALSE)</formula>
    </cfRule>
    <cfRule type="expression" dxfId="631" priority="773">
      <formula>IF(AND(AL399&lt;0, RIGHT(TEXT(AL399,"0.#"),1)&lt;&gt;"."),TRUE,FALSE)</formula>
    </cfRule>
    <cfRule type="expression" dxfId="630" priority="774">
      <formula>IF(AND(AL399&lt;0, RIGHT(TEXT(AL399,"0.#"),1)="."),TRUE,FALSE)</formula>
    </cfRule>
  </conditionalFormatting>
  <conditionalFormatting sqref="AL434:AO461">
    <cfRule type="expression" dxfId="629" priority="765">
      <formula>IF(AND(AL434&gt;=0, RIGHT(TEXT(AL434,"0.#"),1)&lt;&gt;"."),TRUE,FALSE)</formula>
    </cfRule>
    <cfRule type="expression" dxfId="628" priority="766">
      <formula>IF(AND(AL434&gt;=0, RIGHT(TEXT(AL434,"0.#"),1)="."),TRUE,FALSE)</formula>
    </cfRule>
    <cfRule type="expression" dxfId="627" priority="767">
      <formula>IF(AND(AL434&lt;0, RIGHT(TEXT(AL434,"0.#"),1)&lt;&gt;"."),TRUE,FALSE)</formula>
    </cfRule>
    <cfRule type="expression" dxfId="626" priority="768">
      <formula>IF(AND(AL434&lt;0, RIGHT(TEXT(AL434,"0.#"),1)="."),TRUE,FALSE)</formula>
    </cfRule>
  </conditionalFormatting>
  <conditionalFormatting sqref="AL432:AO433">
    <cfRule type="expression" dxfId="625" priority="759">
      <formula>IF(AND(AL432&gt;=0, RIGHT(TEXT(AL432,"0.#"),1)&lt;&gt;"."),TRUE,FALSE)</formula>
    </cfRule>
    <cfRule type="expression" dxfId="624" priority="760">
      <formula>IF(AND(AL432&gt;=0, RIGHT(TEXT(AL432,"0.#"),1)="."),TRUE,FALSE)</formula>
    </cfRule>
    <cfRule type="expression" dxfId="623" priority="761">
      <formula>IF(AND(AL432&lt;0, RIGHT(TEXT(AL432,"0.#"),1)&lt;&gt;"."),TRUE,FALSE)</formula>
    </cfRule>
    <cfRule type="expression" dxfId="622" priority="762">
      <formula>IF(AND(AL432&lt;0, RIGHT(TEXT(AL432,"0.#"),1)="."),TRUE,FALSE)</formula>
    </cfRule>
  </conditionalFormatting>
  <conditionalFormatting sqref="AL472:AO494">
    <cfRule type="expression" dxfId="621" priority="753">
      <formula>IF(AND(AL472&gt;=0, RIGHT(TEXT(AL472,"0.#"),1)&lt;&gt;"."),TRUE,FALSE)</formula>
    </cfRule>
    <cfRule type="expression" dxfId="620" priority="754">
      <formula>IF(AND(AL472&gt;=0, RIGHT(TEXT(AL472,"0.#"),1)="."),TRUE,FALSE)</formula>
    </cfRule>
    <cfRule type="expression" dxfId="619" priority="755">
      <formula>IF(AND(AL472&lt;0, RIGHT(TEXT(AL472,"0.#"),1)&lt;&gt;"."),TRUE,FALSE)</formula>
    </cfRule>
    <cfRule type="expression" dxfId="618" priority="756">
      <formula>IF(AND(AL472&lt;0, RIGHT(TEXT(AL472,"0.#"),1)="."),TRUE,FALSE)</formula>
    </cfRule>
  </conditionalFormatting>
  <conditionalFormatting sqref="AL465:AO471">
    <cfRule type="expression" dxfId="617" priority="747">
      <formula>IF(AND(AL465&gt;=0, RIGHT(TEXT(AL465,"0.#"),1)&lt;&gt;"."),TRUE,FALSE)</formula>
    </cfRule>
    <cfRule type="expression" dxfId="616" priority="748">
      <formula>IF(AND(AL465&gt;=0, RIGHT(TEXT(AL465,"0.#"),1)="."),TRUE,FALSE)</formula>
    </cfRule>
    <cfRule type="expression" dxfId="615" priority="749">
      <formula>IF(AND(AL465&lt;0, RIGHT(TEXT(AL465,"0.#"),1)&lt;&gt;"."),TRUE,FALSE)</formula>
    </cfRule>
    <cfRule type="expression" dxfId="614" priority="750">
      <formula>IF(AND(AL465&lt;0, RIGHT(TEXT(AL465,"0.#"),1)="."),TRUE,FALSE)</formula>
    </cfRule>
  </conditionalFormatting>
  <conditionalFormatting sqref="AL502:AO527">
    <cfRule type="expression" dxfId="613" priority="741">
      <formula>IF(AND(AL502&gt;=0, RIGHT(TEXT(AL502,"0.#"),1)&lt;&gt;"."),TRUE,FALSE)</formula>
    </cfRule>
    <cfRule type="expression" dxfId="612" priority="742">
      <formula>IF(AND(AL502&gt;=0, RIGHT(TEXT(AL502,"0.#"),1)="."),TRUE,FALSE)</formula>
    </cfRule>
    <cfRule type="expression" dxfId="611" priority="743">
      <formula>IF(AND(AL502&lt;0, RIGHT(TEXT(AL502,"0.#"),1)&lt;&gt;"."),TRUE,FALSE)</formula>
    </cfRule>
    <cfRule type="expression" dxfId="610" priority="744">
      <formula>IF(AND(AL502&lt;0, RIGHT(TEXT(AL502,"0.#"),1)="."),TRUE,FALSE)</formula>
    </cfRule>
  </conditionalFormatting>
  <conditionalFormatting sqref="AL498:AO501">
    <cfRule type="expression" dxfId="609" priority="735">
      <formula>IF(AND(AL498&gt;=0, RIGHT(TEXT(AL498,"0.#"),1)&lt;&gt;"."),TRUE,FALSE)</formula>
    </cfRule>
    <cfRule type="expression" dxfId="608" priority="736">
      <formula>IF(AND(AL498&gt;=0, RIGHT(TEXT(AL498,"0.#"),1)="."),TRUE,FALSE)</formula>
    </cfRule>
    <cfRule type="expression" dxfId="607" priority="737">
      <formula>IF(AND(AL498&lt;0, RIGHT(TEXT(AL498,"0.#"),1)&lt;&gt;"."),TRUE,FALSE)</formula>
    </cfRule>
    <cfRule type="expression" dxfId="606" priority="738">
      <formula>IF(AND(AL498&lt;0, RIGHT(TEXT(AL498,"0.#"),1)="."),TRUE,FALSE)</formula>
    </cfRule>
  </conditionalFormatting>
  <conditionalFormatting sqref="AL533:AO560">
    <cfRule type="expression" dxfId="605" priority="729">
      <formula>IF(AND(AL533&gt;=0, RIGHT(TEXT(AL533,"0.#"),1)&lt;&gt;"."),TRUE,FALSE)</formula>
    </cfRule>
    <cfRule type="expression" dxfId="604" priority="730">
      <formula>IF(AND(AL533&gt;=0, RIGHT(TEXT(AL533,"0.#"),1)="."),TRUE,FALSE)</formula>
    </cfRule>
    <cfRule type="expression" dxfId="603" priority="731">
      <formula>IF(AND(AL533&lt;0, RIGHT(TEXT(AL533,"0.#"),1)&lt;&gt;"."),TRUE,FALSE)</formula>
    </cfRule>
    <cfRule type="expression" dxfId="602" priority="732">
      <formula>IF(AND(AL533&lt;0, RIGHT(TEXT(AL533,"0.#"),1)="."),TRUE,FALSE)</formula>
    </cfRule>
  </conditionalFormatting>
  <conditionalFormatting sqref="AL531:AO532">
    <cfRule type="expression" dxfId="601" priority="723">
      <formula>IF(AND(AL531&gt;=0, RIGHT(TEXT(AL531,"0.#"),1)&lt;&gt;"."),TRUE,FALSE)</formula>
    </cfRule>
    <cfRule type="expression" dxfId="600" priority="724">
      <formula>IF(AND(AL531&gt;=0, RIGHT(TEXT(AL531,"0.#"),1)="."),TRUE,FALSE)</formula>
    </cfRule>
    <cfRule type="expression" dxfId="599" priority="725">
      <formula>IF(AND(AL531&lt;0, RIGHT(TEXT(AL531,"0.#"),1)&lt;&gt;"."),TRUE,FALSE)</formula>
    </cfRule>
    <cfRule type="expression" dxfId="598" priority="726">
      <formula>IF(AND(AL531&lt;0, RIGHT(TEXT(AL531,"0.#"),1)="."),TRUE,FALSE)</formula>
    </cfRule>
  </conditionalFormatting>
  <conditionalFormatting sqref="Y531:Y532">
    <cfRule type="expression" dxfId="597" priority="721">
      <formula>IF(RIGHT(TEXT(Y531,"0.#"),1)=".",FALSE,TRUE)</formula>
    </cfRule>
    <cfRule type="expression" dxfId="596" priority="722">
      <formula>IF(RIGHT(TEXT(Y531,"0.#"),1)=".",TRUE,FALSE)</formula>
    </cfRule>
  </conditionalFormatting>
  <conditionalFormatting sqref="AL566:AO593">
    <cfRule type="expression" dxfId="595" priority="717">
      <formula>IF(AND(AL566&gt;=0, RIGHT(TEXT(AL566,"0.#"),1)&lt;&gt;"."),TRUE,FALSE)</formula>
    </cfRule>
    <cfRule type="expression" dxfId="594" priority="718">
      <formula>IF(AND(AL566&gt;=0, RIGHT(TEXT(AL566,"0.#"),1)="."),TRUE,FALSE)</formula>
    </cfRule>
    <cfRule type="expression" dxfId="593" priority="719">
      <formula>IF(AND(AL566&lt;0, RIGHT(TEXT(AL566,"0.#"),1)&lt;&gt;"."),TRUE,FALSE)</formula>
    </cfRule>
    <cfRule type="expression" dxfId="592" priority="720">
      <formula>IF(AND(AL566&lt;0, RIGHT(TEXT(AL566,"0.#"),1)="."),TRUE,FALSE)</formula>
    </cfRule>
  </conditionalFormatting>
  <conditionalFormatting sqref="Y566:Y593">
    <cfRule type="expression" dxfId="591" priority="715">
      <formula>IF(RIGHT(TEXT(Y566,"0.#"),1)=".",FALSE,TRUE)</formula>
    </cfRule>
    <cfRule type="expression" dxfId="590" priority="716">
      <formula>IF(RIGHT(TEXT(Y566,"0.#"),1)=".",TRUE,FALSE)</formula>
    </cfRule>
  </conditionalFormatting>
  <conditionalFormatting sqref="AL564:AO565">
    <cfRule type="expression" dxfId="589" priority="711">
      <formula>IF(AND(AL564&gt;=0, RIGHT(TEXT(AL564,"0.#"),1)&lt;&gt;"."),TRUE,FALSE)</formula>
    </cfRule>
    <cfRule type="expression" dxfId="588" priority="712">
      <formula>IF(AND(AL564&gt;=0, RIGHT(TEXT(AL564,"0.#"),1)="."),TRUE,FALSE)</formula>
    </cfRule>
    <cfRule type="expression" dxfId="587" priority="713">
      <formula>IF(AND(AL564&lt;0, RIGHT(TEXT(AL564,"0.#"),1)&lt;&gt;"."),TRUE,FALSE)</formula>
    </cfRule>
    <cfRule type="expression" dxfId="586" priority="714">
      <formula>IF(AND(AL564&lt;0, RIGHT(TEXT(AL564,"0.#"),1)="."),TRUE,FALSE)</formula>
    </cfRule>
  </conditionalFormatting>
  <conditionalFormatting sqref="Y564:Y565">
    <cfRule type="expression" dxfId="585" priority="709">
      <formula>IF(RIGHT(TEXT(Y564,"0.#"),1)=".",FALSE,TRUE)</formula>
    </cfRule>
    <cfRule type="expression" dxfId="584" priority="710">
      <formula>IF(RIGHT(TEXT(Y564,"0.#"),1)=".",TRUE,FALSE)</formula>
    </cfRule>
  </conditionalFormatting>
  <conditionalFormatting sqref="AL599:AO626">
    <cfRule type="expression" dxfId="583" priority="705">
      <formula>IF(AND(AL599&gt;=0, RIGHT(TEXT(AL599,"0.#"),1)&lt;&gt;"."),TRUE,FALSE)</formula>
    </cfRule>
    <cfRule type="expression" dxfId="582" priority="706">
      <formula>IF(AND(AL599&gt;=0, RIGHT(TEXT(AL599,"0.#"),1)="."),TRUE,FALSE)</formula>
    </cfRule>
    <cfRule type="expression" dxfId="581" priority="707">
      <formula>IF(AND(AL599&lt;0, RIGHT(TEXT(AL599,"0.#"),1)&lt;&gt;"."),TRUE,FALSE)</formula>
    </cfRule>
    <cfRule type="expression" dxfId="580" priority="708">
      <formula>IF(AND(AL599&lt;0, RIGHT(TEXT(AL599,"0.#"),1)="."),TRUE,FALSE)</formula>
    </cfRule>
  </conditionalFormatting>
  <conditionalFormatting sqref="Y599:Y626">
    <cfRule type="expression" dxfId="579" priority="703">
      <formula>IF(RIGHT(TEXT(Y599,"0.#"),1)=".",FALSE,TRUE)</formula>
    </cfRule>
    <cfRule type="expression" dxfId="578" priority="704">
      <formula>IF(RIGHT(TEXT(Y599,"0.#"),1)=".",TRUE,FALSE)</formula>
    </cfRule>
  </conditionalFormatting>
  <conditionalFormatting sqref="AL597:AO598">
    <cfRule type="expression" dxfId="577" priority="699">
      <formula>IF(AND(AL597&gt;=0, RIGHT(TEXT(AL597,"0.#"),1)&lt;&gt;"."),TRUE,FALSE)</formula>
    </cfRule>
    <cfRule type="expression" dxfId="576" priority="700">
      <formula>IF(AND(AL597&gt;=0, RIGHT(TEXT(AL597,"0.#"),1)="."),TRUE,FALSE)</formula>
    </cfRule>
    <cfRule type="expression" dxfId="575" priority="701">
      <formula>IF(AND(AL597&lt;0, RIGHT(TEXT(AL597,"0.#"),1)&lt;&gt;"."),TRUE,FALSE)</formula>
    </cfRule>
    <cfRule type="expression" dxfId="574" priority="702">
      <formula>IF(AND(AL597&lt;0, RIGHT(TEXT(AL597,"0.#"),1)="."),TRUE,FALSE)</formula>
    </cfRule>
  </conditionalFormatting>
  <conditionalFormatting sqref="Y597:Y598">
    <cfRule type="expression" dxfId="573" priority="697">
      <formula>IF(RIGHT(TEXT(Y597,"0.#"),1)=".",FALSE,TRUE)</formula>
    </cfRule>
    <cfRule type="expression" dxfId="572" priority="698">
      <formula>IF(RIGHT(TEXT(Y597,"0.#"),1)=".",TRUE,FALSE)</formula>
    </cfRule>
  </conditionalFormatting>
  <conditionalFormatting sqref="AU33">
    <cfRule type="expression" dxfId="571" priority="693">
      <formula>IF(RIGHT(TEXT(AU33,"0.#"),1)=".",FALSE,TRUE)</formula>
    </cfRule>
    <cfRule type="expression" dxfId="570" priority="694">
      <formula>IF(RIGHT(TEXT(AU33,"0.#"),1)=".",TRUE,FALSE)</formula>
    </cfRule>
  </conditionalFormatting>
  <conditionalFormatting sqref="AU32">
    <cfRule type="expression" dxfId="569" priority="695">
      <formula>IF(RIGHT(TEXT(AU32,"0.#"),1)=".",FALSE,TRUE)</formula>
    </cfRule>
    <cfRule type="expression" dxfId="568" priority="696">
      <formula>IF(RIGHT(TEXT(AU32,"0.#"),1)=".",TRUE,FALSE)</formula>
    </cfRule>
  </conditionalFormatting>
  <conditionalFormatting sqref="P29:AC29">
    <cfRule type="expression" dxfId="567" priority="691">
      <formula>IF(RIGHT(TEXT(P29,"0.#"),1)=".",FALSE,TRUE)</formula>
    </cfRule>
    <cfRule type="expression" dxfId="566" priority="692">
      <formula>IF(RIGHT(TEXT(P29,"0.#"),1)=".",TRUE,FALSE)</formula>
    </cfRule>
  </conditionalFormatting>
  <conditionalFormatting sqref="AM41">
    <cfRule type="expression" dxfId="565" priority="673">
      <formula>IF(RIGHT(TEXT(AM41,"0.#"),1)=".",FALSE,TRUE)</formula>
    </cfRule>
    <cfRule type="expression" dxfId="564" priority="674">
      <formula>IF(RIGHT(TEXT(AM41,"0.#"),1)=".",TRUE,FALSE)</formula>
    </cfRule>
  </conditionalFormatting>
  <conditionalFormatting sqref="AM40">
    <cfRule type="expression" dxfId="563" priority="675">
      <formula>IF(RIGHT(TEXT(AM40,"0.#"),1)=".",FALSE,TRUE)</formula>
    </cfRule>
    <cfRule type="expression" dxfId="562" priority="676">
      <formula>IF(RIGHT(TEXT(AM40,"0.#"),1)=".",TRUE,FALSE)</formula>
    </cfRule>
  </conditionalFormatting>
  <conditionalFormatting sqref="AE39">
    <cfRule type="expression" dxfId="561" priority="689">
      <formula>IF(RIGHT(TEXT(AE39,"0.#"),1)=".",FALSE,TRUE)</formula>
    </cfRule>
    <cfRule type="expression" dxfId="560" priority="690">
      <formula>IF(RIGHT(TEXT(AE39,"0.#"),1)=".",TRUE,FALSE)</formula>
    </cfRule>
  </conditionalFormatting>
  <conditionalFormatting sqref="AQ39:AQ41">
    <cfRule type="expression" dxfId="559" priority="671">
      <formula>IF(RIGHT(TEXT(AQ39,"0.#"),1)=".",FALSE,TRUE)</formula>
    </cfRule>
    <cfRule type="expression" dxfId="558" priority="672">
      <formula>IF(RIGHT(TEXT(AQ39,"0.#"),1)=".",TRUE,FALSE)</formula>
    </cfRule>
  </conditionalFormatting>
  <conditionalFormatting sqref="AU39:AU41">
    <cfRule type="expression" dxfId="557" priority="669">
      <formula>IF(RIGHT(TEXT(AU39,"0.#"),1)=".",FALSE,TRUE)</formula>
    </cfRule>
    <cfRule type="expression" dxfId="556" priority="670">
      <formula>IF(RIGHT(TEXT(AU39,"0.#"),1)=".",TRUE,FALSE)</formula>
    </cfRule>
  </conditionalFormatting>
  <conditionalFormatting sqref="AI41">
    <cfRule type="expression" dxfId="555" priority="683">
      <formula>IF(RIGHT(TEXT(AI41,"0.#"),1)=".",FALSE,TRUE)</formula>
    </cfRule>
    <cfRule type="expression" dxfId="554" priority="684">
      <formula>IF(RIGHT(TEXT(AI41,"0.#"),1)=".",TRUE,FALSE)</formula>
    </cfRule>
  </conditionalFormatting>
  <conditionalFormatting sqref="AE40">
    <cfRule type="expression" dxfId="553" priority="687">
      <formula>IF(RIGHT(TEXT(AE40,"0.#"),1)=".",FALSE,TRUE)</formula>
    </cfRule>
    <cfRule type="expression" dxfId="552" priority="688">
      <formula>IF(RIGHT(TEXT(AE40,"0.#"),1)=".",TRUE,FALSE)</formula>
    </cfRule>
  </conditionalFormatting>
  <conditionalFormatting sqref="AE41">
    <cfRule type="expression" dxfId="551" priority="685">
      <formula>IF(RIGHT(TEXT(AE41,"0.#"),1)=".",FALSE,TRUE)</formula>
    </cfRule>
    <cfRule type="expression" dxfId="550" priority="686">
      <formula>IF(RIGHT(TEXT(AE41,"0.#"),1)=".",TRUE,FALSE)</formula>
    </cfRule>
  </conditionalFormatting>
  <conditionalFormatting sqref="AM39">
    <cfRule type="expression" dxfId="549" priority="677">
      <formula>IF(RIGHT(TEXT(AM39,"0.#"),1)=".",FALSE,TRUE)</formula>
    </cfRule>
    <cfRule type="expression" dxfId="548" priority="678">
      <formula>IF(RIGHT(TEXT(AM39,"0.#"),1)=".",TRUE,FALSE)</formula>
    </cfRule>
  </conditionalFormatting>
  <conditionalFormatting sqref="AI39">
    <cfRule type="expression" dxfId="547" priority="679">
      <formula>IF(RIGHT(TEXT(AI39,"0.#"),1)=".",FALSE,TRUE)</formula>
    </cfRule>
    <cfRule type="expression" dxfId="546" priority="680">
      <formula>IF(RIGHT(TEXT(AI39,"0.#"),1)=".",TRUE,FALSE)</formula>
    </cfRule>
  </conditionalFormatting>
  <conditionalFormatting sqref="AI40">
    <cfRule type="expression" dxfId="545" priority="681">
      <formula>IF(RIGHT(TEXT(AI40,"0.#"),1)=".",FALSE,TRUE)</formula>
    </cfRule>
    <cfRule type="expression" dxfId="544" priority="682">
      <formula>IF(RIGHT(TEXT(AI40,"0.#"),1)=".",TRUE,FALSE)</formula>
    </cfRule>
  </conditionalFormatting>
  <conditionalFormatting sqref="AM69">
    <cfRule type="expression" dxfId="543" priority="641">
      <formula>IF(RIGHT(TEXT(AM69,"0.#"),1)=".",FALSE,TRUE)</formula>
    </cfRule>
    <cfRule type="expression" dxfId="542" priority="642">
      <formula>IF(RIGHT(TEXT(AM69,"0.#"),1)=".",TRUE,FALSE)</formula>
    </cfRule>
  </conditionalFormatting>
  <conditionalFormatting sqref="AE70 AM70">
    <cfRule type="expression" dxfId="541" priority="639">
      <formula>IF(RIGHT(TEXT(AE70,"0.#"),1)=".",FALSE,TRUE)</formula>
    </cfRule>
    <cfRule type="expression" dxfId="540" priority="640">
      <formula>IF(RIGHT(TEXT(AE70,"0.#"),1)=".",TRUE,FALSE)</formula>
    </cfRule>
  </conditionalFormatting>
  <conditionalFormatting sqref="AI70">
    <cfRule type="expression" dxfId="539" priority="637">
      <formula>IF(RIGHT(TEXT(AI70,"0.#"),1)=".",FALSE,TRUE)</formula>
    </cfRule>
    <cfRule type="expression" dxfId="538" priority="638">
      <formula>IF(RIGHT(TEXT(AI70,"0.#"),1)=".",TRUE,FALSE)</formula>
    </cfRule>
  </conditionalFormatting>
  <conditionalFormatting sqref="AQ70">
    <cfRule type="expression" dxfId="537" priority="635">
      <formula>IF(RIGHT(TEXT(AQ70,"0.#"),1)=".",FALSE,TRUE)</formula>
    </cfRule>
    <cfRule type="expression" dxfId="536" priority="636">
      <formula>IF(RIGHT(TEXT(AQ70,"0.#"),1)=".",TRUE,FALSE)</formula>
    </cfRule>
  </conditionalFormatting>
  <conditionalFormatting sqref="AE69 AQ69">
    <cfRule type="expression" dxfId="535" priority="645">
      <formula>IF(RIGHT(TEXT(AE69,"0.#"),1)=".",FALSE,TRUE)</formula>
    </cfRule>
    <cfRule type="expression" dxfId="534" priority="646">
      <formula>IF(RIGHT(TEXT(AE69,"0.#"),1)=".",TRUE,FALSE)</formula>
    </cfRule>
  </conditionalFormatting>
  <conditionalFormatting sqref="AI69">
    <cfRule type="expression" dxfId="533" priority="643">
      <formula>IF(RIGHT(TEXT(AI69,"0.#"),1)=".",FALSE,TRUE)</formula>
    </cfRule>
    <cfRule type="expression" dxfId="532" priority="644">
      <formula>IF(RIGHT(TEXT(AI69,"0.#"),1)=".",TRUE,FALSE)</formula>
    </cfRule>
  </conditionalFormatting>
  <conditionalFormatting sqref="AE66 AQ66">
    <cfRule type="expression" dxfId="531" priority="633">
      <formula>IF(RIGHT(TEXT(AE66,"0.#"),1)=".",FALSE,TRUE)</formula>
    </cfRule>
    <cfRule type="expression" dxfId="530" priority="634">
      <formula>IF(RIGHT(TEXT(AE66,"0.#"),1)=".",TRUE,FALSE)</formula>
    </cfRule>
  </conditionalFormatting>
  <conditionalFormatting sqref="AI66">
    <cfRule type="expression" dxfId="529" priority="631">
      <formula>IF(RIGHT(TEXT(AI66,"0.#"),1)=".",FALSE,TRUE)</formula>
    </cfRule>
    <cfRule type="expression" dxfId="528" priority="632">
      <formula>IF(RIGHT(TEXT(AI66,"0.#"),1)=".",TRUE,FALSE)</formula>
    </cfRule>
  </conditionalFormatting>
  <conditionalFormatting sqref="AM66">
    <cfRule type="expression" dxfId="527" priority="629">
      <formula>IF(RIGHT(TEXT(AM66,"0.#"),1)=".",FALSE,TRUE)</formula>
    </cfRule>
    <cfRule type="expression" dxfId="526" priority="630">
      <formula>IF(RIGHT(TEXT(AM66,"0.#"),1)=".",TRUE,FALSE)</formula>
    </cfRule>
  </conditionalFormatting>
  <conditionalFormatting sqref="AE67">
    <cfRule type="expression" dxfId="525" priority="627">
      <formula>IF(RIGHT(TEXT(AE67,"0.#"),1)=".",FALSE,TRUE)</formula>
    </cfRule>
    <cfRule type="expression" dxfId="524" priority="628">
      <formula>IF(RIGHT(TEXT(AE67,"0.#"),1)=".",TRUE,FALSE)</formula>
    </cfRule>
  </conditionalFormatting>
  <conditionalFormatting sqref="AI67">
    <cfRule type="expression" dxfId="523" priority="625">
      <formula>IF(RIGHT(TEXT(AI67,"0.#"),1)=".",FALSE,TRUE)</formula>
    </cfRule>
    <cfRule type="expression" dxfId="522" priority="626">
      <formula>IF(RIGHT(TEXT(AI67,"0.#"),1)=".",TRUE,FALSE)</formula>
    </cfRule>
  </conditionalFormatting>
  <conditionalFormatting sqref="AM67">
    <cfRule type="expression" dxfId="521" priority="623">
      <formula>IF(RIGHT(TEXT(AM67,"0.#"),1)=".",FALSE,TRUE)</formula>
    </cfRule>
    <cfRule type="expression" dxfId="520" priority="624">
      <formula>IF(RIGHT(TEXT(AM67,"0.#"),1)=".",TRUE,FALSE)</formula>
    </cfRule>
  </conditionalFormatting>
  <conditionalFormatting sqref="AQ67">
    <cfRule type="expression" dxfId="519" priority="621">
      <formula>IF(RIGHT(TEXT(AQ67,"0.#"),1)=".",FALSE,TRUE)</formula>
    </cfRule>
    <cfRule type="expression" dxfId="518" priority="622">
      <formula>IF(RIGHT(TEXT(AQ67,"0.#"),1)=".",TRUE,FALSE)</formula>
    </cfRule>
  </conditionalFormatting>
  <conditionalFormatting sqref="AU66">
    <cfRule type="expression" dxfId="517" priority="619">
      <formula>IF(RIGHT(TEXT(AU66,"0.#"),1)=".",FALSE,TRUE)</formula>
    </cfRule>
    <cfRule type="expression" dxfId="516" priority="620">
      <formula>IF(RIGHT(TEXT(AU66,"0.#"),1)=".",TRUE,FALSE)</formula>
    </cfRule>
  </conditionalFormatting>
  <conditionalFormatting sqref="AU67">
    <cfRule type="expression" dxfId="515" priority="617">
      <formula>IF(RIGHT(TEXT(AU67,"0.#"),1)=".",FALSE,TRUE)</formula>
    </cfRule>
    <cfRule type="expression" dxfId="514" priority="618">
      <formula>IF(RIGHT(TEXT(AU67,"0.#"),1)=".",TRUE,FALSE)</formula>
    </cfRule>
  </conditionalFormatting>
  <conditionalFormatting sqref="AE100">
    <cfRule type="expression" dxfId="513" priority="579">
      <formula>IF(RIGHT(TEXT(AE100,"0.#"),1)=".",FALSE,TRUE)</formula>
    </cfRule>
    <cfRule type="expression" dxfId="512" priority="580">
      <formula>IF(RIGHT(TEXT(AE100,"0.#"),1)=".",TRUE,FALSE)</formula>
    </cfRule>
  </conditionalFormatting>
  <conditionalFormatting sqref="AI100 AM100 AQ100 AU100">
    <cfRule type="expression" dxfId="511" priority="577">
      <formula>IF(RIGHT(TEXT(AI100,"0.#"),1)=".",FALSE,TRUE)</formula>
    </cfRule>
    <cfRule type="expression" dxfId="510" priority="578">
      <formula>IF(RIGHT(TEXT(AI100,"0.#"),1)=".",TRUE,FALSE)</formula>
    </cfRule>
  </conditionalFormatting>
  <conditionalFormatting sqref="AE101">
    <cfRule type="expression" dxfId="509" priority="573">
      <formula>IF(RIGHT(TEXT(AE101,"0.#"),1)=".",FALSE,TRUE)</formula>
    </cfRule>
    <cfRule type="expression" dxfId="508" priority="574">
      <formula>IF(RIGHT(TEXT(AE101,"0.#"),1)=".",TRUE,FALSE)</formula>
    </cfRule>
  </conditionalFormatting>
  <conditionalFormatting sqref="AI101 AM101 AQ101 AU101">
    <cfRule type="expression" dxfId="507" priority="571">
      <formula>IF(RIGHT(TEXT(AI101,"0.#"),1)=".",FALSE,TRUE)</formula>
    </cfRule>
    <cfRule type="expression" dxfId="506" priority="572">
      <formula>IF(RIGHT(TEXT(AI101,"0.#"),1)=".",TRUE,FALSE)</formula>
    </cfRule>
  </conditionalFormatting>
  <conditionalFormatting sqref="AM35">
    <cfRule type="expression" dxfId="505" priority="557">
      <formula>IF(RIGHT(TEXT(AM35,"0.#"),1)=".",FALSE,TRUE)</formula>
    </cfRule>
    <cfRule type="expression" dxfId="504" priority="558">
      <formula>IF(RIGHT(TEXT(AM35,"0.#"),1)=".",TRUE,FALSE)</formula>
    </cfRule>
  </conditionalFormatting>
  <conditionalFormatting sqref="AE36 AM36">
    <cfRule type="expression" dxfId="503" priority="555">
      <formula>IF(RIGHT(TEXT(AE36,"0.#"),1)=".",FALSE,TRUE)</formula>
    </cfRule>
    <cfRule type="expression" dxfId="502" priority="556">
      <formula>IF(RIGHT(TEXT(AE36,"0.#"),1)=".",TRUE,FALSE)</formula>
    </cfRule>
  </conditionalFormatting>
  <conditionalFormatting sqref="AI36">
    <cfRule type="expression" dxfId="501" priority="553">
      <formula>IF(RIGHT(TEXT(AI36,"0.#"),1)=".",FALSE,TRUE)</formula>
    </cfRule>
    <cfRule type="expression" dxfId="500" priority="554">
      <formula>IF(RIGHT(TEXT(AI36,"0.#"),1)=".",TRUE,FALSE)</formula>
    </cfRule>
  </conditionalFormatting>
  <conditionalFormatting sqref="AQ36">
    <cfRule type="expression" dxfId="499" priority="551">
      <formula>IF(RIGHT(TEXT(AQ36,"0.#"),1)=".",FALSE,TRUE)</formula>
    </cfRule>
    <cfRule type="expression" dxfId="498" priority="552">
      <formula>IF(RIGHT(TEXT(AQ36,"0.#"),1)=".",TRUE,FALSE)</formula>
    </cfRule>
  </conditionalFormatting>
  <conditionalFormatting sqref="AE35 AQ35">
    <cfRule type="expression" dxfId="497" priority="561">
      <formula>IF(RIGHT(TEXT(AE35,"0.#"),1)=".",FALSE,TRUE)</formula>
    </cfRule>
    <cfRule type="expression" dxfId="496" priority="562">
      <formula>IF(RIGHT(TEXT(AE35,"0.#"),1)=".",TRUE,FALSE)</formula>
    </cfRule>
  </conditionalFormatting>
  <conditionalFormatting sqref="AI35">
    <cfRule type="expression" dxfId="495" priority="559">
      <formula>IF(RIGHT(TEXT(AI35,"0.#"),1)=".",FALSE,TRUE)</formula>
    </cfRule>
    <cfRule type="expression" dxfId="494" priority="560">
      <formula>IF(RIGHT(TEXT(AI35,"0.#"),1)=".",TRUE,FALSE)</formula>
    </cfRule>
  </conditionalFormatting>
  <conditionalFormatting sqref="AM103">
    <cfRule type="expression" dxfId="493" priority="545">
      <formula>IF(RIGHT(TEXT(AM103,"0.#"),1)=".",FALSE,TRUE)</formula>
    </cfRule>
    <cfRule type="expression" dxfId="492" priority="546">
      <formula>IF(RIGHT(TEXT(AM103,"0.#"),1)=".",TRUE,FALSE)</formula>
    </cfRule>
  </conditionalFormatting>
  <conditionalFormatting sqref="AM104">
    <cfRule type="expression" dxfId="491" priority="543">
      <formula>IF(RIGHT(TEXT(AM104,"0.#"),1)=".",FALSE,TRUE)</formula>
    </cfRule>
    <cfRule type="expression" dxfId="490" priority="544">
      <formula>IF(RIGHT(TEXT(AM104,"0.#"),1)=".",TRUE,FALSE)</formula>
    </cfRule>
  </conditionalFormatting>
  <conditionalFormatting sqref="AQ104">
    <cfRule type="expression" dxfId="489" priority="539">
      <formula>IF(RIGHT(TEXT(AQ104,"0.#"),1)=".",FALSE,TRUE)</formula>
    </cfRule>
    <cfRule type="expression" dxfId="488" priority="540">
      <formula>IF(RIGHT(TEXT(AQ104,"0.#"),1)=".",TRUE,FALSE)</formula>
    </cfRule>
  </conditionalFormatting>
  <conditionalFormatting sqref="AQ103">
    <cfRule type="expression" dxfId="487" priority="549">
      <formula>IF(RIGHT(TEXT(AQ103,"0.#"),1)=".",FALSE,TRUE)</formula>
    </cfRule>
    <cfRule type="expression" dxfId="486" priority="550">
      <formula>IF(RIGHT(TEXT(AQ103,"0.#"),1)=".",TRUE,FALSE)</formula>
    </cfRule>
  </conditionalFormatting>
  <conditionalFormatting sqref="AM137">
    <cfRule type="expression" dxfId="485" priority="533">
      <formula>IF(RIGHT(TEXT(AM137,"0.#"),1)=".",FALSE,TRUE)</formula>
    </cfRule>
    <cfRule type="expression" dxfId="484" priority="534">
      <formula>IF(RIGHT(TEXT(AM137,"0.#"),1)=".",TRUE,FALSE)</formula>
    </cfRule>
  </conditionalFormatting>
  <conditionalFormatting sqref="AE138 AM138">
    <cfRule type="expression" dxfId="483" priority="531">
      <formula>IF(RIGHT(TEXT(AE138,"0.#"),1)=".",FALSE,TRUE)</formula>
    </cfRule>
    <cfRule type="expression" dxfId="482" priority="532">
      <formula>IF(RIGHT(TEXT(AE138,"0.#"),1)=".",TRUE,FALSE)</formula>
    </cfRule>
  </conditionalFormatting>
  <conditionalFormatting sqref="AI138">
    <cfRule type="expression" dxfId="481" priority="529">
      <formula>IF(RIGHT(TEXT(AI138,"0.#"),1)=".",FALSE,TRUE)</formula>
    </cfRule>
    <cfRule type="expression" dxfId="480" priority="530">
      <formula>IF(RIGHT(TEXT(AI138,"0.#"),1)=".",TRUE,FALSE)</formula>
    </cfRule>
  </conditionalFormatting>
  <conditionalFormatting sqref="AQ138">
    <cfRule type="expression" dxfId="479" priority="527">
      <formula>IF(RIGHT(TEXT(AQ138,"0.#"),1)=".",FALSE,TRUE)</formula>
    </cfRule>
    <cfRule type="expression" dxfId="478" priority="528">
      <formula>IF(RIGHT(TEXT(AQ138,"0.#"),1)=".",TRUE,FALSE)</formula>
    </cfRule>
  </conditionalFormatting>
  <conditionalFormatting sqref="AE137 AQ137">
    <cfRule type="expression" dxfId="477" priority="537">
      <formula>IF(RIGHT(TEXT(AE137,"0.#"),1)=".",FALSE,TRUE)</formula>
    </cfRule>
    <cfRule type="expression" dxfId="476" priority="538">
      <formula>IF(RIGHT(TEXT(AE137,"0.#"),1)=".",TRUE,FALSE)</formula>
    </cfRule>
  </conditionalFormatting>
  <conditionalFormatting sqref="AI137">
    <cfRule type="expression" dxfId="475" priority="535">
      <formula>IF(RIGHT(TEXT(AI137,"0.#"),1)=".",FALSE,TRUE)</formula>
    </cfRule>
    <cfRule type="expression" dxfId="474" priority="536">
      <formula>IF(RIGHT(TEXT(AI137,"0.#"),1)=".",TRUE,FALSE)</formula>
    </cfRule>
  </conditionalFormatting>
  <conditionalFormatting sqref="AM171">
    <cfRule type="expression" dxfId="473" priority="521">
      <formula>IF(RIGHT(TEXT(AM171,"0.#"),1)=".",FALSE,TRUE)</formula>
    </cfRule>
    <cfRule type="expression" dxfId="472" priority="522">
      <formula>IF(RIGHT(TEXT(AM171,"0.#"),1)=".",TRUE,FALSE)</formula>
    </cfRule>
  </conditionalFormatting>
  <conditionalFormatting sqref="AE172 AM172">
    <cfRule type="expression" dxfId="471" priority="519">
      <formula>IF(RIGHT(TEXT(AE172,"0.#"),1)=".",FALSE,TRUE)</formula>
    </cfRule>
    <cfRule type="expression" dxfId="470" priority="520">
      <formula>IF(RIGHT(TEXT(AE172,"0.#"),1)=".",TRUE,FALSE)</formula>
    </cfRule>
  </conditionalFormatting>
  <conditionalFormatting sqref="AI172">
    <cfRule type="expression" dxfId="469" priority="517">
      <formula>IF(RIGHT(TEXT(AI172,"0.#"),1)=".",FALSE,TRUE)</formula>
    </cfRule>
    <cfRule type="expression" dxfId="468" priority="518">
      <formula>IF(RIGHT(TEXT(AI172,"0.#"),1)=".",TRUE,FALSE)</formula>
    </cfRule>
  </conditionalFormatting>
  <conditionalFormatting sqref="AQ172">
    <cfRule type="expression" dxfId="467" priority="515">
      <formula>IF(RIGHT(TEXT(AQ172,"0.#"),1)=".",FALSE,TRUE)</formula>
    </cfRule>
    <cfRule type="expression" dxfId="466" priority="516">
      <formula>IF(RIGHT(TEXT(AQ172,"0.#"),1)=".",TRUE,FALSE)</formula>
    </cfRule>
  </conditionalFormatting>
  <conditionalFormatting sqref="AE171 AQ171">
    <cfRule type="expression" dxfId="465" priority="525">
      <formula>IF(RIGHT(TEXT(AE171,"0.#"),1)=".",FALSE,TRUE)</formula>
    </cfRule>
    <cfRule type="expression" dxfId="464" priority="526">
      <formula>IF(RIGHT(TEXT(AE171,"0.#"),1)=".",TRUE,FALSE)</formula>
    </cfRule>
  </conditionalFormatting>
  <conditionalFormatting sqref="AI171">
    <cfRule type="expression" dxfId="463" priority="523">
      <formula>IF(RIGHT(TEXT(AI171,"0.#"),1)=".",FALSE,TRUE)</formula>
    </cfRule>
    <cfRule type="expression" dxfId="462" priority="524">
      <formula>IF(RIGHT(TEXT(AI171,"0.#"),1)=".",TRUE,FALSE)</formula>
    </cfRule>
  </conditionalFormatting>
  <conditionalFormatting sqref="AE73">
    <cfRule type="expression" dxfId="461" priority="513">
      <formula>IF(RIGHT(TEXT(AE73,"0.#"),1)=".",FALSE,TRUE)</formula>
    </cfRule>
    <cfRule type="expression" dxfId="460" priority="514">
      <formula>IF(RIGHT(TEXT(AE73,"0.#"),1)=".",TRUE,FALSE)</formula>
    </cfRule>
  </conditionalFormatting>
  <conditionalFormatting sqref="AM75">
    <cfRule type="expression" dxfId="459" priority="497">
      <formula>IF(RIGHT(TEXT(AM75,"0.#"),1)=".",FALSE,TRUE)</formula>
    </cfRule>
    <cfRule type="expression" dxfId="458" priority="498">
      <formula>IF(RIGHT(TEXT(AM75,"0.#"),1)=".",TRUE,FALSE)</formula>
    </cfRule>
  </conditionalFormatting>
  <conditionalFormatting sqref="AE74">
    <cfRule type="expression" dxfId="457" priority="511">
      <formula>IF(RIGHT(TEXT(AE74,"0.#"),1)=".",FALSE,TRUE)</formula>
    </cfRule>
    <cfRule type="expression" dxfId="456" priority="512">
      <formula>IF(RIGHT(TEXT(AE74,"0.#"),1)=".",TRUE,FALSE)</formula>
    </cfRule>
  </conditionalFormatting>
  <conditionalFormatting sqref="AE75">
    <cfRule type="expression" dxfId="455" priority="509">
      <formula>IF(RIGHT(TEXT(AE75,"0.#"),1)=".",FALSE,TRUE)</formula>
    </cfRule>
    <cfRule type="expression" dxfId="454" priority="510">
      <formula>IF(RIGHT(TEXT(AE75,"0.#"),1)=".",TRUE,FALSE)</formula>
    </cfRule>
  </conditionalFormatting>
  <conditionalFormatting sqref="AI75">
    <cfRule type="expression" dxfId="453" priority="507">
      <formula>IF(RIGHT(TEXT(AI75,"0.#"),1)=".",FALSE,TRUE)</formula>
    </cfRule>
    <cfRule type="expression" dxfId="452" priority="508">
      <formula>IF(RIGHT(TEXT(AI75,"0.#"),1)=".",TRUE,FALSE)</formula>
    </cfRule>
  </conditionalFormatting>
  <conditionalFormatting sqref="AI74">
    <cfRule type="expression" dxfId="451" priority="505">
      <formula>IF(RIGHT(TEXT(AI74,"0.#"),1)=".",FALSE,TRUE)</formula>
    </cfRule>
    <cfRule type="expression" dxfId="450" priority="506">
      <formula>IF(RIGHT(TEXT(AI74,"0.#"),1)=".",TRUE,FALSE)</formula>
    </cfRule>
  </conditionalFormatting>
  <conditionalFormatting sqref="AI73">
    <cfRule type="expression" dxfId="449" priority="503">
      <formula>IF(RIGHT(TEXT(AI73,"0.#"),1)=".",FALSE,TRUE)</formula>
    </cfRule>
    <cfRule type="expression" dxfId="448" priority="504">
      <formula>IF(RIGHT(TEXT(AI73,"0.#"),1)=".",TRUE,FALSE)</formula>
    </cfRule>
  </conditionalFormatting>
  <conditionalFormatting sqref="AM73">
    <cfRule type="expression" dxfId="447" priority="501">
      <formula>IF(RIGHT(TEXT(AM73,"0.#"),1)=".",FALSE,TRUE)</formula>
    </cfRule>
    <cfRule type="expression" dxfId="446" priority="502">
      <formula>IF(RIGHT(TEXT(AM73,"0.#"),1)=".",TRUE,FALSE)</formula>
    </cfRule>
  </conditionalFormatting>
  <conditionalFormatting sqref="AM74">
    <cfRule type="expression" dxfId="445" priority="499">
      <formula>IF(RIGHT(TEXT(AM74,"0.#"),1)=".",FALSE,TRUE)</formula>
    </cfRule>
    <cfRule type="expression" dxfId="444" priority="500">
      <formula>IF(RIGHT(TEXT(AM74,"0.#"),1)=".",TRUE,FALSE)</formula>
    </cfRule>
  </conditionalFormatting>
  <conditionalFormatting sqref="AQ73:AQ75">
    <cfRule type="expression" dxfId="443" priority="495">
      <formula>IF(RIGHT(TEXT(AQ73,"0.#"),1)=".",FALSE,TRUE)</formula>
    </cfRule>
    <cfRule type="expression" dxfId="442" priority="496">
      <formula>IF(RIGHT(TEXT(AQ73,"0.#"),1)=".",TRUE,FALSE)</formula>
    </cfRule>
  </conditionalFormatting>
  <conditionalFormatting sqref="AU73:AU75">
    <cfRule type="expression" dxfId="441" priority="493">
      <formula>IF(RIGHT(TEXT(AU73,"0.#"),1)=".",FALSE,TRUE)</formula>
    </cfRule>
    <cfRule type="expression" dxfId="440" priority="494">
      <formula>IF(RIGHT(TEXT(AU73,"0.#"),1)=".",TRUE,FALSE)</formula>
    </cfRule>
  </conditionalFormatting>
  <conditionalFormatting sqref="AM109">
    <cfRule type="expression" dxfId="439" priority="475">
      <formula>IF(RIGHT(TEXT(AM109,"0.#"),1)=".",FALSE,TRUE)</formula>
    </cfRule>
    <cfRule type="expression" dxfId="438" priority="476">
      <formula>IF(RIGHT(TEXT(AM109,"0.#"),1)=".",TRUE,FALSE)</formula>
    </cfRule>
  </conditionalFormatting>
  <conditionalFormatting sqref="AE109">
    <cfRule type="expression" dxfId="437" priority="487">
      <formula>IF(RIGHT(TEXT(AE109,"0.#"),1)=".",FALSE,TRUE)</formula>
    </cfRule>
    <cfRule type="expression" dxfId="436" priority="488">
      <formula>IF(RIGHT(TEXT(AE109,"0.#"),1)=".",TRUE,FALSE)</formula>
    </cfRule>
  </conditionalFormatting>
  <conditionalFormatting sqref="AI109">
    <cfRule type="expression" dxfId="435" priority="485">
      <formula>IF(RIGHT(TEXT(AI109,"0.#"),1)=".",FALSE,TRUE)</formula>
    </cfRule>
    <cfRule type="expression" dxfId="434" priority="486">
      <formula>IF(RIGHT(TEXT(AI109,"0.#"),1)=".",TRUE,FALSE)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E104">
    <cfRule type="expression" dxfId="15" priority="11">
      <formula>IF(RIGHT(TEXT(AE104,"0.#"),1)=".",FALSE,TRUE)</formula>
    </cfRule>
    <cfRule type="expression" dxfId="14" priority="12">
      <formula>IF(RIGHT(TEXT(AE104,"0.#"),1)=".",TRUE,FALSE)</formula>
    </cfRule>
  </conditionalFormatting>
  <conditionalFormatting sqref="AI104">
    <cfRule type="expression" dxfId="13" priority="9">
      <formula>IF(RIGHT(TEXT(AI104,"0.#"),1)=".",FALSE,TRUE)</formula>
    </cfRule>
    <cfRule type="expression" dxfId="12" priority="10">
      <formula>IF(RIGHT(TEXT(AI104,"0.#"),1)=".",TRUE,FALSE)</formula>
    </cfRule>
  </conditionalFormatting>
  <conditionalFormatting sqref="AE103">
    <cfRule type="expression" dxfId="11" priority="15">
      <formula>IF(RIGHT(TEXT(AE103,"0.#"),1)=".",FALSE,TRUE)</formula>
    </cfRule>
    <cfRule type="expression" dxfId="10" priority="16">
      <formula>IF(RIGHT(TEXT(AE103,"0.#"),1)=".",TRUE,FALSE)</formula>
    </cfRule>
  </conditionalFormatting>
  <conditionalFormatting sqref="AI103">
    <cfRule type="expression" dxfId="9" priority="13">
      <formula>IF(RIGHT(TEXT(AI103,"0.#"),1)=".",FALSE,TRUE)</formula>
    </cfRule>
    <cfRule type="expression" dxfId="8" priority="14">
      <formula>IF(RIGHT(TEXT(AI103,"0.#"),1)=".",TRUE,FALSE)</formula>
    </cfRule>
  </conditionalFormatting>
  <conditionalFormatting sqref="AE107">
    <cfRule type="expression" dxfId="7" priority="7">
      <formula>IF(RIGHT(TEXT(AE107,"0.#"),1)=".",FALSE,TRUE)</formula>
    </cfRule>
    <cfRule type="expression" dxfId="6" priority="8">
      <formula>IF(RIGHT(TEXT(AE107,"0.#"),1)=".",TRUE,FALSE)</formula>
    </cfRule>
  </conditionalFormatting>
  <conditionalFormatting sqref="AE108">
    <cfRule type="expression" dxfId="5" priority="5">
      <formula>IF(RIGHT(TEXT(AE108,"0.#"),1)=".",FALSE,TRUE)</formula>
    </cfRule>
    <cfRule type="expression" dxfId="4" priority="6">
      <formula>IF(RIGHT(TEXT(AE108,"0.#"),1)=".",TRUE,FALSE)</formula>
    </cfRule>
  </conditionalFormatting>
  <conditionalFormatting sqref="AI107">
    <cfRule type="expression" dxfId="3" priority="1">
      <formula>IF(RIGHT(TEXT(AI107,"0.#"),1)=".",FALSE,TRUE)</formula>
    </cfRule>
    <cfRule type="expression" dxfId="2" priority="2">
      <formula>IF(RIGHT(TEXT(AI107,"0.#"),1)=".",TRUE,FALSE)</formula>
    </cfRule>
  </conditionalFormatting>
  <conditionalFormatting sqref="AI108">
    <cfRule type="expression" dxfId="1" priority="3">
      <formula>IF(RIGHT(TEXT(AI108,"0.#"),1)=".",FALSE,TRUE)</formula>
    </cfRule>
    <cfRule type="expression" dxfId="0" priority="4">
      <formula>IF(RIGHT(TEXT(AI108,"0.#"),1)=".",TRUE,FALSE)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9" max="16383"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639</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直接実施</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直接実施</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直接実施</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
      </c>
      <c r="K10" s="14" t="s">
        <v>224</v>
      </c>
      <c r="L10" s="15"/>
      <c r="M10" s="13" t="str">
        <f t="shared" si="2"/>
        <v/>
      </c>
      <c r="N10" s="13" t="str">
        <f t="shared" si="6"/>
        <v/>
      </c>
      <c r="O10" s="13"/>
      <c r="P10" s="13" t="str">
        <f>S8</f>
        <v>直接実施</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639</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t="s">
        <v>639</v>
      </c>
      <c r="H13" s="13" t="str">
        <f t="shared" si="1"/>
        <v>労働保険特別会計労災勘定</v>
      </c>
      <c r="I13" s="13" t="str">
        <f t="shared" si="5"/>
        <v>労働保険特別会計労災勘定</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労働保険特別会計労災勘定</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労働保険特別会計労災勘定</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2022-06-16T06:57:12Z</cp:lastPrinted>
  <dcterms:created xsi:type="dcterms:W3CDTF">2012-03-13T00:50:25Z</dcterms:created>
  <dcterms:modified xsi:type="dcterms:W3CDTF">2022-08-22T04:31:57Z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