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1" l="1"/>
  <c r="P25"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29" i="11"/>
  <c r="AY333" i="11"/>
  <c r="AY340" i="11"/>
  <c r="AY323" i="11"/>
  <c r="AY327" i="11"/>
  <c r="AY331" i="11"/>
  <c r="AY337" i="11"/>
  <c r="AY324" i="11"/>
  <c r="AY328" i="11"/>
  <c r="AY332" i="11"/>
  <c r="AY338" i="11"/>
  <c r="AY322" i="11"/>
  <c r="AY326" i="11"/>
  <c r="AY336" i="11"/>
  <c r="AY341"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3" i="11"/>
  <c r="AY122" i="11"/>
  <c r="AY125" i="11" s="1"/>
  <c r="AY119" i="11"/>
  <c r="AY118" i="11"/>
  <c r="AY115" i="11"/>
  <c r="AY114" i="11"/>
  <c r="AY112" i="11"/>
  <c r="AY121" i="11" s="1"/>
  <c r="AY99" i="11"/>
  <c r="AY100" i="11" s="1"/>
  <c r="AY98" i="11"/>
  <c r="AY102" i="11"/>
  <c r="AY104" i="11" s="1"/>
  <c r="AY101" i="11" l="1"/>
  <c r="AY126" i="11"/>
  <c r="AY130" i="11"/>
  <c r="AY142" i="11"/>
  <c r="AY174" i="11"/>
  <c r="AY178" i="11"/>
  <c r="AY193" i="11"/>
  <c r="AY201" i="11"/>
  <c r="AY205" i="11"/>
  <c r="AY209" i="11"/>
  <c r="AY213" i="11"/>
  <c r="AY198"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0" i="11" l="1"/>
  <c r="AY84" i="11"/>
  <c r="AY92" i="11"/>
  <c r="AY96" i="11"/>
  <c r="AY55" i="11"/>
  <c r="AY81" i="11"/>
  <c r="AY97" i="11"/>
  <c r="AY85" i="11"/>
  <c r="AY86"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<sst xmlns="http://schemas.openxmlformats.org/spreadsheetml/2006/main" count="1522" uniqueCount="754">
  <si>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</si>
  <si>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</si>
  <si>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</si>
  <si>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</si>
  <si>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</si>
  <si>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</si>
  <si>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</si>
  <si>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</si>
  <si>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</si>
  <si>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</si>
  <si>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</si>
  <si>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</si>
  <si>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</si>
  <si>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</si>
  <si>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</si>
  <si>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</si>
  <si>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</si>
  <si>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</si>
  <si>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</si>
  <si>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</si>
  <si>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</si>
  <si>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</si>
  <si>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</si>
  <si>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</si>
  <si>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</si>
  <si>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</si>
  <si>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</si>
  <si>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</si>
  <si>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</si>
  <si>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</si>
  <si>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</si>
  <si>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</si>
  <si>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</si>
  <si>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</si>
  <si>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</si>
  <si>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</si>
  <si>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</si>
  <si>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</si>
  <si>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</si>
  <si>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</si>
  <si>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</si>
  <si>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</si>
  <si>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</si>
  <si>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</si>
  <si>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</si>
  <si>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</si>
  <si>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</si>
  <si>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</si>
  <si>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</si>
  <si>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</si>
  <si>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</si>
  <si>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</si>
  <si>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</si>
  <si>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</si>
  <si>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</si>
  <si>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</si>
  <si>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</si>
  <si>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</si>
  <si>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</si>
  <si>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</si>
  <si>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</si>
  <si>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</si>
  <si>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</si>
  <si>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</si>
  <si>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</si>
  <si>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</si>
  <si>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</si>
  <si>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</si>
  <si>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</si>
  <si>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</si>
  <si>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</si>
  <si>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</si>
  <si>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</si>
  <si>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</si>
  <si>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</si>
  <si>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</si>
  <si>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</si>
  <si>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</si>
  <si>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</si>
  <si>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</si>
  <si>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</si>
  <si>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</si>
  <si>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</si>
  <si>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</si>
  <si>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</si>
  <si>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</si>
  <si>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</si>
  <si>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</si>
  <si>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</si>
  <si>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</si>
  <si>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</si>
  <si>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</si>
  <si>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</si>
  <si>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</si>
  <si>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</si>
  <si>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</si>
  <si>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</si>
  <si>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</si>
  <si>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</si>
  <si>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</si>
  <si>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</si>
  <si>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</si>
  <si>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</si>
  <si>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</si>
  <si>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</si>
  <si>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</si>
  <si>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</si>
  <si>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</si>
  <si>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</si>
  <si>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</si>
  <si>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</si>
  <si>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</si>
  <si>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</si>
  <si>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</si>
  <si>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</si>
  <si>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</si>
  <si>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</si>
  <si>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</si>
  <si>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</si>
  <si>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</si>
  <si>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</si>
  <si>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</si>
  <si>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</si>
  <si>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</si>
  <si>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</si>
  <si>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</si>
  <si>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</si>
  <si>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</si>
  <si>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</si>
  <si>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</si>
  <si>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</si>
  <si>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</si>
  <si>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</si>
  <si>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</si>
  <si>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</si>
  <si>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</si>
  <si>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</si>
  <si>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</si>
  <si>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</si>
  <si>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</si>
  <si>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</si>
  <si>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</si>
  <si>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</si>
  <si>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</si>
  <si>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</si>
  <si>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</si>
  <si>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</si>
  <si>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</si>
  <si>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</si>
  <si>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</si>
  <si>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</si>
  <si>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</si>
  <si>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</si>
  <si>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</si>
  <si>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</si>
  <si>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</si>
  <si>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</si>
  <si>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</si>
  <si>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</si>
  <si>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</si>
  <si>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</si>
  <si>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</si>
  <si>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</si>
  <si>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</si>
  <si>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</si>
  <si>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</si>
  <si>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</si>
  <si>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</si>
  <si>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</si>
  <si>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</si>
  <si>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</si>
  <si>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</si>
  <si>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</si>
  <si>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</si>
  <si>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</si>
  <si>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</si>
  <si>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</si>
  <si>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</si>
  <si>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</si>
  <si>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</si>
  <si>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</si>
  <si>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</si>
  <si>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</si>
  <si>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</si>
  <si>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</si>
  <si>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</si>
  <si>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</si>
  <si>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</si>
  <si>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</si>
  <si>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</si>
  <si>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</si>
  <si>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</si>
  <si>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</si>
  <si>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</si>
  <si>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</si>
  <si>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</si>
  <si>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</si>
  <si>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</si>
  <si>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</si>
  <si>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</si>
  <si>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</si>
  <si>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</si>
  <si>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</si>
  <si>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</si>
  <si>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</si>
  <si>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</si>
  <si>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</si>
  <si>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</si>
  <si>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</si>
  <si>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</si>
  <si>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</si>
  <si>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</si>
  <si>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</si>
  <si>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</si>
  <si>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</si>
  <si>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</si>
  <si>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</si>
  <si>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</si>
  <si>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</si>
  <si>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</si>
  <si>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</si>
  <si>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</si>
  <si>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</si>
  <si>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</si>
  <si>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</si>
  <si>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</si>
  <si>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</si>
  <si>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</si>
  <si>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</si>
  <si>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</si>
  <si>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</si>
  <si>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</si>
  <si>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</si>
  <si>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</si>
  <si>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</si>
  <si>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</si>
  <si>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</si>
  <si>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</si>
  <si>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</si>
  <si>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</si>
  <si>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</si>
  <si>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</si>
  <si>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</si>
  <si>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</si>
  <si>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</si>
  <si>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</si>
  <si>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</si>
  <si>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</si>
  <si>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</si>
  <si>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</si>
  <si>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</si>
  <si>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</si>
  <si>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</si>
  <si>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</si>
  <si>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</si>
  <si>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</si>
  <si>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</si>
  <si>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</si>
  <si>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</si>
  <si>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</si>
  <si>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</si>
  <si>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</si>
  <si>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</si>
  <si>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</si>
  <si>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</si>
  <si>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</si>
  <si>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</si>
  <si>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</si>
  <si>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</si>
  <si>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</si>
  <si>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</si>
  <si>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</si>
  <si>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</si>
  <si>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</si>
  <si>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</si>
  <si>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</si>
  <si>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</si>
  <si>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</si>
  <si>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</si>
  <si>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</si>
  <si>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</si>
  <si>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</si>
  <si>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</si>
  <si>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</si>
  <si>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</si>
  <si>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</si>
  <si>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</si>
  <si>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</si>
  <si>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</si>
  <si>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</si>
  <si>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</si>
  <si>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</si>
  <si>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</si>
  <si>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</si>
  <si>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</si>
  <si>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</si>
  <si>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</si>
  <si>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</si>
  <si>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</si>
  <si>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</si>
  <si>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</si>
  <si>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</si>
  <si>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</si>
  <si>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</si>
  <si>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</si>
  <si>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</si>
  <si>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</si>
  <si>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</si>
  <si>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</si>
  <si>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</si>
  <si>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</si>
  <si>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</si>
  <si>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</si>
  <si>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</si>
  <si>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</si>
  <si>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</si>
  <si>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</si>
  <si>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</si>
  <si>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</si>
  <si>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</si>
  <si>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</si>
  <si>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</si>
  <si>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</si>
  <si>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</si>
  <si>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</si>
  <si>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</si>
  <si>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</si>
  <si>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</si>
  <si>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</si>
  <si>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</si>
  <si>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</si>
  <si>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</si>
  <si>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</si>
  <si>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</si>
  <si>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</si>
  <si>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</si>
  <si>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</si>
  <si>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</si>
  <si>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</si>
  <si>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</si>
  <si>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</si>
  <si>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</si>
  <si>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</si>
  <si>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</si>
  <si>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</si>
  <si>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</si>
  <si>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</si>
  <si>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</si>
  <si>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</si>
  <si>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</si>
  <si>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</si>
  <si>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</si>
  <si>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</si>
  <si>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</si>
  <si>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</si>
  <si>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</si>
  <si>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</si>
  <si>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</si>
  <si>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</si>
  <si>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</si>
  <si>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</si>
  <si>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</si>
  <si>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</si>
  <si>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</si>
  <si>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</si>
  <si>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</si>
  <si>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</si>
  <si>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</si>
  <si>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</si>
  <si>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</si>
  <si>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</si>
  <si>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</si>
  <si>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</si>
  <si>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</si>
  <si>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</si>
  <si>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</si>
  <si>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</si>
  <si>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</si>
  <si>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</si>
  <si>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</si>
  <si>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</si>
  <si>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</si>
  <si>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</si>
  <si>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</si>
  <si>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</si>
  <si>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</si>
  <si>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</si>
  <si>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</si>
  <si>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</si>
  <si>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</si>
  <si>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</si>
  <si>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</si>
  <si>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</si>
  <si>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</si>
  <si>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</si>
  <si>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</si>
  <si>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</si>
  <si>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</si>
  <si>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</si>
  <si>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</si>
  <si>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</si>
  <si>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</si>
  <si>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</si>
  <si>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</si>
  <si>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</si>
  <si>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</si>
  <si>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</si>
  <si>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</si>
  <si>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</si>
  <si>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</si>
  <si>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</si>
  <si>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</si>
  <si>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</si>
  <si>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</si>
  <si>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</si>
  <si>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</si>
  <si>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</si>
  <si>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</si>
  <si>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</si>
  <si>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</si>
  <si>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</si>
  <si>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</si>
  <si>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</si>
  <si>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</si>
  <si>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</si>
  <si>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</si>
  <si>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</si>
  <si>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</si>
  <si>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</si>
  <si>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</si>
  <si>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</si>
  <si>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</si>
  <si>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</si>
  <si>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</si>
  <si>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</si>
  <si>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</si>
  <si>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</si>
  <si>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</si>
  <si>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</si>
  <si>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</si>
  <si>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</si>
  <si>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</si>
  <si>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</si>
  <si>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</si>
  <si>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</si>
  <si>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</si>
  <si>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</si>
  <si>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</si>
  <si>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</si>
  <si>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</si>
  <si>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</si>
  <si>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</si>
  <si>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</si>
  <si>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</si>
  <si>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</si>
  <si>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</si>
  <si>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</si>
  <si>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</si>
  <si>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</si>
  <si>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</si>
  <si>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</si>
  <si>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</si>
  <si>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</si>
  <si>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</si>
  <si>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</si>
  <si>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</si>
  <si>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</si>
  <si>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</si>
  <si>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</si>
  <si>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</si>
  <si>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</si>
  <si>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</si>
  <si>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</si>
  <si>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</si>
  <si>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</si>
  <si>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</si>
  <si>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</si>
  <si>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</si>
  <si>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</si>
  <si>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</si>
  <si>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</si>
  <si>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</si>
  <si>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</si>
  <si>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</si>
  <si>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</si>
  <si>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</si>
  <si>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</si>
  <si>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</si>
  <si>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</si>
  <si>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</si>
  <si>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</si>
  <si>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</si>
  <si>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</si>
  <si>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</si>
  <si>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</si>
  <si>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</si>
  <si>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</si>
  <si>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</si>
  <si>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</si>
  <si>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</si>
  <si>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</si>
  <si>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</si>
  <si>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</si>
  <si>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</si>
  <si>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</si>
  <si>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</si>
  <si>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</si>
  <si>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</si>
  <si>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</si>
  <si>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</si>
  <si>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</si>
  <si>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</si>
  <si>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</si>
  <si>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</si>
  <si>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</si>
  <si>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</si>
  <si>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</si>
  <si>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</si>
  <si>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</si>
  <si>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</si>
  <si>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</si>
  <si>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</si>
  <si>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</si>
  <si>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</si>
  <si>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</si>
  <si>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</si>
  <si>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</si>
  <si>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</si>
  <si>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</si>
  <si>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</si>
  <si>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</si>
  <si>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</si>
  <si>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</si>
  <si>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</si>
  <si>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</si>
  <si>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</si>
  <si>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</si>
  <si>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</si>
  <si>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</si>
  <si>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</si>
  <si>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</si>
  <si>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</si>
  <si>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</si>
  <si>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</si>
  <si>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</si>
  <si>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</si>
  <si>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</si>
  <si>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</si>
  <si>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</si>
  <si>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</si>
  <si>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</si>
  <si>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</si>
  <si>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</si>
  <si>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</si>
  <si>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</si>
  <si>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</si>
  <si>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</si>
  <si>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</si>
  <si>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</si>
  <si>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</si>
  <si>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</si>
  <si>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</si>
  <si>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</si>
  <si>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</si>
  <si>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</si>
  <si>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</si>
  <si>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</si>
  <si>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</si>
  <si>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</si>
  <si>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</si>
  <si>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</si>
  <si>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</si>
  <si>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</si>
  <si>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</si>
  <si>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</si>
  <si>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</si>
  <si>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</si>
  <si>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</si>
  <si>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</si>
  <si>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</si>
  <si>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</si>
  <si>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</si>
  <si>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</si>
  <si>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</si>
  <si>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</si>
  <si>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</si>
  <si>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</si>
  <si>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</si>
  <si>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</si>
  <si>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</si>
  <si>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</si>
  <si>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</si>
  <si>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</si>
  <si>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</si>
  <si>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</si>
  <si>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</si>
  <si>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</si>
  <si>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</si>
  <si>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</si>
  <si>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</si>
  <si>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</si>
  <si>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</si>
  <si>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</si>
  <si>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</si>
  <si>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</si>
  <si>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</si>
  <si>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</si>
  <si>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昭和３１年度</t>
  </si>
  <si>
    <t>終了予定なし</t>
  </si>
  <si>
    <t>労災管理課</t>
  </si>
  <si>
    <t>労働者災害補償保険法（昭和22年法律第50号）
特別会計に関する法律第99条第１項第２号</t>
  </si>
  <si>
    <t>-</t>
  </si>
  <si>
    <t>情報処理業務庁費</t>
  </si>
  <si>
    <t>諸謝金</t>
  </si>
  <si>
    <t>保険給付業務委託費</t>
  </si>
  <si>
    <t>労働保険業務庁費</t>
  </si>
  <si>
    <t>庁費</t>
  </si>
  <si>
    <t>労働保険特別会計労災勘定　歳入歳出概算要求書（決定版）
※政策統括官に属するものを除く。</t>
  </si>
  <si>
    <t>労災保険給付の請求から決定までの所要日数を前年度以下とする。</t>
  </si>
  <si>
    <t>労災保険給付の請求から決定までの所要日数</t>
  </si>
  <si>
    <t>日</t>
  </si>
  <si>
    <t>労災保険給付実績</t>
  </si>
  <si>
    <t>保険給付支払件数</t>
  </si>
  <si>
    <t>件</t>
  </si>
  <si>
    <t>単位当たりコスト＝X／Y
X：執行額
Y：保険給付支払件数　　　　　　　　　</t>
    <phoneticPr fontId="5"/>
  </si>
  <si>
    <t>円</t>
  </si>
  <si>
    <t>　　X／Y</t>
    <phoneticPr fontId="5"/>
  </si>
  <si>
    <t>24,517,865,287／
5,755,150</t>
  </si>
  <si>
    <t>25,840,290,083／
5,733,418</t>
  </si>
  <si>
    <t>／　</t>
    <phoneticPr fontId="5"/>
  </si>
  <si>
    <t>601</t>
  </si>
  <si>
    <t>537</t>
  </si>
  <si>
    <t>411</t>
  </si>
  <si>
    <t>422</t>
  </si>
  <si>
    <t>434</t>
  </si>
  <si>
    <t>432</t>
  </si>
  <si>
    <t>438</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</si>
  <si>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</si>
  <si>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</si>
  <si>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</si>
  <si>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</si>
  <si>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</si>
  <si>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</si>
  <si>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</si>
  <si>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https://www.mhlw.go.jp/wp/seisaku/hyouka/dl/r03_jizenbunseki/III-3-1.pdf</t>
  </si>
  <si>
    <t>１ページ</t>
  </si>
  <si>
    <t>平嶋　壮州</t>
    <phoneticPr fontId="5"/>
  </si>
  <si>
    <t>その他</t>
    <rPh sb="2" eb="3">
      <t>ホカ</t>
    </rPh>
    <phoneticPr fontId="5"/>
  </si>
  <si>
    <t>日</t>
    <rPh sb="0" eb="1">
      <t>ヒ</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</si>
  <si>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</si>
  <si>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</si>
  <si>
    <t>被災労働者等に対する迅速・公正な保険給付に必要なシステム経費等であり、優先度が高い事業である。</t>
    <rPh sb="13" eb="15">
      <t>コウセイ</t>
    </rPh>
    <phoneticPr fontId="5"/>
  </si>
  <si>
    <t>‐</t>
  </si>
  <si>
    <t>-</t>
    <phoneticPr fontId="5"/>
  </si>
  <si>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phoneticPr fontId="5"/>
  </si>
  <si>
    <t>-</t>
    <phoneticPr fontId="5"/>
  </si>
  <si>
    <t>労災の被災労働者等への保険給付業務に必要なシステム経費等に限定されている。</t>
    <phoneticPr fontId="5"/>
  </si>
  <si>
    <t>業務・システム最適化が実行されており、より効果的な手段となっている。</t>
    <phoneticPr fontId="5"/>
  </si>
  <si>
    <t>引き続き適正な予算執行に努めるとともに執行実績を踏まえた予算要求を行っていく。</t>
    <phoneticPr fontId="5"/>
  </si>
  <si>
    <t>B.弁護士法人ブレインハート法律事務所</t>
    <phoneticPr fontId="5"/>
  </si>
  <si>
    <t>保守料</t>
    <phoneticPr fontId="5"/>
  </si>
  <si>
    <t>ハードウェア・ソフトウェア導入・保守</t>
    <phoneticPr fontId="5"/>
  </si>
  <si>
    <t>第三者行為災害支給調整等事業</t>
    <phoneticPr fontId="5"/>
  </si>
  <si>
    <t>保険給付業務委託費</t>
    <phoneticPr fontId="5"/>
  </si>
  <si>
    <t>C.東京労働局</t>
    <phoneticPr fontId="5"/>
  </si>
  <si>
    <t>謝金</t>
    <rPh sb="0" eb="2">
      <t>シャキン</t>
    </rPh>
    <phoneticPr fontId="5"/>
  </si>
  <si>
    <t>事務費</t>
    <rPh sb="0" eb="3">
      <t>ジムヒ</t>
    </rPh>
    <phoneticPr fontId="5"/>
  </si>
  <si>
    <t>認定経費</t>
    <rPh sb="0" eb="2">
      <t>ニンテイ</t>
    </rPh>
    <rPh sb="2" eb="4">
      <t>ケイヒ</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</si>
  <si>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</si>
  <si>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業務用消耗品の購入等</t>
    <rPh sb="0" eb="3">
      <t>ギョウムヨウ</t>
    </rPh>
    <rPh sb="3" eb="6">
      <t>ショウモウヒン</t>
    </rPh>
    <rPh sb="7" eb="9">
      <t>コウニュウ</t>
    </rPh>
    <rPh sb="9" eb="10">
      <t>ナド</t>
    </rPh>
    <phoneticPr fontId="5"/>
  </si>
  <si>
    <t>業務上外の認定等に要する費用</t>
    <rPh sb="0" eb="2">
      <t>ギョウム</t>
    </rPh>
    <rPh sb="2" eb="4">
      <t>ジョウガイ</t>
    </rPh>
    <rPh sb="5" eb="7">
      <t>ニンテイ</t>
    </rPh>
    <rPh sb="7" eb="8">
      <t>ナド</t>
    </rPh>
    <rPh sb="9" eb="10">
      <t>ヨウ</t>
    </rPh>
    <rPh sb="12" eb="14">
      <t>ヒヨウ</t>
    </rPh>
    <phoneticPr fontId="5"/>
  </si>
  <si>
    <t>HW・SW導入及び保守業務一式</t>
    <rPh sb="5" eb="7">
      <t>ドウニュウ</t>
    </rPh>
    <rPh sb="7" eb="8">
      <t>オヨ</t>
    </rPh>
    <rPh sb="9" eb="11">
      <t>ホシュ</t>
    </rPh>
    <rPh sb="11" eb="13">
      <t>ギョウム</t>
    </rPh>
    <rPh sb="13" eb="15">
      <t>イッシキ</t>
    </rPh>
    <phoneticPr fontId="5"/>
  </si>
  <si>
    <t>アプリケーション保守経費</t>
    <rPh sb="8" eb="10">
      <t>ホシュ</t>
    </rPh>
    <rPh sb="10" eb="12">
      <t>ケイヒ</t>
    </rPh>
    <phoneticPr fontId="5"/>
  </si>
  <si>
    <t>情報連携の拡大に向けた改修業務一式</t>
    <rPh sb="0" eb="2">
      <t>ジョウホウ</t>
    </rPh>
    <rPh sb="2" eb="4">
      <t>レンケイ</t>
    </rPh>
    <rPh sb="5" eb="7">
      <t>カクダイ</t>
    </rPh>
    <rPh sb="8" eb="9">
      <t>ム</t>
    </rPh>
    <rPh sb="11" eb="13">
      <t>カイシュウ</t>
    </rPh>
    <rPh sb="13" eb="15">
      <t>ギョウム</t>
    </rPh>
    <rPh sb="15" eb="17">
      <t>イッシキ</t>
    </rPh>
    <phoneticPr fontId="5"/>
  </si>
  <si>
    <t>運用等業務</t>
  </si>
  <si>
    <t>外部連携にかかる改修業務一式</t>
    <rPh sb="0" eb="2">
      <t>ガイブ</t>
    </rPh>
    <rPh sb="2" eb="4">
      <t>レンケイ</t>
    </rPh>
    <rPh sb="8" eb="10">
      <t>カイシュウ</t>
    </rPh>
    <rPh sb="10" eb="12">
      <t>ギョウム</t>
    </rPh>
    <rPh sb="12" eb="14">
      <t>イッシキ</t>
    </rPh>
    <phoneticPr fontId="5"/>
  </si>
  <si>
    <t>基準システムにおける共通番号中間サーバー等保守業務</t>
    <rPh sb="0" eb="2">
      <t>キジュン</t>
    </rPh>
    <rPh sb="10" eb="12">
      <t>キョウツウ</t>
    </rPh>
    <rPh sb="12" eb="14">
      <t>バンゴウ</t>
    </rPh>
    <rPh sb="14" eb="16">
      <t>チュウカン</t>
    </rPh>
    <rPh sb="20" eb="21">
      <t>トウ</t>
    </rPh>
    <rPh sb="21" eb="23">
      <t>ホシュ</t>
    </rPh>
    <rPh sb="23" eb="25">
      <t>ギョウム</t>
    </rPh>
    <phoneticPr fontId="5"/>
  </si>
  <si>
    <t>厚生労働省LANシステム経費</t>
    <rPh sb="0" eb="2">
      <t>コウセイ</t>
    </rPh>
    <rPh sb="2" eb="5">
      <t>ロウドウショウ</t>
    </rPh>
    <rPh sb="12" eb="14">
      <t>ケイヒ</t>
    </rPh>
    <phoneticPr fontId="5"/>
  </si>
  <si>
    <t>工程管理等支援業務</t>
    <rPh sb="0" eb="2">
      <t>コウテイ</t>
    </rPh>
    <rPh sb="2" eb="5">
      <t>カンリナド</t>
    </rPh>
    <rPh sb="5" eb="7">
      <t>シエン</t>
    </rPh>
    <rPh sb="7" eb="9">
      <t>ギョウム</t>
    </rPh>
    <phoneticPr fontId="5"/>
  </si>
  <si>
    <t>労働基準行政システム用プリンタトナー</t>
    <rPh sb="0" eb="2">
      <t>ロウドウ</t>
    </rPh>
    <rPh sb="2" eb="4">
      <t>キジュン</t>
    </rPh>
    <rPh sb="4" eb="6">
      <t>ギョウセイ</t>
    </rPh>
    <rPh sb="10" eb="11">
      <t>ヨウ</t>
    </rPh>
    <phoneticPr fontId="5"/>
  </si>
  <si>
    <t>弁護士法人ブレインハート法律事務所</t>
  </si>
  <si>
    <t>ソフトバンク株式会社</t>
  </si>
  <si>
    <t>労災診療費の電子レセプト審査に係る事前点検業務の外部委託事業</t>
  </si>
  <si>
    <t>労災補償業務に関する各種債権の納入督励及び債権回収等業務（東日本ブロック）</t>
  </si>
  <si>
    <t>労災補償業務に関する各種債権の納入督励及び債権回収等業務（西日本ブロック）</t>
  </si>
  <si>
    <t>モバイル端末を用いたテレビ会議機能の活用事業</t>
  </si>
  <si>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</si>
  <si>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</si>
  <si>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</si>
  <si>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</si>
  <si>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</si>
  <si>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</si>
  <si>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</si>
  <si>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</si>
  <si>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</si>
  <si>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京都労働局</t>
    <rPh sb="0" eb="2">
      <t>キョウト</t>
    </rPh>
    <rPh sb="2" eb="5">
      <t>ロウドウキョク</t>
    </rPh>
    <phoneticPr fontId="5"/>
  </si>
  <si>
    <t>労災保険給付業務</t>
    <rPh sb="0" eb="2">
      <t>ロウサイ</t>
    </rPh>
    <rPh sb="2" eb="4">
      <t>ホケン</t>
    </rPh>
    <rPh sb="4" eb="6">
      <t>キュウフ</t>
    </rPh>
    <rPh sb="6" eb="8">
      <t>ギョウム</t>
    </rPh>
    <phoneticPr fontId="5"/>
  </si>
  <si>
    <t>一般競争契約
（総合評価）</t>
    <rPh sb="4" eb="6">
      <t>ケイヤク</t>
    </rPh>
    <rPh sb="8" eb="12">
      <t>ソウゴウヒョウカ</t>
    </rPh>
    <phoneticPr fontId="6"/>
  </si>
  <si>
    <t>随意契約
（その他）</t>
    <rPh sb="0" eb="2">
      <t>ズイイ</t>
    </rPh>
    <rPh sb="2" eb="4">
      <t>ケイヤク</t>
    </rPh>
    <rPh sb="8" eb="9">
      <t>タ</t>
    </rPh>
    <phoneticPr fontId="6"/>
  </si>
  <si>
    <t>　被災労働者等に対する労災保険給付業務に必要な事務の実施（システムの借上げ及び通信に係る費用の支出、事務用品の購入等）。</t>
    <phoneticPr fontId="5"/>
  </si>
  <si>
    <t>被災労働者等に対する労災保険給付業務に必要な事務（システムの借上げ及び通信に係る費用の支出、事務用品の購入等）を行う。</t>
    <rPh sb="56" eb="57">
      <t>オコナ</t>
    </rPh>
    <phoneticPr fontId="5"/>
  </si>
  <si>
    <t>円滑な労災保険給付業務の実施を図る。</t>
    <rPh sb="0" eb="2">
      <t>エンカツ</t>
    </rPh>
    <rPh sb="12" eb="14">
      <t>ジッシ</t>
    </rPh>
    <rPh sb="15" eb="16">
      <t>ハカ</t>
    </rPh>
    <phoneticPr fontId="5"/>
  </si>
  <si>
    <t>△</t>
  </si>
  <si>
    <t>当該システムは十分に活用されている。</t>
    <rPh sb="0" eb="2">
      <t>トウガイ</t>
    </rPh>
    <rPh sb="7" eb="9">
      <t>ジュウブン</t>
    </rPh>
    <rPh sb="10" eb="12">
      <t>カツヨウ</t>
    </rPh>
    <phoneticPr fontId="5"/>
  </si>
  <si>
    <t>労災保険給付の請求から決定までの所要日数を、17日以下とする。</t>
    <rPh sb="24" eb="25">
      <t>ヒ</t>
    </rPh>
    <rPh sb="25" eb="27">
      <t>イカ</t>
    </rPh>
    <phoneticPr fontId="5"/>
  </si>
  <si>
    <t>-</t>
    <phoneticPr fontId="5"/>
  </si>
  <si>
    <t>労災保険給付業務に必要な経費</t>
    <phoneticPr fontId="5"/>
  </si>
  <si>
    <t>アプリケーション保守経費</t>
  </si>
  <si>
    <t>工程管理等支援業務経費</t>
  </si>
  <si>
    <t>次期厚生労働省LANシステム経費</t>
  </si>
  <si>
    <t>電子計算機等の借入経費（番号制度に係る中間サーバー延長）</t>
  </si>
  <si>
    <t>概ね見込みに見合った実績となっている。</t>
    <phoneticPr fontId="5"/>
  </si>
  <si>
    <t>見込みを下回ったものの、概ね見込みに見合った実績となっている。</t>
    <rPh sb="0" eb="2">
      <t>ミコ</t>
    </rPh>
    <rPh sb="4" eb="6">
      <t>シタマワ</t>
    </rPh>
    <rPh sb="12" eb="13">
      <t>オオム</t>
    </rPh>
    <rPh sb="14" eb="16">
      <t>ミコ</t>
    </rPh>
    <rPh sb="18" eb="20">
      <t>ミア</t>
    </rPh>
    <rPh sb="22" eb="24">
      <t>ジッセキ</t>
    </rPh>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</si>
  <si>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令和３年度の成果実績及び活動実績は例年並の水準であることから、概ね計画通りに事業を実施できている。</t>
    <rPh sb="123" eb="124">
      <t>オヨ</t>
    </rPh>
    <rPh sb="132" eb="133">
      <t>ナミ</t>
    </rPh>
    <phoneticPr fontId="5"/>
  </si>
  <si>
    <t>-</t>
    <phoneticPr fontId="5"/>
  </si>
  <si>
    <t>システム改修経費等の増による増</t>
    <rPh sb="4" eb="6">
      <t>カイシュウ</t>
    </rPh>
    <rPh sb="6" eb="8">
      <t>ケイヒ</t>
    </rPh>
    <rPh sb="8" eb="9">
      <t>ナド</t>
    </rPh>
    <rPh sb="10" eb="11">
      <t>ゾウ</t>
    </rPh>
    <rPh sb="14" eb="15">
      <t>ゾウ</t>
    </rPh>
    <phoneticPr fontId="5"/>
  </si>
  <si>
    <t>　労災保険給付は、労働者の業務上の事由、複数事業労働者の二以上の事業の業務を要因とする事由又は通勤による労働者の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phoneticPr fontId="5"/>
  </si>
  <si>
    <t>-</t>
    <phoneticPr fontId="5"/>
  </si>
  <si>
    <t>弁護士法人ブレインハート法律事務所</t>
    <phoneticPr fontId="5"/>
  </si>
  <si>
    <t>労働基準行政関係相談業務に係るコールセンターの設置・運営事業</t>
  </si>
  <si>
    <t>石綿による疾病に関する労災補償制度等の周知広報事業</t>
  </si>
  <si>
    <t>中皮腫死亡者の把握に係る調査（関東甲信越ブロック）</t>
  </si>
  <si>
    <t>データ入力、書類確認（電話照会含む）等業務に係る人材派遣契約</t>
  </si>
  <si>
    <t>令和３年度労災保険業務用紙の印刷（ＯＣＲ）</t>
    <rPh sb="14" eb="16">
      <t>インサツ</t>
    </rPh>
    <phoneticPr fontId="5"/>
  </si>
  <si>
    <t>株式会社東急エージェンシー</t>
  </si>
  <si>
    <t>株式会社ナビット</t>
  </si>
  <si>
    <t>株式会社シグマスタッフ</t>
  </si>
  <si>
    <t>永和印刷株式会社</t>
  </si>
  <si>
    <t>A.（株）ＮＴＴ・TCリース㈱</t>
    <phoneticPr fontId="5"/>
  </si>
  <si>
    <t>基準システムにおける共通番号に係るHW・SW等更改業務</t>
    <rPh sb="0" eb="2">
      <t>キジュン</t>
    </rPh>
    <rPh sb="10" eb="12">
      <t>キョウツウ</t>
    </rPh>
    <rPh sb="12" eb="14">
      <t>バンゴウ</t>
    </rPh>
    <rPh sb="15" eb="16">
      <t>カカ</t>
    </rPh>
    <rPh sb="22" eb="23">
      <t>トウ</t>
    </rPh>
    <rPh sb="23" eb="25">
      <t>コウカイ</t>
    </rPh>
    <rPh sb="25" eb="27">
      <t>ギョウム</t>
    </rPh>
    <phoneticPr fontId="5"/>
  </si>
  <si>
    <t>厚生労働省統合NW回線・機器に係る供給業務</t>
    <rPh sb="0" eb="5">
      <t>コウセイロウドウショウ</t>
    </rPh>
    <rPh sb="5" eb="7">
      <t>トウゴウ</t>
    </rPh>
    <rPh sb="9" eb="11">
      <t>カイセン</t>
    </rPh>
    <rPh sb="12" eb="14">
      <t>キキ</t>
    </rPh>
    <rPh sb="15" eb="16">
      <t>カカ</t>
    </rPh>
    <rPh sb="17" eb="19">
      <t>キョウキュウ</t>
    </rPh>
    <rPh sb="19" eb="21">
      <t>ギョウム</t>
    </rPh>
    <phoneticPr fontId="5"/>
  </si>
  <si>
    <t>電子計算機等の借入経費</t>
  </si>
  <si>
    <t>A</t>
  </si>
  <si>
    <t>有</t>
  </si>
  <si>
    <t>労働基準行政システムにおいて、システムの安定稼働や費用削減等の理由から随意契約で行わざるを得なかったものが一部あるが、このようなやむを得ない場合を除き、一般競争入札により調達を行っている。
なお、一者応札の調達があったことに鑑み、公示期間の延長等を行っている。</t>
    <phoneticPr fontId="5"/>
  </si>
  <si>
    <t>一者応札となっている要因及び成果実績が成果目標を、活動実績が当初見込みを下回った要因を分析し、事業内容の改善を図ること。</t>
    <phoneticPr fontId="5"/>
  </si>
  <si>
    <t>縮減</t>
  </si>
  <si>
    <t>　意見招請時に作業スケジュールに関する質問が複数社から提出されており、事業者の質問を踏まえた対応とする回答を提示したが、現行事業者以外の入札には至らなかった。
　次回調達時では、一社応札改善に向け構築のためのスケジュール確保や要件の見直し等、デジタル庁等と調整の上仕様改善を行いたい。</t>
    <rPh sb="89" eb="90">
      <t>イッ</t>
    </rPh>
    <rPh sb="90" eb="91">
      <t>シャ</t>
    </rPh>
    <rPh sb="91" eb="93">
      <t>オウサツ</t>
    </rPh>
    <rPh sb="93" eb="95">
      <t>カイゼン</t>
    </rPh>
    <rPh sb="96" eb="97">
      <t>ム</t>
    </rPh>
    <rPh sb="137" eb="138">
      <t>オコナ</t>
    </rPh>
    <phoneticPr fontId="5"/>
  </si>
  <si>
    <t>システム経費や債権回収業務等の専門性の高い業務について一者応札が生じているため、入札説明会に参加した業者に対し、入札を見送った経緯の聞き取り等を行うことで、引き続き一者応札の改善を図ってまいりたい。また、精神障害等の複雑困難事案の増加等もあり成果目標及び活動実績が未達成となったことから、各労働局の事務処理の効率化を検討する等改善を引き続き図ってまいりたい。なお、支出実績等を踏まえ、所要額の見直しを行ったものの、システム改修経費等の増により増額要求をしている。</t>
    <rPh sb="78" eb="79">
      <t>ヒ</t>
    </rPh>
    <rPh sb="80" eb="81">
      <t>ツヅ</t>
    </rPh>
    <rPh sb="166" eb="167">
      <t>ヒ</t>
    </rPh>
    <rPh sb="168" eb="169">
      <t>ツヅ</t>
    </rPh>
    <phoneticPr fontId="5"/>
  </si>
  <si>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まいりたい。</t>
    <phoneticPr fontId="5"/>
  </si>
  <si>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まいりたい。</t>
    <phoneticPr fontId="5"/>
  </si>
  <si>
    <t>入札説明書を交付した業者のうち、応札しなかった業者にヒアリングを実施したところ、「ISO9001:2015およびプライバシーマークの認証を受けていないこと」、「統括責任者の要件を満たすことができない」等の理由により一者応札となった。一者応札の対応については、次回調達に向けて引き続き検討してまいりたい。</t>
    <phoneticPr fontId="5"/>
  </si>
  <si>
    <t>入札説明書を交付した業者のうち、応札しなかった業者にヒアリングを実施したところ、ISO9001:2015又はCMMI レベル３以上の認証を受けていないことにより一者応札となった。一者応札の対応については、次回調達に向けて引き続き検討してまいりたい。</t>
    <phoneticPr fontId="5"/>
  </si>
  <si>
    <t>入札説明書を交付した業者のうち、応札しなかった業者にヒアリングを実施したところ、「ISO9001:2015およびプライバシーマークの認証を受けていないこと」、「統括責任者の要件を満たすことができない」等の理由により一者応札となった。一者応札の対応については、次回調達に向けて引き続き検討してまいりたい。</t>
    <rPh sb="0" eb="2">
      <t>ニュウサツ</t>
    </rPh>
    <rPh sb="2" eb="5">
      <t>セツメイショ</t>
    </rPh>
    <rPh sb="6" eb="8">
      <t>コウフ</t>
    </rPh>
    <rPh sb="10" eb="12">
      <t>ギョウシャ</t>
    </rPh>
    <rPh sb="16" eb="18">
      <t>オウサツ</t>
    </rPh>
    <rPh sb="23" eb="25">
      <t>ギョウシャ</t>
    </rPh>
    <rPh sb="32" eb="34">
      <t>ジッシ</t>
    </rPh>
    <rPh sb="69" eb="70">
      <t>ウ</t>
    </rPh>
    <rPh sb="80" eb="82">
      <t>トウカツ</t>
    </rPh>
    <rPh sb="82" eb="85">
      <t>セキニンシャ</t>
    </rPh>
    <rPh sb="86" eb="88">
      <t>ヨウケン</t>
    </rPh>
    <rPh sb="89" eb="90">
      <t>ミ</t>
    </rPh>
    <rPh sb="100" eb="101">
      <t>トウ</t>
    </rPh>
    <rPh sb="102" eb="104">
      <t>リユウ</t>
    </rPh>
    <rPh sb="107" eb="108">
      <t>イッ</t>
    </rPh>
    <rPh sb="108" eb="109">
      <t>シャ</t>
    </rPh>
    <rPh sb="109" eb="111">
      <t>オウサツ</t>
    </rPh>
    <rPh sb="116" eb="117">
      <t>イッ</t>
    </rPh>
    <rPh sb="117" eb="118">
      <t>シャ</t>
    </rPh>
    <rPh sb="118" eb="120">
      <t>オウサツ</t>
    </rPh>
    <rPh sb="121" eb="123">
      <t>タイオウ</t>
    </rPh>
    <phoneticPr fontId="5"/>
  </si>
  <si>
    <t>ＮＴＴ・TCリース株式会社</t>
    <rPh sb="9" eb="13">
      <t>カブシキガイシャ</t>
    </rPh>
    <phoneticPr fontId="5"/>
  </si>
  <si>
    <t>株式会社エヌ・ティ・ティ・データ</t>
  </si>
  <si>
    <t>株式会社エヌ・ティ・ティ・データ</t>
    <phoneticPr fontId="5"/>
  </si>
  <si>
    <t>エヌ・ティ・ティ・コミュニケーションズ株式会社</t>
    <rPh sb="19" eb="23">
      <t>カブシキガイシャ</t>
    </rPh>
    <phoneticPr fontId="5"/>
  </si>
  <si>
    <t>アクセンチュア株式会社</t>
    <rPh sb="7" eb="11">
      <t>カブシキガイシャ</t>
    </rPh>
    <phoneticPr fontId="5"/>
  </si>
  <si>
    <t>みずほ東芝リース株式会社</t>
    <rPh sb="3" eb="5">
      <t>トウシバ</t>
    </rPh>
    <rPh sb="8" eb="12">
      <t>カブシキガイシャ</t>
    </rPh>
    <phoneticPr fontId="6"/>
  </si>
  <si>
    <t>みずほ東芝リース株式会社</t>
    <rPh sb="3" eb="5">
      <t>トウシバ</t>
    </rPh>
    <rPh sb="8" eb="12">
      <t>カブシキガイシャ</t>
    </rPh>
    <phoneticPr fontId="5"/>
  </si>
  <si>
    <t>エヌ・ティ・ティ・データ・カスタマサービス株式会社</t>
    <rPh sb="21" eb="25">
      <t>カブシキガイシャ</t>
    </rPh>
    <phoneticPr fontId="5"/>
  </si>
  <si>
    <t>26,265,402,878／
5,698,913</t>
    <phoneticPr fontId="5"/>
  </si>
  <si>
    <t>28,864,060,000／
5,693,666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</si>
</sst>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62593</xdr:colOff>
      <xdr:row>268</xdr:row>
      <xdr:rowOff>201391</xdr:rowOff>
    </xdr:from>
    <xdr:to>
      <xdr:col>39</xdr:col>
      <xdr:colOff>178593</xdr:colOff>
      <xdr:row>282</xdr:row>
      <xdr:rowOff>306568</xdr:rowOff>
    </xdr:to>
    <xdr:grpSp>
      <xdr:nvGrpSpPr>
        <xdr:cNvPr id="19" name="グループ化 18"/>
        <xdr:cNvGrpSpPr>
          <a:grpSpLocks/>
        </xdr:cNvGrpSpPr>
      </xdr:nvGrpSpPr>
      <xdr:grpSpPr bwMode="auto">
        <a:xfrm>
          <a:off x="3062968" y="33215041"/>
          <a:ext cx="4916600" cy="4458102"/>
          <a:chOff x="2908766" y="27146699"/>
          <a:chExt cx="5165710" cy="4727119"/>
        </a:xfrm>
      </xdr:grpSpPr>
      <xdr:sp macro="" textlink="">
        <xdr:nvSpPr>
          <xdr:cNvPr id="20" name="正方形/長方形 19"/>
          <xdr:cNvSpPr/>
        </xdr:nvSpPr>
        <xdr:spPr>
          <a:xfrm>
            <a:off x="4085814" y="27146699"/>
            <a:ext cx="2926604"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26,265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21" name="直線コネクタ 20"/>
          <xdr:cNvCxnSpPr/>
        </xdr:nvCxnSpPr>
        <xdr:spPr>
          <a:xfrm rot="5400000">
            <a:off x="5325500"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853372" y="29112111"/>
            <a:ext cx="3364556" cy="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6497694" y="30064084"/>
            <a:ext cx="1576782" cy="92917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11,508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24" name="直線矢印コネクタ 23"/>
          <xdr:cNvCxnSpPr/>
        </xdr:nvCxnSpPr>
        <xdr:spPr>
          <a:xfrm>
            <a:off x="3871324" y="29116564"/>
            <a:ext cx="5633"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H="1">
            <a:off x="5520798" y="29112058"/>
            <a:ext cx="186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xdr:cNvSpPr/>
        </xdr:nvSpPr>
        <xdr:spPr bwMode="auto">
          <a:xfrm>
            <a:off x="4820578" y="31148761"/>
            <a:ext cx="1405792"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27" name="大かっこ 26"/>
          <xdr:cNvSpPr/>
        </xdr:nvSpPr>
        <xdr:spPr bwMode="auto">
          <a:xfrm>
            <a:off x="6570027" y="31155198"/>
            <a:ext cx="1405787"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28" name="直線矢印コネクタ 27"/>
          <xdr:cNvCxnSpPr/>
        </xdr:nvCxnSpPr>
        <xdr:spPr>
          <a:xfrm>
            <a:off x="7220826" y="29105722"/>
            <a:ext cx="328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2908766" y="29654727"/>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30" name="大かっこ 29"/>
          <xdr:cNvSpPr/>
        </xdr:nvSpPr>
        <xdr:spPr bwMode="auto">
          <a:xfrm>
            <a:off x="4125379" y="27999461"/>
            <a:ext cx="2760024"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15</xdr:col>
      <xdr:colOff>158844</xdr:colOff>
      <xdr:row>277</xdr:row>
      <xdr:rowOff>347386</xdr:rowOff>
    </xdr:from>
    <xdr:to>
      <xdr:col>22</xdr:col>
      <xdr:colOff>174435</xdr:colOff>
      <xdr:row>280</xdr:row>
      <xdr:rowOff>200025</xdr:rowOff>
    </xdr:to>
    <xdr:sp macro="" textlink="">
      <xdr:nvSpPr>
        <xdr:cNvPr id="31" name="正方形/長方形 30"/>
        <xdr:cNvSpPr/>
      </xdr:nvSpPr>
      <xdr:spPr bwMode="auto">
        <a:xfrm>
          <a:off x="3159219" y="35246986"/>
          <a:ext cx="1415766" cy="90991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ＮＴＴ・</a:t>
          </a:r>
          <a:r>
            <a:rPr kumimoji="1" lang="en-US" altLang="ja-JP" sz="1100">
              <a:solidFill>
                <a:sysClr val="windowText" lastClr="000000"/>
              </a:solidFill>
              <a:latin typeface="+mn-ea"/>
              <a:ea typeface="+mn-ea"/>
            </a:rPr>
            <a:t>TC</a:t>
          </a:r>
          <a:r>
            <a:rPr kumimoji="1" lang="ja-JP" altLang="en-US" sz="1100">
              <a:solidFill>
                <a:sysClr val="windowText" lastClr="000000"/>
              </a:solidFill>
              <a:latin typeface="+mn-ea"/>
              <a:ea typeface="+mn-ea"/>
            </a:rPr>
            <a:t>リース㈱他</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者</a:t>
          </a:r>
        </a:p>
        <a:p>
          <a:pPr algn="ctr">
            <a:lnSpc>
              <a:spcPts val="1300"/>
            </a:lnSpc>
          </a:pPr>
          <a:r>
            <a:rPr kumimoji="1" lang="en-US" altLang="ja-JP" sz="1100">
              <a:solidFill>
                <a:sysClr val="windowText" lastClr="000000"/>
              </a:solidFill>
              <a:latin typeface="+mn-ea"/>
              <a:ea typeface="+mn-ea"/>
            </a:rPr>
            <a:t>12,657</a:t>
          </a:r>
          <a:r>
            <a:rPr kumimoji="1" lang="ja-JP" altLang="en-US" sz="1100">
              <a:solidFill>
                <a:sysClr val="windowText" lastClr="000000"/>
              </a:solidFill>
              <a:latin typeface="+mn-ea"/>
              <a:ea typeface="+mn-ea"/>
            </a:rPr>
            <a:t>百万円</a:t>
          </a:r>
        </a:p>
      </xdr:txBody>
    </xdr:sp>
    <xdr:clientData/>
  </xdr:twoCellAnchor>
  <xdr:twoCellAnchor>
    <xdr:from>
      <xdr:col>24</xdr:col>
      <xdr:colOff>86562</xdr:colOff>
      <xdr:row>278</xdr:row>
      <xdr:rowOff>4485</xdr:rowOff>
    </xdr:from>
    <xdr:to>
      <xdr:col>31</xdr:col>
      <xdr:colOff>102153</xdr:colOff>
      <xdr:row>280</xdr:row>
      <xdr:rowOff>184507</xdr:rowOff>
    </xdr:to>
    <xdr:sp macro="" textlink="">
      <xdr:nvSpPr>
        <xdr:cNvPr id="32" name="正方形/長方形 31"/>
        <xdr:cNvSpPr/>
      </xdr:nvSpPr>
      <xdr:spPr bwMode="auto">
        <a:xfrm>
          <a:off x="4887162" y="45619710"/>
          <a:ext cx="1415766" cy="884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kumimoji="1" lang="ja-JP" altLang="en-US" sz="900">
              <a:solidFill>
                <a:sysClr val="windowText" lastClr="000000"/>
              </a:solidFill>
              <a:latin typeface="+mn-ea"/>
              <a:ea typeface="+mn-ea"/>
            </a:rPr>
            <a:t>弁護士法人ブレインハート法律事務所</a:t>
          </a:r>
          <a:endParaRPr kumimoji="1" lang="en-US" altLang="ja-JP" sz="9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157</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2,100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177047</xdr:colOff>
      <xdr:row>276</xdr:row>
      <xdr:rowOff>295275</xdr:rowOff>
    </xdr:from>
    <xdr:to>
      <xdr:col>32</xdr:col>
      <xdr:colOff>42779</xdr:colOff>
      <xdr:row>278</xdr:row>
      <xdr:rowOff>46324</xdr:rowOff>
    </xdr:to>
    <xdr:sp macro="" textlink="">
      <xdr:nvSpPr>
        <xdr:cNvPr id="33" name="正方形/長方形 32"/>
        <xdr:cNvSpPr/>
      </xdr:nvSpPr>
      <xdr:spPr bwMode="auto">
        <a:xfrm>
          <a:off x="4777622" y="45205650"/>
          <a:ext cx="1665957"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31</xdr:col>
      <xdr:colOff>165006</xdr:colOff>
      <xdr:row>276</xdr:row>
      <xdr:rowOff>304799</xdr:rowOff>
    </xdr:from>
    <xdr:to>
      <xdr:col>40</xdr:col>
      <xdr:colOff>32419</xdr:colOff>
      <xdr:row>278</xdr:row>
      <xdr:rowOff>55848</xdr:rowOff>
    </xdr:to>
    <xdr:sp macro="" textlink="">
      <xdr:nvSpPr>
        <xdr:cNvPr id="34" name="正方形/長方形 33"/>
        <xdr:cNvSpPr/>
      </xdr:nvSpPr>
      <xdr:spPr bwMode="auto">
        <a:xfrm>
          <a:off x="6365781" y="45215174"/>
          <a:ext cx="1667638"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その他</a:t>
          </a:r>
          <a:r>
            <a:rPr kumimoji="1" lang="en-US" altLang="ja-JP" sz="800">
              <a:solidFill>
                <a:sysClr val="windowText" lastClr="000000"/>
              </a:solidFill>
              <a:latin typeface="+mn-ea"/>
              <a:ea typeface="+mn-ea"/>
            </a:rPr>
            <a:t>】</a:t>
          </a:r>
        </a:p>
      </xdr:txBody>
    </xdr:sp>
    <xdr:clientData/>
  </xdr:twoCellAnchor>
  <xdr:twoCellAnchor>
    <xdr:from>
      <xdr:col>15</xdr:col>
      <xdr:colOff>114300</xdr:colOff>
      <xdr:row>280</xdr:row>
      <xdr:rowOff>327495</xdr:rowOff>
    </xdr:from>
    <xdr:to>
      <xdr:col>22</xdr:col>
      <xdr:colOff>199123</xdr:colOff>
      <xdr:row>282</xdr:row>
      <xdr:rowOff>323850</xdr:rowOff>
    </xdr:to>
    <xdr:sp macro="" textlink="">
      <xdr:nvSpPr>
        <xdr:cNvPr id="35" name="大かっこ 34"/>
        <xdr:cNvSpPr/>
      </xdr:nvSpPr>
      <xdr:spPr bwMode="auto">
        <a:xfrm>
          <a:off x="3114675" y="36284370"/>
          <a:ext cx="1484998" cy="701205"/>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lang="ja-JP" altLang="en-US">
              <a:effectLst/>
            </a:rPr>
            <a:t>労働基準行政システム管理運営経費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D8" sqref="BD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282</v>
      </c>
      <c r="AJ2" s="845" t="s">
        <v>638</v>
      </c>
      <c r="AK2" s="845"/>
      <c r="AL2" s="845"/>
      <c r="AM2" s="845"/>
      <c r="AN2" s="75" t="s">
        <v>282</v>
      </c>
      <c r="AO2" s="845">
        <v>21</v>
      </c>
      <c r="AP2" s="845"/>
      <c r="AQ2" s="845"/>
      <c r="AR2" s="76" t="s">
        <v>282</v>
      </c>
      <c r="AS2" s="846">
        <v>510</v>
      </c>
      <c r="AT2" s="846"/>
      <c r="AU2" s="846"/>
      <c r="AV2" s="75" t="str">
        <f>IF(AW2="","","-")</f>
        <v/>
      </c>
      <c r="AW2" s="847"/>
      <c r="AX2" s="847"/>
    </row>
    <row r="3" spans="1:50" ht="21" customHeight="1" thickBot="1" x14ac:dyDescent="0.2">
      <c r="A3" s="848" t="s">
        <v>595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605</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706</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606</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607</v>
      </c>
      <c r="H5" s="836"/>
      <c r="I5" s="836"/>
      <c r="J5" s="836"/>
      <c r="K5" s="836"/>
      <c r="L5" s="836"/>
      <c r="M5" s="837" t="s">
        <v>61</v>
      </c>
      <c r="N5" s="838"/>
      <c r="O5" s="838"/>
      <c r="P5" s="838"/>
      <c r="Q5" s="838"/>
      <c r="R5" s="839"/>
      <c r="S5" s="840" t="s">
        <v>608</v>
      </c>
      <c r="T5" s="836"/>
      <c r="U5" s="836"/>
      <c r="V5" s="836"/>
      <c r="W5" s="836"/>
      <c r="X5" s="841"/>
      <c r="Y5" s="842" t="s">
        <v>3</v>
      </c>
      <c r="Z5" s="843"/>
      <c r="AA5" s="843"/>
      <c r="AB5" s="843"/>
      <c r="AC5" s="843"/>
      <c r="AD5" s="844"/>
      <c r="AE5" s="865" t="s">
        <v>609</v>
      </c>
      <c r="AF5" s="865"/>
      <c r="AG5" s="865"/>
      <c r="AH5" s="865"/>
      <c r="AI5" s="865"/>
      <c r="AJ5" s="865"/>
      <c r="AK5" s="865"/>
      <c r="AL5" s="865"/>
      <c r="AM5" s="865"/>
      <c r="AN5" s="865"/>
      <c r="AO5" s="865"/>
      <c r="AP5" s="866"/>
      <c r="AQ5" s="867" t="s">
        <v>646</v>
      </c>
      <c r="AR5" s="868"/>
      <c r="AS5" s="868"/>
      <c r="AT5" s="868"/>
      <c r="AU5" s="868"/>
      <c r="AV5" s="868"/>
      <c r="AW5" s="868"/>
      <c r="AX5" s="869"/>
    </row>
    <row r="6" spans="1:50" ht="23.1" customHeight="1" x14ac:dyDescent="0.15">
      <c r="A6" s="870" t="s">
        <v>4</v>
      </c>
      <c r="B6" s="871"/>
      <c r="C6" s="871"/>
      <c r="D6" s="871"/>
      <c r="E6" s="871"/>
      <c r="F6" s="871"/>
      <c r="G6" s="872" t="str">
        <f>入力規則等!F39</f>
        <v>労働保険特別会計労災勘定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0.5" customHeight="1" x14ac:dyDescent="0.15">
      <c r="A7" s="851" t="s">
        <v>20</v>
      </c>
      <c r="B7" s="852"/>
      <c r="C7" s="852"/>
      <c r="D7" s="852"/>
      <c r="E7" s="852"/>
      <c r="F7" s="853"/>
      <c r="G7" s="875" t="s">
        <v>610</v>
      </c>
      <c r="H7" s="876"/>
      <c r="I7" s="876"/>
      <c r="J7" s="876"/>
      <c r="K7" s="876"/>
      <c r="L7" s="876"/>
      <c r="M7" s="876"/>
      <c r="N7" s="876"/>
      <c r="O7" s="876"/>
      <c r="P7" s="876"/>
      <c r="Q7" s="876"/>
      <c r="R7" s="876"/>
      <c r="S7" s="876"/>
      <c r="T7" s="876"/>
      <c r="U7" s="876"/>
      <c r="V7" s="876"/>
      <c r="W7" s="876"/>
      <c r="X7" s="877"/>
      <c r="Y7" s="878" t="s">
        <v>267</v>
      </c>
      <c r="Z7" s="696"/>
      <c r="AA7" s="696"/>
      <c r="AB7" s="696"/>
      <c r="AC7" s="696"/>
      <c r="AD7" s="879"/>
      <c r="AE7" s="807" t="s">
        <v>611</v>
      </c>
      <c r="AF7" s="808"/>
      <c r="AG7" s="808"/>
      <c r="AH7" s="808"/>
      <c r="AI7" s="808"/>
      <c r="AJ7" s="808"/>
      <c r="AK7" s="808"/>
      <c r="AL7" s="808"/>
      <c r="AM7" s="808"/>
      <c r="AN7" s="808"/>
      <c r="AO7" s="808"/>
      <c r="AP7" s="808"/>
      <c r="AQ7" s="808"/>
      <c r="AR7" s="808"/>
      <c r="AS7" s="808"/>
      <c r="AT7" s="808"/>
      <c r="AU7" s="808"/>
      <c r="AV7" s="808"/>
      <c r="AW7" s="808"/>
      <c r="AX7" s="809"/>
    </row>
    <row r="8" spans="1:50" ht="27.95" customHeight="1" x14ac:dyDescent="0.15">
      <c r="A8" s="851" t="s">
        <v>185</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7" customHeight="1" x14ac:dyDescent="0.15">
      <c r="A9" s="780" t="s">
        <v>21</v>
      </c>
      <c r="B9" s="781"/>
      <c r="C9" s="781"/>
      <c r="D9" s="781"/>
      <c r="E9" s="781"/>
      <c r="F9" s="781"/>
      <c r="G9" s="862" t="s">
        <v>716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2.95" customHeight="1" x14ac:dyDescent="0.15">
      <c r="A10" s="768" t="s">
        <v>27</v>
      </c>
      <c r="B10" s="769"/>
      <c r="C10" s="769"/>
      <c r="D10" s="769"/>
      <c r="E10" s="769"/>
      <c r="F10" s="769"/>
      <c r="G10" s="770" t="s">
        <v>699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24" customHeight="1" x14ac:dyDescent="0.15">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3"/>
    </row>
    <row r="13" spans="1:50" ht="21" customHeight="1" x14ac:dyDescent="0.15">
      <c r="A13" s="316"/>
      <c r="B13" s="317"/>
      <c r="C13" s="317"/>
      <c r="D13" s="317"/>
      <c r="E13" s="317"/>
      <c r="F13" s="318"/>
      <c r="G13" s="797" t="s">
        <v>6</v>
      </c>
      <c r="H13" s="798"/>
      <c r="I13" s="814" t="s">
        <v>7</v>
      </c>
      <c r="J13" s="815"/>
      <c r="K13" s="815"/>
      <c r="L13" s="815"/>
      <c r="M13" s="815"/>
      <c r="N13" s="815"/>
      <c r="O13" s="816"/>
      <c r="P13" s="708">
        <v>27407</v>
      </c>
      <c r="Q13" s="709"/>
      <c r="R13" s="709"/>
      <c r="S13" s="709"/>
      <c r="T13" s="709"/>
      <c r="U13" s="709"/>
      <c r="V13" s="710"/>
      <c r="W13" s="708">
        <v>27887</v>
      </c>
      <c r="X13" s="709"/>
      <c r="Y13" s="709"/>
      <c r="Z13" s="709"/>
      <c r="AA13" s="709"/>
      <c r="AB13" s="709"/>
      <c r="AC13" s="710"/>
      <c r="AD13" s="708">
        <v>28576</v>
      </c>
      <c r="AE13" s="709"/>
      <c r="AF13" s="709"/>
      <c r="AG13" s="709"/>
      <c r="AH13" s="709"/>
      <c r="AI13" s="709"/>
      <c r="AJ13" s="710"/>
      <c r="AK13" s="708">
        <v>28864</v>
      </c>
      <c r="AL13" s="709"/>
      <c r="AM13" s="709"/>
      <c r="AN13" s="709"/>
      <c r="AO13" s="709"/>
      <c r="AP13" s="709"/>
      <c r="AQ13" s="710"/>
      <c r="AR13" s="745">
        <v>34941</v>
      </c>
      <c r="AS13" s="746"/>
      <c r="AT13" s="746"/>
      <c r="AU13" s="746"/>
      <c r="AV13" s="746"/>
      <c r="AW13" s="746"/>
      <c r="AX13" s="817"/>
    </row>
    <row r="14" spans="1:50" ht="21" customHeight="1" x14ac:dyDescent="0.15">
      <c r="A14" s="316"/>
      <c r="B14" s="317"/>
      <c r="C14" s="317"/>
      <c r="D14" s="317"/>
      <c r="E14" s="317"/>
      <c r="F14" s="318"/>
      <c r="G14" s="799"/>
      <c r="H14" s="800"/>
      <c r="I14" s="792" t="s">
        <v>8</v>
      </c>
      <c r="J14" s="793"/>
      <c r="K14" s="793"/>
      <c r="L14" s="793"/>
      <c r="M14" s="793"/>
      <c r="N14" s="793"/>
      <c r="O14" s="794"/>
      <c r="P14" s="708" t="s">
        <v>611</v>
      </c>
      <c r="Q14" s="709"/>
      <c r="R14" s="709"/>
      <c r="S14" s="709"/>
      <c r="T14" s="709"/>
      <c r="U14" s="709"/>
      <c r="V14" s="710"/>
      <c r="W14" s="708" t="s">
        <v>611</v>
      </c>
      <c r="X14" s="709"/>
      <c r="Y14" s="709"/>
      <c r="Z14" s="709"/>
      <c r="AA14" s="709"/>
      <c r="AB14" s="709"/>
      <c r="AC14" s="710"/>
      <c r="AD14" s="708" t="s">
        <v>611</v>
      </c>
      <c r="AE14" s="709"/>
      <c r="AF14" s="709"/>
      <c r="AG14" s="709"/>
      <c r="AH14" s="709"/>
      <c r="AI14" s="709"/>
      <c r="AJ14" s="710"/>
      <c r="AK14" s="708"/>
      <c r="AL14" s="709"/>
      <c r="AM14" s="709"/>
      <c r="AN14" s="709"/>
      <c r="AO14" s="709"/>
      <c r="AP14" s="709"/>
      <c r="AQ14" s="710"/>
      <c r="AR14" s="803"/>
      <c r="AS14" s="803"/>
      <c r="AT14" s="803"/>
      <c r="AU14" s="803"/>
      <c r="AV14" s="803"/>
      <c r="AW14" s="803"/>
      <c r="AX14" s="804"/>
    </row>
    <row r="15" spans="1:50" ht="21" customHeight="1" x14ac:dyDescent="0.15">
      <c r="A15" s="316"/>
      <c r="B15" s="317"/>
      <c r="C15" s="317"/>
      <c r="D15" s="317"/>
      <c r="E15" s="317"/>
      <c r="F15" s="318"/>
      <c r="G15" s="799"/>
      <c r="H15" s="800"/>
      <c r="I15" s="792" t="s">
        <v>47</v>
      </c>
      <c r="J15" s="805"/>
      <c r="K15" s="805"/>
      <c r="L15" s="805"/>
      <c r="M15" s="805"/>
      <c r="N15" s="805"/>
      <c r="O15" s="806"/>
      <c r="P15" s="708">
        <v>90</v>
      </c>
      <c r="Q15" s="709"/>
      <c r="R15" s="709"/>
      <c r="S15" s="709"/>
      <c r="T15" s="709"/>
      <c r="U15" s="709"/>
      <c r="V15" s="710"/>
      <c r="W15" s="708">
        <v>361</v>
      </c>
      <c r="X15" s="709"/>
      <c r="Y15" s="709"/>
      <c r="Z15" s="709"/>
      <c r="AA15" s="709"/>
      <c r="AB15" s="709"/>
      <c r="AC15" s="710"/>
      <c r="AD15" s="708" t="s">
        <v>611</v>
      </c>
      <c r="AE15" s="709"/>
      <c r="AF15" s="709"/>
      <c r="AG15" s="709"/>
      <c r="AH15" s="709"/>
      <c r="AI15" s="709"/>
      <c r="AJ15" s="710"/>
      <c r="AK15" s="708" t="s">
        <v>611</v>
      </c>
      <c r="AL15" s="709"/>
      <c r="AM15" s="709"/>
      <c r="AN15" s="709"/>
      <c r="AO15" s="709"/>
      <c r="AP15" s="709"/>
      <c r="AQ15" s="710"/>
      <c r="AR15" s="708"/>
      <c r="AS15" s="709"/>
      <c r="AT15" s="709"/>
      <c r="AU15" s="709"/>
      <c r="AV15" s="709"/>
      <c r="AW15" s="709"/>
      <c r="AX15" s="818"/>
    </row>
    <row r="16" spans="1:50" ht="21" customHeight="1" x14ac:dyDescent="0.15">
      <c r="A16" s="316"/>
      <c r="B16" s="317"/>
      <c r="C16" s="317"/>
      <c r="D16" s="317"/>
      <c r="E16" s="317"/>
      <c r="F16" s="318"/>
      <c r="G16" s="799"/>
      <c r="H16" s="800"/>
      <c r="I16" s="792" t="s">
        <v>48</v>
      </c>
      <c r="J16" s="805"/>
      <c r="K16" s="805"/>
      <c r="L16" s="805"/>
      <c r="M16" s="805"/>
      <c r="N16" s="805"/>
      <c r="O16" s="806"/>
      <c r="P16" s="708">
        <v>-361</v>
      </c>
      <c r="Q16" s="709"/>
      <c r="R16" s="709"/>
      <c r="S16" s="709"/>
      <c r="T16" s="709"/>
      <c r="U16" s="709"/>
      <c r="V16" s="710"/>
      <c r="W16" s="708" t="s">
        <v>611</v>
      </c>
      <c r="X16" s="709"/>
      <c r="Y16" s="709"/>
      <c r="Z16" s="709"/>
      <c r="AA16" s="709"/>
      <c r="AB16" s="709"/>
      <c r="AC16" s="710"/>
      <c r="AD16" s="708" t="s">
        <v>611</v>
      </c>
      <c r="AE16" s="709"/>
      <c r="AF16" s="709"/>
      <c r="AG16" s="709"/>
      <c r="AH16" s="709"/>
      <c r="AI16" s="709"/>
      <c r="AJ16" s="710"/>
      <c r="AK16" s="708"/>
      <c r="AL16" s="709"/>
      <c r="AM16" s="709"/>
      <c r="AN16" s="709"/>
      <c r="AO16" s="709"/>
      <c r="AP16" s="709"/>
      <c r="AQ16" s="710"/>
      <c r="AR16" s="810"/>
      <c r="AS16" s="811"/>
      <c r="AT16" s="811"/>
      <c r="AU16" s="811"/>
      <c r="AV16" s="811"/>
      <c r="AW16" s="811"/>
      <c r="AX16" s="812"/>
    </row>
    <row r="17" spans="1:50" ht="24.75" customHeight="1" x14ac:dyDescent="0.15">
      <c r="A17" s="316"/>
      <c r="B17" s="317"/>
      <c r="C17" s="317"/>
      <c r="D17" s="317"/>
      <c r="E17" s="317"/>
      <c r="F17" s="318"/>
      <c r="G17" s="799"/>
      <c r="H17" s="800"/>
      <c r="I17" s="792" t="s">
        <v>46</v>
      </c>
      <c r="J17" s="793"/>
      <c r="K17" s="793"/>
      <c r="L17" s="793"/>
      <c r="M17" s="793"/>
      <c r="N17" s="793"/>
      <c r="O17" s="794"/>
      <c r="P17" s="708" t="s">
        <v>611</v>
      </c>
      <c r="Q17" s="709"/>
      <c r="R17" s="709"/>
      <c r="S17" s="709"/>
      <c r="T17" s="709"/>
      <c r="U17" s="709"/>
      <c r="V17" s="710"/>
      <c r="W17" s="708" t="s">
        <v>611</v>
      </c>
      <c r="X17" s="709"/>
      <c r="Y17" s="709"/>
      <c r="Z17" s="709"/>
      <c r="AA17" s="709"/>
      <c r="AB17" s="709"/>
      <c r="AC17" s="710"/>
      <c r="AD17" s="708">
        <v>-3</v>
      </c>
      <c r="AE17" s="709"/>
      <c r="AF17" s="709"/>
      <c r="AG17" s="709"/>
      <c r="AH17" s="709"/>
      <c r="AI17" s="709"/>
      <c r="AJ17" s="710"/>
      <c r="AK17" s="708"/>
      <c r="AL17" s="709"/>
      <c r="AM17" s="709"/>
      <c r="AN17" s="709"/>
      <c r="AO17" s="709"/>
      <c r="AP17" s="709"/>
      <c r="AQ17" s="710"/>
      <c r="AR17" s="795"/>
      <c r="AS17" s="795"/>
      <c r="AT17" s="795"/>
      <c r="AU17" s="795"/>
      <c r="AV17" s="795"/>
      <c r="AW17" s="795"/>
      <c r="AX17" s="796"/>
    </row>
    <row r="18" spans="1:50" ht="24.75" customHeight="1" x14ac:dyDescent="0.15">
      <c r="A18" s="316"/>
      <c r="B18" s="317"/>
      <c r="C18" s="317"/>
      <c r="D18" s="317"/>
      <c r="E18" s="317"/>
      <c r="F18" s="318"/>
      <c r="G18" s="801"/>
      <c r="H18" s="802"/>
      <c r="I18" s="785" t="s">
        <v>18</v>
      </c>
      <c r="J18" s="786"/>
      <c r="K18" s="786"/>
      <c r="L18" s="786"/>
      <c r="M18" s="786"/>
      <c r="N18" s="786"/>
      <c r="O18" s="787"/>
      <c r="P18" s="788">
        <f>SUM(P13:V17)</f>
        <v>27136</v>
      </c>
      <c r="Q18" s="789"/>
      <c r="R18" s="789"/>
      <c r="S18" s="789"/>
      <c r="T18" s="789"/>
      <c r="U18" s="789"/>
      <c r="V18" s="790"/>
      <c r="W18" s="788">
        <f>SUM(W13:AC17)</f>
        <v>28248</v>
      </c>
      <c r="X18" s="789"/>
      <c r="Y18" s="789"/>
      <c r="Z18" s="789"/>
      <c r="AA18" s="789"/>
      <c r="AB18" s="789"/>
      <c r="AC18" s="790"/>
      <c r="AD18" s="788">
        <f>SUM(AD13:AJ17)</f>
        <v>28573</v>
      </c>
      <c r="AE18" s="789"/>
      <c r="AF18" s="789"/>
      <c r="AG18" s="789"/>
      <c r="AH18" s="789"/>
      <c r="AI18" s="789"/>
      <c r="AJ18" s="790"/>
      <c r="AK18" s="788">
        <f>SUM(AK13:AQ17)</f>
        <v>28864</v>
      </c>
      <c r="AL18" s="789"/>
      <c r="AM18" s="789"/>
      <c r="AN18" s="789"/>
      <c r="AO18" s="789"/>
      <c r="AP18" s="789"/>
      <c r="AQ18" s="790"/>
      <c r="AR18" s="788">
        <f>SUM(AR13:AX17)</f>
        <v>34941</v>
      </c>
      <c r="AS18" s="789"/>
      <c r="AT18" s="789"/>
      <c r="AU18" s="789"/>
      <c r="AV18" s="789"/>
      <c r="AW18" s="789"/>
      <c r="AX18" s="791"/>
    </row>
    <row r="19" spans="1:50" ht="24.75" customHeight="1" x14ac:dyDescent="0.15">
      <c r="A19" s="316"/>
      <c r="B19" s="317"/>
      <c r="C19" s="317"/>
      <c r="D19" s="317"/>
      <c r="E19" s="317"/>
      <c r="F19" s="318"/>
      <c r="G19" s="760" t="s">
        <v>9</v>
      </c>
      <c r="H19" s="761"/>
      <c r="I19" s="761"/>
      <c r="J19" s="761"/>
      <c r="K19" s="761"/>
      <c r="L19" s="761"/>
      <c r="M19" s="761"/>
      <c r="N19" s="761"/>
      <c r="O19" s="761"/>
      <c r="P19" s="708">
        <v>24518</v>
      </c>
      <c r="Q19" s="709"/>
      <c r="R19" s="709"/>
      <c r="S19" s="709"/>
      <c r="T19" s="709"/>
      <c r="U19" s="709"/>
      <c r="V19" s="710"/>
      <c r="W19" s="708">
        <v>25840</v>
      </c>
      <c r="X19" s="709"/>
      <c r="Y19" s="709"/>
      <c r="Z19" s="709"/>
      <c r="AA19" s="709"/>
      <c r="AB19" s="709"/>
      <c r="AC19" s="710"/>
      <c r="AD19" s="708">
        <v>26265</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15">
      <c r="A20" s="316"/>
      <c r="B20" s="317"/>
      <c r="C20" s="317"/>
      <c r="D20" s="317"/>
      <c r="E20" s="317"/>
      <c r="F20" s="318"/>
      <c r="G20" s="760" t="s">
        <v>10</v>
      </c>
      <c r="H20" s="761"/>
      <c r="I20" s="761"/>
      <c r="J20" s="761"/>
      <c r="K20" s="761"/>
      <c r="L20" s="761"/>
      <c r="M20" s="761"/>
      <c r="N20" s="761"/>
      <c r="O20" s="761"/>
      <c r="P20" s="756">
        <f>IF(P18=0, "-", SUM(P19)/P18)</f>
        <v>0.90352299528301883</v>
      </c>
      <c r="Q20" s="756"/>
      <c r="R20" s="756"/>
      <c r="S20" s="756"/>
      <c r="T20" s="756"/>
      <c r="U20" s="756"/>
      <c r="V20" s="756"/>
      <c r="W20" s="756">
        <f>IF(W18=0, "-", SUM(W19)/W18)</f>
        <v>0.91475502690455957</v>
      </c>
      <c r="X20" s="756"/>
      <c r="Y20" s="756"/>
      <c r="Z20" s="756"/>
      <c r="AA20" s="756"/>
      <c r="AB20" s="756"/>
      <c r="AC20" s="756"/>
      <c r="AD20" s="756">
        <f>IF(AD18=0, "-", SUM(AD19)/AD18)</f>
        <v>0.91922444265565395</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237</v>
      </c>
      <c r="H21" s="755"/>
      <c r="I21" s="755"/>
      <c r="J21" s="755"/>
      <c r="K21" s="755"/>
      <c r="L21" s="755"/>
      <c r="M21" s="755"/>
      <c r="N21" s="755"/>
      <c r="O21" s="755"/>
      <c r="P21" s="756">
        <f>IF(P19=0, "-", SUM(P19)/SUM(P13,P14))</f>
        <v>0.8945889736198781</v>
      </c>
      <c r="Q21" s="756"/>
      <c r="R21" s="756"/>
      <c r="S21" s="756"/>
      <c r="T21" s="756"/>
      <c r="U21" s="756"/>
      <c r="V21" s="756"/>
      <c r="W21" s="756">
        <f>IF(W19=0, "-", SUM(W19)/SUM(W13,W14))</f>
        <v>0.92659662208197369</v>
      </c>
      <c r="X21" s="756"/>
      <c r="Y21" s="756"/>
      <c r="Z21" s="756"/>
      <c r="AA21" s="756"/>
      <c r="AB21" s="756"/>
      <c r="AC21" s="756"/>
      <c r="AD21" s="756">
        <f>IF(AD19=0, "-", SUM(AD19)/SUM(AD13,AD14))</f>
        <v>0.9191279395296752</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4" t="s">
        <v>590</v>
      </c>
      <c r="B22" s="715"/>
      <c r="C22" s="715"/>
      <c r="D22" s="715"/>
      <c r="E22" s="715"/>
      <c r="F22" s="716"/>
      <c r="G22" s="720" t="s">
        <v>227</v>
      </c>
      <c r="H22" s="559"/>
      <c r="I22" s="559"/>
      <c r="J22" s="559"/>
      <c r="K22" s="559"/>
      <c r="L22" s="559"/>
      <c r="M22" s="559"/>
      <c r="N22" s="559"/>
      <c r="O22" s="560"/>
      <c r="P22" s="721" t="s">
        <v>588</v>
      </c>
      <c r="Q22" s="559"/>
      <c r="R22" s="559"/>
      <c r="S22" s="559"/>
      <c r="T22" s="559"/>
      <c r="U22" s="559"/>
      <c r="V22" s="560"/>
      <c r="W22" s="721" t="s">
        <v>589</v>
      </c>
      <c r="X22" s="559"/>
      <c r="Y22" s="559"/>
      <c r="Z22" s="559"/>
      <c r="AA22" s="559"/>
      <c r="AB22" s="559"/>
      <c r="AC22" s="560"/>
      <c r="AD22" s="721" t="s">
        <v>226</v>
      </c>
      <c r="AE22" s="559"/>
      <c r="AF22" s="559"/>
      <c r="AG22" s="559"/>
      <c r="AH22" s="559"/>
      <c r="AI22" s="559"/>
      <c r="AJ22" s="559"/>
      <c r="AK22" s="559"/>
      <c r="AL22" s="559"/>
      <c r="AM22" s="559"/>
      <c r="AN22" s="559"/>
      <c r="AO22" s="559"/>
      <c r="AP22" s="559"/>
      <c r="AQ22" s="559"/>
      <c r="AR22" s="559"/>
      <c r="AS22" s="559"/>
      <c r="AT22" s="559"/>
      <c r="AU22" s="559"/>
      <c r="AV22" s="559"/>
      <c r="AW22" s="559"/>
      <c r="AX22" s="741"/>
    </row>
    <row r="23" spans="1:50" ht="25.5" customHeight="1" x14ac:dyDescent="0.15">
      <c r="A23" s="717"/>
      <c r="B23" s="718"/>
      <c r="C23" s="718"/>
      <c r="D23" s="718"/>
      <c r="E23" s="718"/>
      <c r="F23" s="719"/>
      <c r="G23" s="742" t="s">
        <v>612</v>
      </c>
      <c r="H23" s="743"/>
      <c r="I23" s="743"/>
      <c r="J23" s="743"/>
      <c r="K23" s="743"/>
      <c r="L23" s="743"/>
      <c r="M23" s="743"/>
      <c r="N23" s="743"/>
      <c r="O23" s="744"/>
      <c r="P23" s="745">
        <v>13139</v>
      </c>
      <c r="Q23" s="746"/>
      <c r="R23" s="746"/>
      <c r="S23" s="746"/>
      <c r="T23" s="746"/>
      <c r="U23" s="746"/>
      <c r="V23" s="747"/>
      <c r="W23" s="745">
        <v>19169</v>
      </c>
      <c r="X23" s="746"/>
      <c r="Y23" s="746"/>
      <c r="Z23" s="746"/>
      <c r="AA23" s="746"/>
      <c r="AB23" s="746"/>
      <c r="AC23" s="747"/>
      <c r="AD23" s="748" t="s">
        <v>715</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7"/>
      <c r="B24" s="718"/>
      <c r="C24" s="718"/>
      <c r="D24" s="718"/>
      <c r="E24" s="718"/>
      <c r="F24" s="719"/>
      <c r="G24" s="711" t="s">
        <v>613</v>
      </c>
      <c r="H24" s="712"/>
      <c r="I24" s="712"/>
      <c r="J24" s="712"/>
      <c r="K24" s="712"/>
      <c r="L24" s="712"/>
      <c r="M24" s="712"/>
      <c r="N24" s="712"/>
      <c r="O24" s="713"/>
      <c r="P24" s="708">
        <v>8801</v>
      </c>
      <c r="Q24" s="709"/>
      <c r="R24" s="709"/>
      <c r="S24" s="709"/>
      <c r="T24" s="709"/>
      <c r="U24" s="709"/>
      <c r="V24" s="710"/>
      <c r="W24" s="708">
        <v>8675</v>
      </c>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17"/>
      <c r="B25" s="718"/>
      <c r="C25" s="718"/>
      <c r="D25" s="718"/>
      <c r="E25" s="718"/>
      <c r="F25" s="719"/>
      <c r="G25" s="711" t="s">
        <v>614</v>
      </c>
      <c r="H25" s="712"/>
      <c r="I25" s="712"/>
      <c r="J25" s="712"/>
      <c r="K25" s="712"/>
      <c r="L25" s="712"/>
      <c r="M25" s="712"/>
      <c r="N25" s="712"/>
      <c r="O25" s="713"/>
      <c r="P25" s="708">
        <f>1994-250</f>
        <v>1744</v>
      </c>
      <c r="Q25" s="709"/>
      <c r="R25" s="709"/>
      <c r="S25" s="709"/>
      <c r="T25" s="709"/>
      <c r="U25" s="709"/>
      <c r="V25" s="710"/>
      <c r="W25" s="708">
        <v>2265</v>
      </c>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17"/>
      <c r="B26" s="718"/>
      <c r="C26" s="718"/>
      <c r="D26" s="718"/>
      <c r="E26" s="718"/>
      <c r="F26" s="719"/>
      <c r="G26" s="711" t="s">
        <v>615</v>
      </c>
      <c r="H26" s="712"/>
      <c r="I26" s="712"/>
      <c r="J26" s="712"/>
      <c r="K26" s="712"/>
      <c r="L26" s="712"/>
      <c r="M26" s="712"/>
      <c r="N26" s="712"/>
      <c r="O26" s="713"/>
      <c r="P26" s="708">
        <v>1428</v>
      </c>
      <c r="Q26" s="709"/>
      <c r="R26" s="709"/>
      <c r="S26" s="709"/>
      <c r="T26" s="709"/>
      <c r="U26" s="709"/>
      <c r="V26" s="710"/>
      <c r="W26" s="708">
        <v>1172</v>
      </c>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17"/>
      <c r="B27" s="718"/>
      <c r="C27" s="718"/>
      <c r="D27" s="718"/>
      <c r="E27" s="718"/>
      <c r="F27" s="719"/>
      <c r="G27" s="711" t="s">
        <v>616</v>
      </c>
      <c r="H27" s="712"/>
      <c r="I27" s="712"/>
      <c r="J27" s="712"/>
      <c r="K27" s="712"/>
      <c r="L27" s="712"/>
      <c r="M27" s="712"/>
      <c r="N27" s="712"/>
      <c r="O27" s="713"/>
      <c r="P27" s="708">
        <f>1292-18-16</f>
        <v>1258</v>
      </c>
      <c r="Q27" s="709"/>
      <c r="R27" s="709"/>
      <c r="S27" s="709"/>
      <c r="T27" s="709"/>
      <c r="U27" s="709"/>
      <c r="V27" s="710"/>
      <c r="W27" s="708">
        <v>1254</v>
      </c>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17"/>
      <c r="B28" s="718"/>
      <c r="C28" s="718"/>
      <c r="D28" s="718"/>
      <c r="E28" s="718"/>
      <c r="F28" s="719"/>
      <c r="G28" s="762" t="s">
        <v>647</v>
      </c>
      <c r="H28" s="763"/>
      <c r="I28" s="763"/>
      <c r="J28" s="763"/>
      <c r="K28" s="763"/>
      <c r="L28" s="763"/>
      <c r="M28" s="763"/>
      <c r="N28" s="763"/>
      <c r="O28" s="764"/>
      <c r="P28" s="765">
        <v>2494</v>
      </c>
      <c r="Q28" s="766"/>
      <c r="R28" s="766"/>
      <c r="S28" s="766"/>
      <c r="T28" s="766"/>
      <c r="U28" s="766"/>
      <c r="V28" s="767"/>
      <c r="W28" s="765">
        <v>2406</v>
      </c>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7"/>
      <c r="B29" s="718"/>
      <c r="C29" s="718"/>
      <c r="D29" s="718"/>
      <c r="E29" s="718"/>
      <c r="F29" s="719"/>
      <c r="G29" s="304" t="s">
        <v>18</v>
      </c>
      <c r="H29" s="728"/>
      <c r="I29" s="728"/>
      <c r="J29" s="728"/>
      <c r="K29" s="728"/>
      <c r="L29" s="728"/>
      <c r="M29" s="728"/>
      <c r="N29" s="728"/>
      <c r="O29" s="729"/>
      <c r="P29" s="730">
        <f>AK13</f>
        <v>28864</v>
      </c>
      <c r="Q29" s="731"/>
      <c r="R29" s="731"/>
      <c r="S29" s="731"/>
      <c r="T29" s="731"/>
      <c r="U29" s="731"/>
      <c r="V29" s="732"/>
      <c r="W29" s="733">
        <f>AR13</f>
        <v>34941</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577</v>
      </c>
      <c r="B30" s="737"/>
      <c r="C30" s="737"/>
      <c r="D30" s="737"/>
      <c r="E30" s="737"/>
      <c r="F30" s="738"/>
      <c r="G30" s="739" t="s">
        <v>700</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7" t="s">
        <v>578</v>
      </c>
      <c r="B31" s="153"/>
      <c r="C31" s="153"/>
      <c r="D31" s="153"/>
      <c r="E31" s="153"/>
      <c r="F31" s="154"/>
      <c r="G31" s="699" t="s">
        <v>570</v>
      </c>
      <c r="H31" s="700"/>
      <c r="I31" s="700"/>
      <c r="J31" s="700"/>
      <c r="K31" s="700"/>
      <c r="L31" s="700"/>
      <c r="M31" s="700"/>
      <c r="N31" s="700"/>
      <c r="O31" s="700"/>
      <c r="P31" s="701" t="s">
        <v>569</v>
      </c>
      <c r="Q31" s="700"/>
      <c r="R31" s="700"/>
      <c r="S31" s="700"/>
      <c r="T31" s="700"/>
      <c r="U31" s="700"/>
      <c r="V31" s="700"/>
      <c r="W31" s="700"/>
      <c r="X31" s="702"/>
      <c r="Y31" s="703"/>
      <c r="Z31" s="704"/>
      <c r="AA31" s="705"/>
      <c r="AB31" s="635" t="s">
        <v>11</v>
      </c>
      <c r="AC31" s="635"/>
      <c r="AD31" s="635"/>
      <c r="AE31" s="116" t="s">
        <v>414</v>
      </c>
      <c r="AF31" s="706"/>
      <c r="AG31" s="706"/>
      <c r="AH31" s="707"/>
      <c r="AI31" s="116" t="s">
        <v>566</v>
      </c>
      <c r="AJ31" s="706"/>
      <c r="AK31" s="706"/>
      <c r="AL31" s="707"/>
      <c r="AM31" s="116" t="s">
        <v>382</v>
      </c>
      <c r="AN31" s="706"/>
      <c r="AO31" s="706"/>
      <c r="AP31" s="707"/>
      <c r="AQ31" s="632" t="s">
        <v>413</v>
      </c>
      <c r="AR31" s="633"/>
      <c r="AS31" s="633"/>
      <c r="AT31" s="634"/>
      <c r="AU31" s="632" t="s">
        <v>591</v>
      </c>
      <c r="AV31" s="633"/>
      <c r="AW31" s="633"/>
      <c r="AX31" s="642"/>
    </row>
    <row r="32" spans="1:50" ht="23.25" customHeight="1" x14ac:dyDescent="0.15">
      <c r="A32" s="657"/>
      <c r="B32" s="153"/>
      <c r="C32" s="153"/>
      <c r="D32" s="153"/>
      <c r="E32" s="153"/>
      <c r="F32" s="154"/>
      <c r="G32" s="740" t="s">
        <v>701</v>
      </c>
      <c r="H32" s="644"/>
      <c r="I32" s="644"/>
      <c r="J32" s="644"/>
      <c r="K32" s="644"/>
      <c r="L32" s="644"/>
      <c r="M32" s="644"/>
      <c r="N32" s="644"/>
      <c r="O32" s="644"/>
      <c r="P32" s="647" t="s">
        <v>622</v>
      </c>
      <c r="Q32" s="648"/>
      <c r="R32" s="648"/>
      <c r="S32" s="648"/>
      <c r="T32" s="648"/>
      <c r="U32" s="648"/>
      <c r="V32" s="648"/>
      <c r="W32" s="648"/>
      <c r="X32" s="649"/>
      <c r="Y32" s="653" t="s">
        <v>51</v>
      </c>
      <c r="Z32" s="654"/>
      <c r="AA32" s="655"/>
      <c r="AB32" s="656" t="s">
        <v>623</v>
      </c>
      <c r="AC32" s="656"/>
      <c r="AD32" s="656"/>
      <c r="AE32" s="625">
        <v>5755150</v>
      </c>
      <c r="AF32" s="625"/>
      <c r="AG32" s="625"/>
      <c r="AH32" s="625"/>
      <c r="AI32" s="625">
        <v>5733418</v>
      </c>
      <c r="AJ32" s="625"/>
      <c r="AK32" s="625"/>
      <c r="AL32" s="625"/>
      <c r="AM32" s="625">
        <v>5698913</v>
      </c>
      <c r="AN32" s="625"/>
      <c r="AO32" s="625"/>
      <c r="AP32" s="625"/>
      <c r="AQ32" s="625" t="s">
        <v>611</v>
      </c>
      <c r="AR32" s="625"/>
      <c r="AS32" s="625"/>
      <c r="AT32" s="625"/>
      <c r="AU32" s="626" t="s">
        <v>611</v>
      </c>
      <c r="AV32" s="627"/>
      <c r="AW32" s="627"/>
      <c r="AX32" s="628"/>
    </row>
    <row r="33" spans="1:51" ht="23.25" customHeight="1" x14ac:dyDescent="0.15">
      <c r="A33" s="188"/>
      <c r="B33" s="158"/>
      <c r="C33" s="158"/>
      <c r="D33" s="158"/>
      <c r="E33" s="158"/>
      <c r="F33" s="159"/>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623</v>
      </c>
      <c r="AC33" s="656"/>
      <c r="AD33" s="656"/>
      <c r="AE33" s="625">
        <v>5466341</v>
      </c>
      <c r="AF33" s="625"/>
      <c r="AG33" s="625"/>
      <c r="AH33" s="625"/>
      <c r="AI33" s="625">
        <v>5872018</v>
      </c>
      <c r="AJ33" s="625"/>
      <c r="AK33" s="625"/>
      <c r="AL33" s="625"/>
      <c r="AM33" s="625">
        <v>5863252</v>
      </c>
      <c r="AN33" s="625"/>
      <c r="AO33" s="625"/>
      <c r="AP33" s="625"/>
      <c r="AQ33" s="625">
        <v>5693666</v>
      </c>
      <c r="AR33" s="625"/>
      <c r="AS33" s="625"/>
      <c r="AT33" s="625"/>
      <c r="AU33" s="626">
        <v>5787589</v>
      </c>
      <c r="AV33" s="627"/>
      <c r="AW33" s="627"/>
      <c r="AX33" s="628"/>
    </row>
    <row r="34" spans="1:51" ht="23.25" customHeight="1" x14ac:dyDescent="0.15">
      <c r="A34" s="689" t="s">
        <v>579</v>
      </c>
      <c r="B34" s="690"/>
      <c r="C34" s="690"/>
      <c r="D34" s="690"/>
      <c r="E34" s="690"/>
      <c r="F34" s="691"/>
      <c r="G34" s="176" t="s">
        <v>580</v>
      </c>
      <c r="H34" s="176"/>
      <c r="I34" s="176"/>
      <c r="J34" s="176"/>
      <c r="K34" s="176"/>
      <c r="L34" s="176"/>
      <c r="M34" s="176"/>
      <c r="N34" s="176"/>
      <c r="O34" s="176"/>
      <c r="P34" s="176"/>
      <c r="Q34" s="176"/>
      <c r="R34" s="176"/>
      <c r="S34" s="176"/>
      <c r="T34" s="176"/>
      <c r="U34" s="176"/>
      <c r="V34" s="176"/>
      <c r="W34" s="176"/>
      <c r="X34" s="177"/>
      <c r="Y34" s="639"/>
      <c r="Z34" s="640"/>
      <c r="AA34" s="641"/>
      <c r="AB34" s="175" t="s">
        <v>11</v>
      </c>
      <c r="AC34" s="176"/>
      <c r="AD34" s="177"/>
      <c r="AE34" s="175" t="s">
        <v>414</v>
      </c>
      <c r="AF34" s="176"/>
      <c r="AG34" s="176"/>
      <c r="AH34" s="177"/>
      <c r="AI34" s="175" t="s">
        <v>566</v>
      </c>
      <c r="AJ34" s="176"/>
      <c r="AK34" s="176"/>
      <c r="AL34" s="177"/>
      <c r="AM34" s="175" t="s">
        <v>382</v>
      </c>
      <c r="AN34" s="176"/>
      <c r="AO34" s="176"/>
      <c r="AP34" s="177"/>
      <c r="AQ34" s="636" t="s">
        <v>592</v>
      </c>
      <c r="AR34" s="637"/>
      <c r="AS34" s="637"/>
      <c r="AT34" s="637"/>
      <c r="AU34" s="637"/>
      <c r="AV34" s="637"/>
      <c r="AW34" s="637"/>
      <c r="AX34" s="638"/>
    </row>
    <row r="35" spans="1:51" ht="23.25" customHeight="1" x14ac:dyDescent="0.15">
      <c r="A35" s="692"/>
      <c r="B35" s="693"/>
      <c r="C35" s="693"/>
      <c r="D35" s="693"/>
      <c r="E35" s="693"/>
      <c r="F35" s="694"/>
      <c r="G35" s="661" t="s">
        <v>624</v>
      </c>
      <c r="H35" s="662"/>
      <c r="I35" s="662"/>
      <c r="J35" s="662"/>
      <c r="K35" s="662"/>
      <c r="L35" s="662"/>
      <c r="M35" s="662"/>
      <c r="N35" s="662"/>
      <c r="O35" s="662"/>
      <c r="P35" s="662"/>
      <c r="Q35" s="662"/>
      <c r="R35" s="662"/>
      <c r="S35" s="662"/>
      <c r="T35" s="662"/>
      <c r="U35" s="662"/>
      <c r="V35" s="662"/>
      <c r="W35" s="662"/>
      <c r="X35" s="662"/>
      <c r="Y35" s="665" t="s">
        <v>579</v>
      </c>
      <c r="Z35" s="666"/>
      <c r="AA35" s="667"/>
      <c r="AB35" s="668" t="s">
        <v>625</v>
      </c>
      <c r="AC35" s="669"/>
      <c r="AD35" s="670"/>
      <c r="AE35" s="671">
        <v>4260</v>
      </c>
      <c r="AF35" s="671"/>
      <c r="AG35" s="671"/>
      <c r="AH35" s="671"/>
      <c r="AI35" s="671">
        <v>4507</v>
      </c>
      <c r="AJ35" s="671"/>
      <c r="AK35" s="671"/>
      <c r="AL35" s="671"/>
      <c r="AM35" s="671">
        <v>4609</v>
      </c>
      <c r="AN35" s="671"/>
      <c r="AO35" s="671"/>
      <c r="AP35" s="671"/>
      <c r="AQ35" s="93">
        <v>5070</v>
      </c>
      <c r="AR35" s="87"/>
      <c r="AS35" s="87"/>
      <c r="AT35" s="87"/>
      <c r="AU35" s="87"/>
      <c r="AV35" s="87"/>
      <c r="AW35" s="87"/>
      <c r="AX35" s="88"/>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582</v>
      </c>
      <c r="Z36" s="658"/>
      <c r="AA36" s="659"/>
      <c r="AB36" s="621" t="s">
        <v>626</v>
      </c>
      <c r="AC36" s="622"/>
      <c r="AD36" s="623"/>
      <c r="AE36" s="698" t="s">
        <v>627</v>
      </c>
      <c r="AF36" s="624"/>
      <c r="AG36" s="624"/>
      <c r="AH36" s="624"/>
      <c r="AI36" s="698" t="s">
        <v>628</v>
      </c>
      <c r="AJ36" s="624"/>
      <c r="AK36" s="624"/>
      <c r="AL36" s="624"/>
      <c r="AM36" s="698" t="s">
        <v>752</v>
      </c>
      <c r="AN36" s="624"/>
      <c r="AO36" s="624"/>
      <c r="AP36" s="624"/>
      <c r="AQ36" s="698" t="s">
        <v>753</v>
      </c>
      <c r="AR36" s="624"/>
      <c r="AS36" s="624"/>
      <c r="AT36" s="624"/>
      <c r="AU36" s="624"/>
      <c r="AV36" s="624"/>
      <c r="AW36" s="624"/>
      <c r="AX36" s="660"/>
    </row>
    <row r="37" spans="1:51" ht="18.75" customHeight="1" x14ac:dyDescent="0.15">
      <c r="A37" s="677" t="s">
        <v>234</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414</v>
      </c>
      <c r="AF37" s="619"/>
      <c r="AG37" s="619"/>
      <c r="AH37" s="620"/>
      <c r="AI37" s="687" t="s">
        <v>566</v>
      </c>
      <c r="AJ37" s="687"/>
      <c r="AK37" s="687"/>
      <c r="AL37" s="618"/>
      <c r="AM37" s="687" t="s">
        <v>382</v>
      </c>
      <c r="AN37" s="687"/>
      <c r="AO37" s="687"/>
      <c r="AP37" s="618"/>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t="s">
        <v>611</v>
      </c>
      <c r="AR38" s="517"/>
      <c r="AS38" s="127" t="s">
        <v>175</v>
      </c>
      <c r="AT38" s="128"/>
      <c r="AU38" s="126">
        <v>4</v>
      </c>
      <c r="AV38" s="126"/>
      <c r="AW38" s="108" t="s">
        <v>166</v>
      </c>
      <c r="AX38" s="129"/>
    </row>
    <row r="39" spans="1:51" ht="23.25" customHeight="1" x14ac:dyDescent="0.15">
      <c r="A39" s="683"/>
      <c r="B39" s="681"/>
      <c r="C39" s="681"/>
      <c r="D39" s="681"/>
      <c r="E39" s="681"/>
      <c r="F39" s="682"/>
      <c r="G39" s="178" t="s">
        <v>704</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648</v>
      </c>
      <c r="AC39" s="148"/>
      <c r="AD39" s="148"/>
      <c r="AE39" s="93">
        <v>18</v>
      </c>
      <c r="AF39" s="87"/>
      <c r="AG39" s="87"/>
      <c r="AH39" s="512"/>
      <c r="AI39" s="93">
        <v>18</v>
      </c>
      <c r="AJ39" s="87"/>
      <c r="AK39" s="87"/>
      <c r="AL39" s="87"/>
      <c r="AM39" s="93">
        <v>19</v>
      </c>
      <c r="AN39" s="87"/>
      <c r="AO39" s="87"/>
      <c r="AP39" s="87"/>
      <c r="AQ39" s="94" t="s">
        <v>611</v>
      </c>
      <c r="AR39" s="95"/>
      <c r="AS39" s="95"/>
      <c r="AT39" s="96"/>
      <c r="AU39" s="87" t="s">
        <v>611</v>
      </c>
      <c r="AV39" s="87"/>
      <c r="AW39" s="87"/>
      <c r="AX39" s="88"/>
    </row>
    <row r="40" spans="1:51" ht="23.2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648</v>
      </c>
      <c r="AC40" s="92"/>
      <c r="AD40" s="92"/>
      <c r="AE40" s="93">
        <v>17</v>
      </c>
      <c r="AF40" s="87"/>
      <c r="AG40" s="87"/>
      <c r="AH40" s="512"/>
      <c r="AI40" s="93">
        <v>17</v>
      </c>
      <c r="AJ40" s="87"/>
      <c r="AK40" s="87"/>
      <c r="AL40" s="87"/>
      <c r="AM40" s="93">
        <v>17</v>
      </c>
      <c r="AN40" s="87"/>
      <c r="AO40" s="87"/>
      <c r="AP40" s="87"/>
      <c r="AQ40" s="94" t="s">
        <v>611</v>
      </c>
      <c r="AR40" s="95"/>
      <c r="AS40" s="95"/>
      <c r="AT40" s="96"/>
      <c r="AU40" s="87">
        <v>17</v>
      </c>
      <c r="AV40" s="87"/>
      <c r="AW40" s="87"/>
      <c r="AX40" s="88"/>
    </row>
    <row r="41" spans="1:51" ht="21.9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v>94</v>
      </c>
      <c r="AF41" s="87"/>
      <c r="AG41" s="87"/>
      <c r="AH41" s="512"/>
      <c r="AI41" s="93">
        <v>94</v>
      </c>
      <c r="AJ41" s="87"/>
      <c r="AK41" s="87"/>
      <c r="AL41" s="87"/>
      <c r="AM41" s="93">
        <v>89</v>
      </c>
      <c r="AN41" s="87"/>
      <c r="AO41" s="87"/>
      <c r="AP41" s="87"/>
      <c r="AQ41" s="94" t="s">
        <v>611</v>
      </c>
      <c r="AR41" s="95"/>
      <c r="AS41" s="95"/>
      <c r="AT41" s="96"/>
      <c r="AU41" s="87" t="s">
        <v>611</v>
      </c>
      <c r="AV41" s="87"/>
      <c r="AW41" s="87"/>
      <c r="AX41" s="88"/>
    </row>
    <row r="42" spans="1:51" ht="23.25" hidden="1" customHeight="1" x14ac:dyDescent="0.15">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6" t="s">
        <v>577</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7" t="s">
        <v>578</v>
      </c>
      <c r="B65" s="153"/>
      <c r="C65" s="153"/>
      <c r="D65" s="153"/>
      <c r="E65" s="153"/>
      <c r="F65" s="154"/>
      <c r="G65" s="699" t="s">
        <v>570</v>
      </c>
      <c r="H65" s="700"/>
      <c r="I65" s="700"/>
      <c r="J65" s="700"/>
      <c r="K65" s="700"/>
      <c r="L65" s="700"/>
      <c r="M65" s="700"/>
      <c r="N65" s="700"/>
      <c r="O65" s="700"/>
      <c r="P65" s="701" t="s">
        <v>569</v>
      </c>
      <c r="Q65" s="700"/>
      <c r="R65" s="700"/>
      <c r="S65" s="700"/>
      <c r="T65" s="700"/>
      <c r="U65" s="700"/>
      <c r="V65" s="700"/>
      <c r="W65" s="700"/>
      <c r="X65" s="702"/>
      <c r="Y65" s="703"/>
      <c r="Z65" s="704"/>
      <c r="AA65" s="705"/>
      <c r="AB65" s="635" t="s">
        <v>11</v>
      </c>
      <c r="AC65" s="635"/>
      <c r="AD65" s="635"/>
      <c r="AE65" s="116" t="s">
        <v>414</v>
      </c>
      <c r="AF65" s="706"/>
      <c r="AG65" s="706"/>
      <c r="AH65" s="707"/>
      <c r="AI65" s="116" t="s">
        <v>566</v>
      </c>
      <c r="AJ65" s="706"/>
      <c r="AK65" s="706"/>
      <c r="AL65" s="707"/>
      <c r="AM65" s="116" t="s">
        <v>382</v>
      </c>
      <c r="AN65" s="706"/>
      <c r="AO65" s="706"/>
      <c r="AP65" s="707"/>
      <c r="AQ65" s="632" t="s">
        <v>413</v>
      </c>
      <c r="AR65" s="633"/>
      <c r="AS65" s="633"/>
      <c r="AT65" s="634"/>
      <c r="AU65" s="632" t="s">
        <v>591</v>
      </c>
      <c r="AV65" s="633"/>
      <c r="AW65" s="633"/>
      <c r="AX65" s="642"/>
      <c r="AY65">
        <f>COUNTA($G$66)</f>
        <v>0</v>
      </c>
    </row>
    <row r="66" spans="1:51" ht="23.25" hidden="1" customHeight="1" x14ac:dyDescent="0.15">
      <c r="A66" s="657"/>
      <c r="B66" s="153"/>
      <c r="C66" s="153"/>
      <c r="D66" s="153"/>
      <c r="E66" s="153"/>
      <c r="F66" s="154"/>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88"/>
      <c r="B67" s="158"/>
      <c r="C67" s="158"/>
      <c r="D67" s="158"/>
      <c r="E67" s="158"/>
      <c r="F67" s="159"/>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9" t="s">
        <v>579</v>
      </c>
      <c r="B68" s="690"/>
      <c r="C68" s="690"/>
      <c r="D68" s="690"/>
      <c r="E68" s="690"/>
      <c r="F68" s="691"/>
      <c r="G68" s="176" t="s">
        <v>580</v>
      </c>
      <c r="H68" s="176"/>
      <c r="I68" s="176"/>
      <c r="J68" s="176"/>
      <c r="K68" s="176"/>
      <c r="L68" s="176"/>
      <c r="M68" s="176"/>
      <c r="N68" s="176"/>
      <c r="O68" s="176"/>
      <c r="P68" s="176"/>
      <c r="Q68" s="176"/>
      <c r="R68" s="176"/>
      <c r="S68" s="176"/>
      <c r="T68" s="176"/>
      <c r="U68" s="176"/>
      <c r="V68" s="176"/>
      <c r="W68" s="176"/>
      <c r="X68" s="177"/>
      <c r="Y68" s="639"/>
      <c r="Z68" s="640"/>
      <c r="AA68" s="641"/>
      <c r="AB68" s="175" t="s">
        <v>11</v>
      </c>
      <c r="AC68" s="176"/>
      <c r="AD68" s="177"/>
      <c r="AE68" s="119" t="s">
        <v>414</v>
      </c>
      <c r="AF68" s="119"/>
      <c r="AG68" s="119"/>
      <c r="AH68" s="119"/>
      <c r="AI68" s="119" t="s">
        <v>566</v>
      </c>
      <c r="AJ68" s="119"/>
      <c r="AK68" s="119"/>
      <c r="AL68" s="119"/>
      <c r="AM68" s="119" t="s">
        <v>382</v>
      </c>
      <c r="AN68" s="119"/>
      <c r="AO68" s="119"/>
      <c r="AP68" s="119"/>
      <c r="AQ68" s="636" t="s">
        <v>592</v>
      </c>
      <c r="AR68" s="637"/>
      <c r="AS68" s="637"/>
      <c r="AT68" s="637"/>
      <c r="AU68" s="637"/>
      <c r="AV68" s="637"/>
      <c r="AW68" s="637"/>
      <c r="AX68" s="638"/>
      <c r="AY68">
        <f>IF(SUBSTITUTE(SUBSTITUTE($G$69,"／",""),"　","")="",0,1)</f>
        <v>0</v>
      </c>
    </row>
    <row r="69" spans="1:51" ht="23.25" hidden="1" customHeight="1" x14ac:dyDescent="0.15">
      <c r="A69" s="692"/>
      <c r="B69" s="693"/>
      <c r="C69" s="693"/>
      <c r="D69" s="693"/>
      <c r="E69" s="693"/>
      <c r="F69" s="694"/>
      <c r="G69" s="661" t="s">
        <v>629</v>
      </c>
      <c r="H69" s="662"/>
      <c r="I69" s="662"/>
      <c r="J69" s="662"/>
      <c r="K69" s="662"/>
      <c r="L69" s="662"/>
      <c r="M69" s="662"/>
      <c r="N69" s="662"/>
      <c r="O69" s="662"/>
      <c r="P69" s="662"/>
      <c r="Q69" s="662"/>
      <c r="R69" s="662"/>
      <c r="S69" s="662"/>
      <c r="T69" s="662"/>
      <c r="U69" s="662"/>
      <c r="V69" s="662"/>
      <c r="W69" s="662"/>
      <c r="X69" s="662"/>
      <c r="Y69" s="665" t="s">
        <v>579</v>
      </c>
      <c r="Z69" s="666"/>
      <c r="AA69" s="667"/>
      <c r="AB69" s="668"/>
      <c r="AC69" s="669"/>
      <c r="AD69" s="670"/>
      <c r="AE69" s="671"/>
      <c r="AF69" s="671"/>
      <c r="AG69" s="671"/>
      <c r="AH69" s="671"/>
      <c r="AI69" s="671"/>
      <c r="AJ69" s="671"/>
      <c r="AK69" s="671"/>
      <c r="AL69" s="671"/>
      <c r="AM69" s="671"/>
      <c r="AN69" s="671"/>
      <c r="AO69" s="671"/>
      <c r="AP69" s="671"/>
      <c r="AQ69" s="93"/>
      <c r="AR69" s="87"/>
      <c r="AS69" s="87"/>
      <c r="AT69" s="87"/>
      <c r="AU69" s="87"/>
      <c r="AV69" s="87"/>
      <c r="AW69" s="87"/>
      <c r="AX69" s="88"/>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582</v>
      </c>
      <c r="Z70" s="658"/>
      <c r="AA70" s="659"/>
      <c r="AB70" s="621" t="s">
        <v>583</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6" t="s">
        <v>234</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hidden="1" customHeight="1" x14ac:dyDescent="0.15">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t="s">
        <v>611</v>
      </c>
      <c r="AR72" s="517"/>
      <c r="AS72" s="127" t="s">
        <v>175</v>
      </c>
      <c r="AT72" s="128"/>
      <c r="AU72" s="126">
        <v>4</v>
      </c>
      <c r="AV72" s="126"/>
      <c r="AW72" s="108" t="s">
        <v>166</v>
      </c>
      <c r="AX72" s="129"/>
      <c r="AY72">
        <f t="shared" ref="AY72:AY77" si="1">$AY$71</f>
        <v>1</v>
      </c>
    </row>
    <row r="73" spans="1:51" ht="23.25" hidden="1" customHeight="1" x14ac:dyDescent="0.15">
      <c r="A73" s="607"/>
      <c r="B73" s="605"/>
      <c r="C73" s="605"/>
      <c r="D73" s="605"/>
      <c r="E73" s="605"/>
      <c r="F73" s="606"/>
      <c r="G73" s="178" t="s">
        <v>618</v>
      </c>
      <c r="H73" s="179"/>
      <c r="I73" s="179"/>
      <c r="J73" s="179"/>
      <c r="K73" s="179"/>
      <c r="L73" s="179"/>
      <c r="M73" s="179"/>
      <c r="N73" s="179"/>
      <c r="O73" s="180"/>
      <c r="P73" s="131" t="s">
        <v>619</v>
      </c>
      <c r="Q73" s="131"/>
      <c r="R73" s="131"/>
      <c r="S73" s="131"/>
      <c r="T73" s="131"/>
      <c r="U73" s="131"/>
      <c r="V73" s="131"/>
      <c r="W73" s="131"/>
      <c r="X73" s="132"/>
      <c r="Y73" s="219" t="s">
        <v>12</v>
      </c>
      <c r="Z73" s="220"/>
      <c r="AA73" s="221"/>
      <c r="AB73" s="148" t="s">
        <v>620</v>
      </c>
      <c r="AC73" s="148"/>
      <c r="AD73" s="148"/>
      <c r="AE73" s="93">
        <v>18</v>
      </c>
      <c r="AF73" s="87"/>
      <c r="AG73" s="87"/>
      <c r="AH73" s="87"/>
      <c r="AI73" s="93">
        <v>18</v>
      </c>
      <c r="AJ73" s="87"/>
      <c r="AK73" s="87"/>
      <c r="AL73" s="87"/>
      <c r="AM73" s="93"/>
      <c r="AN73" s="87"/>
      <c r="AO73" s="87"/>
      <c r="AP73" s="87"/>
      <c r="AQ73" s="94" t="s">
        <v>611</v>
      </c>
      <c r="AR73" s="95"/>
      <c r="AS73" s="95"/>
      <c r="AT73" s="96"/>
      <c r="AU73" s="87" t="s">
        <v>611</v>
      </c>
      <c r="AV73" s="87"/>
      <c r="AW73" s="87"/>
      <c r="AX73" s="88"/>
      <c r="AY73">
        <f t="shared" si="1"/>
        <v>1</v>
      </c>
    </row>
    <row r="74" spans="1:51" ht="23.25" hidden="1" customHeight="1" x14ac:dyDescent="0.15">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620</v>
      </c>
      <c r="AC74" s="92"/>
      <c r="AD74" s="92"/>
      <c r="AE74" s="93">
        <v>17</v>
      </c>
      <c r="AF74" s="87"/>
      <c r="AG74" s="87"/>
      <c r="AH74" s="87"/>
      <c r="AI74" s="93">
        <v>17</v>
      </c>
      <c r="AJ74" s="87"/>
      <c r="AK74" s="87"/>
      <c r="AL74" s="87"/>
      <c r="AM74" s="93">
        <v>17</v>
      </c>
      <c r="AN74" s="87"/>
      <c r="AO74" s="87"/>
      <c r="AP74" s="87"/>
      <c r="AQ74" s="94" t="s">
        <v>611</v>
      </c>
      <c r="AR74" s="95"/>
      <c r="AS74" s="95"/>
      <c r="AT74" s="96"/>
      <c r="AU74" s="87">
        <v>17</v>
      </c>
      <c r="AV74" s="87"/>
      <c r="AW74" s="87"/>
      <c r="AX74" s="88"/>
      <c r="AY74">
        <f t="shared" si="1"/>
        <v>1</v>
      </c>
    </row>
    <row r="75" spans="1:51" ht="23.25" hidden="1" customHeight="1" x14ac:dyDescent="0.15">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v>94</v>
      </c>
      <c r="AF75" s="87"/>
      <c r="AG75" s="87"/>
      <c r="AH75" s="87"/>
      <c r="AI75" s="93">
        <v>94</v>
      </c>
      <c r="AJ75" s="87"/>
      <c r="AK75" s="87"/>
      <c r="AL75" s="87"/>
      <c r="AM75" s="93"/>
      <c r="AN75" s="87"/>
      <c r="AO75" s="87"/>
      <c r="AP75" s="87"/>
      <c r="AQ75" s="94" t="s">
        <v>611</v>
      </c>
      <c r="AR75" s="95"/>
      <c r="AS75" s="95"/>
      <c r="AT75" s="96"/>
      <c r="AU75" s="87" t="s">
        <v>611</v>
      </c>
      <c r="AV75" s="87"/>
      <c r="AW75" s="87"/>
      <c r="AX75" s="88"/>
      <c r="AY75">
        <f t="shared" si="1"/>
        <v>1</v>
      </c>
    </row>
    <row r="76" spans="1:51" ht="23.25" customHeight="1" x14ac:dyDescent="0.15">
      <c r="A76" s="187" t="s">
        <v>258</v>
      </c>
      <c r="B76" s="150"/>
      <c r="C76" s="150"/>
      <c r="D76" s="150"/>
      <c r="E76" s="150"/>
      <c r="F76" s="151"/>
      <c r="G76" s="189" t="s">
        <v>621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577</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7" t="s">
        <v>578</v>
      </c>
      <c r="B99" s="153"/>
      <c r="C99" s="153"/>
      <c r="D99" s="153"/>
      <c r="E99" s="153"/>
      <c r="F99" s="154"/>
      <c r="G99" s="699" t="s">
        <v>570</v>
      </c>
      <c r="H99" s="700"/>
      <c r="I99" s="700"/>
      <c r="J99" s="700"/>
      <c r="K99" s="700"/>
      <c r="L99" s="700"/>
      <c r="M99" s="700"/>
      <c r="N99" s="700"/>
      <c r="O99" s="700"/>
      <c r="P99" s="701" t="s">
        <v>569</v>
      </c>
      <c r="Q99" s="700"/>
      <c r="R99" s="700"/>
      <c r="S99" s="700"/>
      <c r="T99" s="700"/>
      <c r="U99" s="700"/>
      <c r="V99" s="700"/>
      <c r="W99" s="700"/>
      <c r="X99" s="702"/>
      <c r="Y99" s="703"/>
      <c r="Z99" s="704"/>
      <c r="AA99" s="705"/>
      <c r="AB99" s="635" t="s">
        <v>11</v>
      </c>
      <c r="AC99" s="635"/>
      <c r="AD99" s="635"/>
      <c r="AE99" s="119" t="s">
        <v>414</v>
      </c>
      <c r="AF99" s="119"/>
      <c r="AG99" s="119"/>
      <c r="AH99" s="119"/>
      <c r="AI99" s="119" t="s">
        <v>566</v>
      </c>
      <c r="AJ99" s="119"/>
      <c r="AK99" s="119"/>
      <c r="AL99" s="119"/>
      <c r="AM99" s="119" t="s">
        <v>382</v>
      </c>
      <c r="AN99" s="119"/>
      <c r="AO99" s="119"/>
      <c r="AP99" s="119"/>
      <c r="AQ99" s="632" t="s">
        <v>413</v>
      </c>
      <c r="AR99" s="633"/>
      <c r="AS99" s="633"/>
      <c r="AT99" s="634"/>
      <c r="AU99" s="632" t="s">
        <v>591</v>
      </c>
      <c r="AV99" s="633"/>
      <c r="AW99" s="633"/>
      <c r="AX99" s="642"/>
      <c r="AY99">
        <f>COUNTA($G$100)</f>
        <v>0</v>
      </c>
    </row>
    <row r="100" spans="1:60" ht="23.25" hidden="1" customHeight="1" x14ac:dyDescent="0.15">
      <c r="A100" s="657"/>
      <c r="B100" s="153"/>
      <c r="C100" s="153"/>
      <c r="D100" s="153"/>
      <c r="E100" s="153"/>
      <c r="F100" s="154"/>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88"/>
      <c r="B101" s="158"/>
      <c r="C101" s="158"/>
      <c r="D101" s="158"/>
      <c r="E101" s="158"/>
      <c r="F101" s="159"/>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7" t="s">
        <v>579</v>
      </c>
      <c r="B102" s="105"/>
      <c r="C102" s="105"/>
      <c r="D102" s="105"/>
      <c r="E102" s="105"/>
      <c r="F102" s="672"/>
      <c r="G102" s="176" t="s">
        <v>580</v>
      </c>
      <c r="H102" s="176"/>
      <c r="I102" s="176"/>
      <c r="J102" s="176"/>
      <c r="K102" s="176"/>
      <c r="L102" s="176"/>
      <c r="M102" s="176"/>
      <c r="N102" s="176"/>
      <c r="O102" s="176"/>
      <c r="P102" s="176"/>
      <c r="Q102" s="176"/>
      <c r="R102" s="176"/>
      <c r="S102" s="176"/>
      <c r="T102" s="176"/>
      <c r="U102" s="176"/>
      <c r="V102" s="176"/>
      <c r="W102" s="176"/>
      <c r="X102" s="177"/>
      <c r="Y102" s="639"/>
      <c r="Z102" s="640"/>
      <c r="AA102" s="641"/>
      <c r="AB102" s="175" t="s">
        <v>11</v>
      </c>
      <c r="AC102" s="176"/>
      <c r="AD102" s="177"/>
      <c r="AE102" s="119" t="s">
        <v>414</v>
      </c>
      <c r="AF102" s="119"/>
      <c r="AG102" s="119"/>
      <c r="AH102" s="119"/>
      <c r="AI102" s="119" t="s">
        <v>566</v>
      </c>
      <c r="AJ102" s="119"/>
      <c r="AK102" s="119"/>
      <c r="AL102" s="119"/>
      <c r="AM102" s="119" t="s">
        <v>382</v>
      </c>
      <c r="AN102" s="119"/>
      <c r="AO102" s="119"/>
      <c r="AP102" s="119"/>
      <c r="AQ102" s="636" t="s">
        <v>592</v>
      </c>
      <c r="AR102" s="637"/>
      <c r="AS102" s="637"/>
      <c r="AT102" s="637"/>
      <c r="AU102" s="637"/>
      <c r="AV102" s="637"/>
      <c r="AW102" s="637"/>
      <c r="AX102" s="638"/>
      <c r="AY102">
        <f>IF(SUBSTITUTE(SUBSTITUTE($G$103,"／",""),"　","")="",0,1)</f>
        <v>0</v>
      </c>
    </row>
    <row r="103" spans="1:60" ht="23.25" hidden="1" customHeight="1" x14ac:dyDescent="0.15">
      <c r="A103" s="673"/>
      <c r="B103" s="197"/>
      <c r="C103" s="197"/>
      <c r="D103" s="197"/>
      <c r="E103" s="197"/>
      <c r="F103" s="674"/>
      <c r="G103" s="661" t="s">
        <v>581</v>
      </c>
      <c r="H103" s="662"/>
      <c r="I103" s="662"/>
      <c r="J103" s="662"/>
      <c r="K103" s="662"/>
      <c r="L103" s="662"/>
      <c r="M103" s="662"/>
      <c r="N103" s="662"/>
      <c r="O103" s="662"/>
      <c r="P103" s="662"/>
      <c r="Q103" s="662"/>
      <c r="R103" s="662"/>
      <c r="S103" s="662"/>
      <c r="T103" s="662"/>
      <c r="U103" s="662"/>
      <c r="V103" s="662"/>
      <c r="W103" s="662"/>
      <c r="X103" s="662"/>
      <c r="Y103" s="665" t="s">
        <v>579</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582</v>
      </c>
      <c r="Z104" s="658"/>
      <c r="AA104" s="659"/>
      <c r="AB104" s="621" t="s">
        <v>583</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6" t="s">
        <v>234</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c r="AR106" s="517"/>
      <c r="AS106" s="127" t="s">
        <v>175</v>
      </c>
      <c r="AT106" s="128"/>
      <c r="AU106" s="126">
        <v>4</v>
      </c>
      <c r="AV106" s="126"/>
      <c r="AW106" s="108" t="s">
        <v>166</v>
      </c>
      <c r="AX106" s="129"/>
      <c r="AY106">
        <f t="shared" ref="AY106:AY111" si="3">$AY$105</f>
        <v>0</v>
      </c>
    </row>
    <row r="107" spans="1:60" ht="23.25" hidden="1" customHeight="1" x14ac:dyDescent="0.15">
      <c r="A107" s="607"/>
      <c r="B107" s="605"/>
      <c r="C107" s="605"/>
      <c r="D107" s="605"/>
      <c r="E107" s="605"/>
      <c r="F107" s="60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577</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7" t="s">
        <v>578</v>
      </c>
      <c r="B133" s="153"/>
      <c r="C133" s="153"/>
      <c r="D133" s="153"/>
      <c r="E133" s="153"/>
      <c r="F133" s="154"/>
      <c r="G133" s="699" t="s">
        <v>570</v>
      </c>
      <c r="H133" s="700"/>
      <c r="I133" s="700"/>
      <c r="J133" s="700"/>
      <c r="K133" s="700"/>
      <c r="L133" s="700"/>
      <c r="M133" s="700"/>
      <c r="N133" s="700"/>
      <c r="O133" s="700"/>
      <c r="P133" s="701" t="s">
        <v>569</v>
      </c>
      <c r="Q133" s="700"/>
      <c r="R133" s="700"/>
      <c r="S133" s="700"/>
      <c r="T133" s="700"/>
      <c r="U133" s="700"/>
      <c r="V133" s="700"/>
      <c r="W133" s="700"/>
      <c r="X133" s="702"/>
      <c r="Y133" s="703"/>
      <c r="Z133" s="704"/>
      <c r="AA133" s="705"/>
      <c r="AB133" s="635" t="s">
        <v>11</v>
      </c>
      <c r="AC133" s="635"/>
      <c r="AD133" s="635"/>
      <c r="AE133" s="119" t="s">
        <v>414</v>
      </c>
      <c r="AF133" s="119"/>
      <c r="AG133" s="119"/>
      <c r="AH133" s="119"/>
      <c r="AI133" s="119" t="s">
        <v>566</v>
      </c>
      <c r="AJ133" s="119"/>
      <c r="AK133" s="119"/>
      <c r="AL133" s="119"/>
      <c r="AM133" s="119" t="s">
        <v>382</v>
      </c>
      <c r="AN133" s="119"/>
      <c r="AO133" s="119"/>
      <c r="AP133" s="119"/>
      <c r="AQ133" s="632" t="s">
        <v>413</v>
      </c>
      <c r="AR133" s="633"/>
      <c r="AS133" s="633"/>
      <c r="AT133" s="634"/>
      <c r="AU133" s="632" t="s">
        <v>591</v>
      </c>
      <c r="AV133" s="633"/>
      <c r="AW133" s="633"/>
      <c r="AX133" s="642"/>
      <c r="AY133">
        <f>COUNTA($G$134)</f>
        <v>0</v>
      </c>
    </row>
    <row r="134" spans="1:60" ht="23.25" hidden="1" customHeight="1" x14ac:dyDescent="0.15">
      <c r="A134" s="657"/>
      <c r="B134" s="153"/>
      <c r="C134" s="153"/>
      <c r="D134" s="153"/>
      <c r="E134" s="153"/>
      <c r="F134" s="154"/>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88"/>
      <c r="B135" s="158"/>
      <c r="C135" s="158"/>
      <c r="D135" s="158"/>
      <c r="E135" s="158"/>
      <c r="F135" s="159"/>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7" t="s">
        <v>579</v>
      </c>
      <c r="B136" s="105"/>
      <c r="C136" s="105"/>
      <c r="D136" s="105"/>
      <c r="E136" s="105"/>
      <c r="F136" s="672"/>
      <c r="G136" s="176" t="s">
        <v>580</v>
      </c>
      <c r="H136" s="176"/>
      <c r="I136" s="176"/>
      <c r="J136" s="176"/>
      <c r="K136" s="176"/>
      <c r="L136" s="176"/>
      <c r="M136" s="176"/>
      <c r="N136" s="176"/>
      <c r="O136" s="176"/>
      <c r="P136" s="176"/>
      <c r="Q136" s="176"/>
      <c r="R136" s="176"/>
      <c r="S136" s="176"/>
      <c r="T136" s="176"/>
      <c r="U136" s="176"/>
      <c r="V136" s="176"/>
      <c r="W136" s="176"/>
      <c r="X136" s="177"/>
      <c r="Y136" s="639"/>
      <c r="Z136" s="640"/>
      <c r="AA136" s="641"/>
      <c r="AB136" s="175" t="s">
        <v>11</v>
      </c>
      <c r="AC136" s="176"/>
      <c r="AD136" s="177"/>
      <c r="AE136" s="119" t="s">
        <v>414</v>
      </c>
      <c r="AF136" s="119"/>
      <c r="AG136" s="119"/>
      <c r="AH136" s="119"/>
      <c r="AI136" s="119" t="s">
        <v>566</v>
      </c>
      <c r="AJ136" s="119"/>
      <c r="AK136" s="119"/>
      <c r="AL136" s="119"/>
      <c r="AM136" s="119" t="s">
        <v>382</v>
      </c>
      <c r="AN136" s="119"/>
      <c r="AO136" s="119"/>
      <c r="AP136" s="119"/>
      <c r="AQ136" s="636" t="s">
        <v>592</v>
      </c>
      <c r="AR136" s="637"/>
      <c r="AS136" s="637"/>
      <c r="AT136" s="637"/>
      <c r="AU136" s="637"/>
      <c r="AV136" s="637"/>
      <c r="AW136" s="637"/>
      <c r="AX136" s="638"/>
      <c r="AY136">
        <f>IF(SUBSTITUTE(SUBSTITUTE($G$137,"／",""),"　","")="",0,1)</f>
        <v>0</v>
      </c>
    </row>
    <row r="137" spans="1:60" ht="23.25" hidden="1" customHeight="1" x14ac:dyDescent="0.15">
      <c r="A137" s="673"/>
      <c r="B137" s="197"/>
      <c r="C137" s="197"/>
      <c r="D137" s="197"/>
      <c r="E137" s="197"/>
      <c r="F137" s="674"/>
      <c r="G137" s="661" t="s">
        <v>581</v>
      </c>
      <c r="H137" s="662"/>
      <c r="I137" s="662"/>
      <c r="J137" s="662"/>
      <c r="K137" s="662"/>
      <c r="L137" s="662"/>
      <c r="M137" s="662"/>
      <c r="N137" s="662"/>
      <c r="O137" s="662"/>
      <c r="P137" s="662"/>
      <c r="Q137" s="662"/>
      <c r="R137" s="662"/>
      <c r="S137" s="662"/>
      <c r="T137" s="662"/>
      <c r="U137" s="662"/>
      <c r="V137" s="662"/>
      <c r="W137" s="662"/>
      <c r="X137" s="662"/>
      <c r="Y137" s="665" t="s">
        <v>579</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582</v>
      </c>
      <c r="Z138" s="658"/>
      <c r="AA138" s="659"/>
      <c r="AB138" s="621" t="s">
        <v>583</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6" t="s">
        <v>234</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c r="AR140" s="517"/>
      <c r="AS140" s="127" t="s">
        <v>175</v>
      </c>
      <c r="AT140" s="128"/>
      <c r="AU140" s="126">
        <v>4</v>
      </c>
      <c r="AV140" s="126"/>
      <c r="AW140" s="108" t="s">
        <v>166</v>
      </c>
      <c r="AX140" s="129"/>
      <c r="AY140">
        <f t="shared" ref="AY140:AY145" si="5">$AY$139</f>
        <v>0</v>
      </c>
    </row>
    <row r="141" spans="1:60" ht="23.25" hidden="1" customHeight="1" x14ac:dyDescent="0.15">
      <c r="A141" s="607"/>
      <c r="B141" s="605"/>
      <c r="C141" s="605"/>
      <c r="D141" s="605"/>
      <c r="E141" s="605"/>
      <c r="F141" s="60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577</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7" t="s">
        <v>578</v>
      </c>
      <c r="B167" s="153"/>
      <c r="C167" s="153"/>
      <c r="D167" s="153"/>
      <c r="E167" s="153"/>
      <c r="F167" s="154"/>
      <c r="G167" s="699" t="s">
        <v>570</v>
      </c>
      <c r="H167" s="700"/>
      <c r="I167" s="700"/>
      <c r="J167" s="700"/>
      <c r="K167" s="700"/>
      <c r="L167" s="700"/>
      <c r="M167" s="700"/>
      <c r="N167" s="700"/>
      <c r="O167" s="700"/>
      <c r="P167" s="701" t="s">
        <v>569</v>
      </c>
      <c r="Q167" s="700"/>
      <c r="R167" s="700"/>
      <c r="S167" s="700"/>
      <c r="T167" s="700"/>
      <c r="U167" s="700"/>
      <c r="V167" s="700"/>
      <c r="W167" s="700"/>
      <c r="X167" s="702"/>
      <c r="Y167" s="703"/>
      <c r="Z167" s="704"/>
      <c r="AA167" s="705"/>
      <c r="AB167" s="635" t="s">
        <v>11</v>
      </c>
      <c r="AC167" s="635"/>
      <c r="AD167" s="635"/>
      <c r="AE167" s="119" t="s">
        <v>414</v>
      </c>
      <c r="AF167" s="119"/>
      <c r="AG167" s="119"/>
      <c r="AH167" s="119"/>
      <c r="AI167" s="119" t="s">
        <v>566</v>
      </c>
      <c r="AJ167" s="119"/>
      <c r="AK167" s="119"/>
      <c r="AL167" s="119"/>
      <c r="AM167" s="119" t="s">
        <v>382</v>
      </c>
      <c r="AN167" s="119"/>
      <c r="AO167" s="119"/>
      <c r="AP167" s="119"/>
      <c r="AQ167" s="632" t="s">
        <v>413</v>
      </c>
      <c r="AR167" s="633"/>
      <c r="AS167" s="633"/>
      <c r="AT167" s="634"/>
      <c r="AU167" s="632" t="s">
        <v>591</v>
      </c>
      <c r="AV167" s="633"/>
      <c r="AW167" s="633"/>
      <c r="AX167" s="642"/>
      <c r="AY167">
        <f>COUNTA($G$168)</f>
        <v>0</v>
      </c>
    </row>
    <row r="168" spans="1:60" ht="23.25" hidden="1" customHeight="1" x14ac:dyDescent="0.15">
      <c r="A168" s="657"/>
      <c r="B168" s="153"/>
      <c r="C168" s="153"/>
      <c r="D168" s="153"/>
      <c r="E168" s="153"/>
      <c r="F168" s="154"/>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88"/>
      <c r="B169" s="158"/>
      <c r="C169" s="158"/>
      <c r="D169" s="158"/>
      <c r="E169" s="158"/>
      <c r="F169" s="159"/>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7" t="s">
        <v>579</v>
      </c>
      <c r="B170" s="105"/>
      <c r="C170" s="105"/>
      <c r="D170" s="105"/>
      <c r="E170" s="105"/>
      <c r="F170" s="672"/>
      <c r="G170" s="176" t="s">
        <v>580</v>
      </c>
      <c r="H170" s="176"/>
      <c r="I170" s="176"/>
      <c r="J170" s="176"/>
      <c r="K170" s="176"/>
      <c r="L170" s="176"/>
      <c r="M170" s="176"/>
      <c r="N170" s="176"/>
      <c r="O170" s="176"/>
      <c r="P170" s="176"/>
      <c r="Q170" s="176"/>
      <c r="R170" s="176"/>
      <c r="S170" s="176"/>
      <c r="T170" s="176"/>
      <c r="U170" s="176"/>
      <c r="V170" s="176"/>
      <c r="W170" s="176"/>
      <c r="X170" s="177"/>
      <c r="Y170" s="639"/>
      <c r="Z170" s="640"/>
      <c r="AA170" s="641"/>
      <c r="AB170" s="175" t="s">
        <v>11</v>
      </c>
      <c r="AC170" s="176"/>
      <c r="AD170" s="177"/>
      <c r="AE170" s="119" t="s">
        <v>414</v>
      </c>
      <c r="AF170" s="119"/>
      <c r="AG170" s="119"/>
      <c r="AH170" s="119"/>
      <c r="AI170" s="119" t="s">
        <v>566</v>
      </c>
      <c r="AJ170" s="119"/>
      <c r="AK170" s="119"/>
      <c r="AL170" s="119"/>
      <c r="AM170" s="119" t="s">
        <v>382</v>
      </c>
      <c r="AN170" s="119"/>
      <c r="AO170" s="119"/>
      <c r="AP170" s="119"/>
      <c r="AQ170" s="636" t="s">
        <v>592</v>
      </c>
      <c r="AR170" s="637"/>
      <c r="AS170" s="637"/>
      <c r="AT170" s="637"/>
      <c r="AU170" s="637"/>
      <c r="AV170" s="637"/>
      <c r="AW170" s="637"/>
      <c r="AX170" s="638"/>
      <c r="AY170">
        <f>IF(SUBSTITUTE(SUBSTITUTE($G$171,"／",""),"　","")="",0,1)</f>
        <v>0</v>
      </c>
    </row>
    <row r="171" spans="1:60" ht="23.25" hidden="1" customHeight="1" x14ac:dyDescent="0.15">
      <c r="A171" s="673"/>
      <c r="B171" s="197"/>
      <c r="C171" s="197"/>
      <c r="D171" s="197"/>
      <c r="E171" s="197"/>
      <c r="F171" s="674"/>
      <c r="G171" s="661" t="s">
        <v>581</v>
      </c>
      <c r="H171" s="662"/>
      <c r="I171" s="662"/>
      <c r="J171" s="662"/>
      <c r="K171" s="662"/>
      <c r="L171" s="662"/>
      <c r="M171" s="662"/>
      <c r="N171" s="662"/>
      <c r="O171" s="662"/>
      <c r="P171" s="662"/>
      <c r="Q171" s="662"/>
      <c r="R171" s="662"/>
      <c r="S171" s="662"/>
      <c r="T171" s="662"/>
      <c r="U171" s="662"/>
      <c r="V171" s="662"/>
      <c r="W171" s="662"/>
      <c r="X171" s="662"/>
      <c r="Y171" s="665" t="s">
        <v>579</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582</v>
      </c>
      <c r="Z172" s="658"/>
      <c r="AA172" s="659"/>
      <c r="AB172" s="621" t="s">
        <v>583</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234</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v>4</v>
      </c>
      <c r="AV174" s="126"/>
      <c r="AW174" s="108" t="s">
        <v>166</v>
      </c>
      <c r="AX174" s="129"/>
      <c r="AY174">
        <f t="shared" ref="AY174:AY179" si="7">$AY$173</f>
        <v>0</v>
      </c>
    </row>
    <row r="175" spans="1:60" ht="23.25" hidden="1" customHeight="1" x14ac:dyDescent="0.15">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1" t="s">
        <v>235</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231</v>
      </c>
      <c r="X200" s="594"/>
      <c r="Y200" s="597"/>
      <c r="Z200" s="597"/>
      <c r="AA200" s="598"/>
      <c r="AB200" s="591" t="s">
        <v>11</v>
      </c>
      <c r="AC200" s="588"/>
      <c r="AD200" s="589"/>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248</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248</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249</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0"/>
        <v>0</v>
      </c>
    </row>
    <row r="205" spans="1:60" ht="23.25" hidden="1" customHeight="1" x14ac:dyDescent="0.15">
      <c r="A205" s="522" t="s">
        <v>238</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247</v>
      </c>
      <c r="X205" s="552"/>
      <c r="Y205" s="557" t="s">
        <v>12</v>
      </c>
      <c r="Z205" s="557"/>
      <c r="AA205" s="558"/>
      <c r="AB205" s="567" t="s">
        <v>248</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248</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249</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0"/>
        <v>0</v>
      </c>
    </row>
    <row r="208" spans="1:60" ht="18.75" hidden="1" customHeight="1" x14ac:dyDescent="0.15">
      <c r="A208" s="519" t="s">
        <v>235</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3" t="s">
        <v>128</v>
      </c>
      <c r="AV208" s="514"/>
      <c r="AW208" s="514"/>
      <c r="AX208" s="515"/>
      <c r="AY208">
        <f>COUNTA($H$210)</f>
        <v>0</v>
      </c>
    </row>
    <row r="209" spans="1:51" ht="18.75" hidden="1" customHeight="1" x14ac:dyDescent="0.15">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15">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15">
      <c r="A213" s="505" t="s">
        <v>261</v>
      </c>
      <c r="B213" s="506"/>
      <c r="C213" s="506"/>
      <c r="D213" s="506"/>
      <c r="E213" s="507" t="s">
        <v>223</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574</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230</v>
      </c>
      <c r="AP214" s="429"/>
      <c r="AQ214" s="429"/>
      <c r="AR214" s="81" t="s">
        <v>229</v>
      </c>
      <c r="AS214" s="428"/>
      <c r="AT214" s="429"/>
      <c r="AU214" s="429"/>
      <c r="AV214" s="429"/>
      <c r="AW214" s="429"/>
      <c r="AX214" s="430"/>
      <c r="AY214">
        <f>COUNTIF($AR$214,"☑")</f>
        <v>0</v>
      </c>
    </row>
    <row r="215" spans="1:51" ht="27" customHeight="1" x14ac:dyDescent="0.15">
      <c r="A215" s="415" t="s">
        <v>281</v>
      </c>
      <c r="B215" s="416"/>
      <c r="C215" s="419" t="s">
        <v>178</v>
      </c>
      <c r="D215" s="416"/>
      <c r="E215" s="421" t="s">
        <v>194</v>
      </c>
      <c r="F215" s="422"/>
      <c r="G215" s="423" t="s">
        <v>642</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643</v>
      </c>
      <c r="H216" s="131"/>
      <c r="I216" s="131"/>
      <c r="J216" s="131"/>
      <c r="K216" s="131"/>
      <c r="L216" s="131"/>
      <c r="M216" s="131"/>
      <c r="N216" s="131"/>
      <c r="O216" s="131"/>
      <c r="P216" s="131"/>
      <c r="Q216" s="131"/>
      <c r="R216" s="131"/>
      <c r="S216" s="131"/>
      <c r="T216" s="131"/>
      <c r="U216" s="131"/>
      <c r="V216" s="132"/>
      <c r="W216" s="491" t="s">
        <v>584</v>
      </c>
      <c r="X216" s="492"/>
      <c r="Y216" s="492"/>
      <c r="Z216" s="492"/>
      <c r="AA216" s="493"/>
      <c r="AB216" s="494" t="s">
        <v>644</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5.5" customHeight="1" x14ac:dyDescent="0.15">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7" t="s">
        <v>585</v>
      </c>
      <c r="X217" s="498"/>
      <c r="Y217" s="498"/>
      <c r="Z217" s="498"/>
      <c r="AA217" s="499"/>
      <c r="AB217" s="494" t="s">
        <v>645</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27" customHeight="1" x14ac:dyDescent="0.15">
      <c r="A218" s="417"/>
      <c r="B218" s="418"/>
      <c r="C218" s="500" t="s">
        <v>597</v>
      </c>
      <c r="D218" s="501"/>
      <c r="E218" s="149" t="s">
        <v>277</v>
      </c>
      <c r="F218" s="151"/>
      <c r="G218" s="481" t="s">
        <v>181</v>
      </c>
      <c r="H218" s="482"/>
      <c r="I218" s="482"/>
      <c r="J218" s="502" t="s">
        <v>611</v>
      </c>
      <c r="K218" s="503"/>
      <c r="L218" s="503"/>
      <c r="M218" s="503"/>
      <c r="N218" s="503"/>
      <c r="O218" s="503"/>
      <c r="P218" s="503"/>
      <c r="Q218" s="503"/>
      <c r="R218" s="503"/>
      <c r="S218" s="503"/>
      <c r="T218" s="504"/>
      <c r="U218" s="479" t="s">
        <v>611</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2"/>
      <c r="F219" s="154"/>
      <c r="G219" s="481" t="s">
        <v>598</v>
      </c>
      <c r="H219" s="482"/>
      <c r="I219" s="482"/>
      <c r="J219" s="482"/>
      <c r="K219" s="482"/>
      <c r="L219" s="482"/>
      <c r="M219" s="482"/>
      <c r="N219" s="482"/>
      <c r="O219" s="482"/>
      <c r="P219" s="482"/>
      <c r="Q219" s="482"/>
      <c r="R219" s="482"/>
      <c r="S219" s="482"/>
      <c r="T219" s="482"/>
      <c r="U219" s="478" t="s">
        <v>611</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22.5" customHeight="1" thickBot="1" x14ac:dyDescent="0.2">
      <c r="A220" s="417"/>
      <c r="B220" s="418"/>
      <c r="C220" s="420"/>
      <c r="D220" s="418"/>
      <c r="E220" s="157"/>
      <c r="F220" s="159"/>
      <c r="G220" s="481" t="s">
        <v>585</v>
      </c>
      <c r="H220" s="482"/>
      <c r="I220" s="482"/>
      <c r="J220" s="482"/>
      <c r="K220" s="482"/>
      <c r="L220" s="482"/>
      <c r="M220" s="482"/>
      <c r="N220" s="482"/>
      <c r="O220" s="482"/>
      <c r="P220" s="482"/>
      <c r="Q220" s="482"/>
      <c r="R220" s="482"/>
      <c r="S220" s="482"/>
      <c r="T220" s="482"/>
      <c r="U220" s="819" t="s">
        <v>611</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60"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637</v>
      </c>
      <c r="AE223" s="461"/>
      <c r="AF223" s="461"/>
      <c r="AG223" s="462" t="s">
        <v>649</v>
      </c>
      <c r="AH223" s="463"/>
      <c r="AI223" s="463"/>
      <c r="AJ223" s="463"/>
      <c r="AK223" s="463"/>
      <c r="AL223" s="463"/>
      <c r="AM223" s="463"/>
      <c r="AN223" s="463"/>
      <c r="AO223" s="463"/>
      <c r="AP223" s="463"/>
      <c r="AQ223" s="463"/>
      <c r="AR223" s="463"/>
      <c r="AS223" s="463"/>
      <c r="AT223" s="463"/>
      <c r="AU223" s="463"/>
      <c r="AV223" s="463"/>
      <c r="AW223" s="463"/>
      <c r="AX223" s="464"/>
    </row>
    <row r="224" spans="1:51" ht="47.45"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637</v>
      </c>
      <c r="AE224" s="374"/>
      <c r="AF224" s="374"/>
      <c r="AG224" s="368" t="s">
        <v>650</v>
      </c>
      <c r="AH224" s="369"/>
      <c r="AI224" s="369"/>
      <c r="AJ224" s="369"/>
      <c r="AK224" s="369"/>
      <c r="AL224" s="369"/>
      <c r="AM224" s="369"/>
      <c r="AN224" s="369"/>
      <c r="AO224" s="369"/>
      <c r="AP224" s="369"/>
      <c r="AQ224" s="369"/>
      <c r="AR224" s="369"/>
      <c r="AS224" s="369"/>
      <c r="AT224" s="369"/>
      <c r="AU224" s="369"/>
      <c r="AV224" s="369"/>
      <c r="AW224" s="369"/>
      <c r="AX224" s="370"/>
    </row>
    <row r="225" spans="1:50" ht="36"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637</v>
      </c>
      <c r="AE225" s="411"/>
      <c r="AF225" s="411"/>
      <c r="AG225" s="396" t="s">
        <v>651</v>
      </c>
      <c r="AH225" s="134"/>
      <c r="AI225" s="134"/>
      <c r="AJ225" s="134"/>
      <c r="AK225" s="134"/>
      <c r="AL225" s="134"/>
      <c r="AM225" s="134"/>
      <c r="AN225" s="134"/>
      <c r="AO225" s="134"/>
      <c r="AP225" s="134"/>
      <c r="AQ225" s="134"/>
      <c r="AR225" s="134"/>
      <c r="AS225" s="134"/>
      <c r="AT225" s="134"/>
      <c r="AU225" s="134"/>
      <c r="AV225" s="134"/>
      <c r="AW225" s="134"/>
      <c r="AX225" s="397"/>
    </row>
    <row r="226" spans="1:50" ht="31.5"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637</v>
      </c>
      <c r="AE226" s="392"/>
      <c r="AF226" s="392"/>
      <c r="AG226" s="394" t="s">
        <v>734</v>
      </c>
      <c r="AH226" s="131"/>
      <c r="AI226" s="131"/>
      <c r="AJ226" s="131"/>
      <c r="AK226" s="131"/>
      <c r="AL226" s="131"/>
      <c r="AM226" s="131"/>
      <c r="AN226" s="131"/>
      <c r="AO226" s="131"/>
      <c r="AP226" s="131"/>
      <c r="AQ226" s="131"/>
      <c r="AR226" s="131"/>
      <c r="AS226" s="131"/>
      <c r="AT226" s="131"/>
      <c r="AU226" s="131"/>
      <c r="AV226" s="131"/>
      <c r="AW226" s="131"/>
      <c r="AX226" s="395"/>
    </row>
    <row r="227" spans="1:50" ht="31.5" customHeight="1" x14ac:dyDescent="0.15">
      <c r="A227" s="350"/>
      <c r="B227" s="432"/>
      <c r="C227" s="436"/>
      <c r="D227" s="437"/>
      <c r="E227" s="440" t="s">
        <v>259</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733</v>
      </c>
      <c r="AE227" s="374"/>
      <c r="AF227" s="443"/>
      <c r="AG227" s="396"/>
      <c r="AH227" s="134"/>
      <c r="AI227" s="134"/>
      <c r="AJ227" s="134"/>
      <c r="AK227" s="134"/>
      <c r="AL227" s="134"/>
      <c r="AM227" s="134"/>
      <c r="AN227" s="134"/>
      <c r="AO227" s="134"/>
      <c r="AP227" s="134"/>
      <c r="AQ227" s="134"/>
      <c r="AR227" s="134"/>
      <c r="AS227" s="134"/>
      <c r="AT227" s="134"/>
      <c r="AU227" s="134"/>
      <c r="AV227" s="134"/>
      <c r="AW227" s="134"/>
      <c r="AX227" s="397"/>
    </row>
    <row r="228" spans="1:50" ht="31.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733</v>
      </c>
      <c r="AE228" s="448"/>
      <c r="AF228" s="448"/>
      <c r="AG228" s="396"/>
      <c r="AH228" s="134"/>
      <c r="AI228" s="134"/>
      <c r="AJ228" s="134"/>
      <c r="AK228" s="134"/>
      <c r="AL228" s="134"/>
      <c r="AM228" s="134"/>
      <c r="AN228" s="134"/>
      <c r="AO228" s="134"/>
      <c r="AP228" s="134"/>
      <c r="AQ228" s="134"/>
      <c r="AR228" s="134"/>
      <c r="AS228" s="134"/>
      <c r="AT228" s="134"/>
      <c r="AU228" s="134"/>
      <c r="AV228" s="134"/>
      <c r="AW228" s="134"/>
      <c r="AX228" s="397"/>
    </row>
    <row r="229" spans="1:50" ht="70.7"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637</v>
      </c>
      <c r="AE229" s="358"/>
      <c r="AF229" s="358"/>
      <c r="AG229" s="360" t="s">
        <v>654</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637</v>
      </c>
      <c r="AE230" s="374"/>
      <c r="AF230" s="374"/>
      <c r="AG230" s="368" t="s">
        <v>717</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652</v>
      </c>
      <c r="AE231" s="374"/>
      <c r="AF231" s="374"/>
      <c r="AG231" s="368" t="s">
        <v>655</v>
      </c>
      <c r="AH231" s="369"/>
      <c r="AI231" s="369"/>
      <c r="AJ231" s="369"/>
      <c r="AK231" s="369"/>
      <c r="AL231" s="369"/>
      <c r="AM231" s="369"/>
      <c r="AN231" s="369"/>
      <c r="AO231" s="369"/>
      <c r="AP231" s="369"/>
      <c r="AQ231" s="369"/>
      <c r="AR231" s="369"/>
      <c r="AS231" s="369"/>
      <c r="AT231" s="369"/>
      <c r="AU231" s="369"/>
      <c r="AV231" s="369"/>
      <c r="AW231" s="369"/>
      <c r="AX231" s="370"/>
    </row>
    <row r="232" spans="1:50" ht="31.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637</v>
      </c>
      <c r="AE232" s="374"/>
      <c r="AF232" s="374"/>
      <c r="AG232" s="368" t="s">
        <v>656</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232</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652</v>
      </c>
      <c r="AE233" s="411"/>
      <c r="AF233" s="411"/>
      <c r="AG233" s="412" t="s">
        <v>714</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0"/>
      <c r="B234" s="351"/>
      <c r="C234" s="470" t="s">
        <v>233</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652</v>
      </c>
      <c r="AE234" s="374"/>
      <c r="AF234" s="443"/>
      <c r="AG234" s="368" t="s">
        <v>655</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15">
      <c r="A235" s="352"/>
      <c r="B235" s="353"/>
      <c r="C235" s="473" t="s">
        <v>220</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652</v>
      </c>
      <c r="AE235" s="404"/>
      <c r="AF235" s="405"/>
      <c r="AG235" s="406" t="s">
        <v>655</v>
      </c>
      <c r="AH235" s="407"/>
      <c r="AI235" s="407"/>
      <c r="AJ235" s="407"/>
      <c r="AK235" s="407"/>
      <c r="AL235" s="407"/>
      <c r="AM235" s="407"/>
      <c r="AN235" s="407"/>
      <c r="AO235" s="407"/>
      <c r="AP235" s="407"/>
      <c r="AQ235" s="407"/>
      <c r="AR235" s="407"/>
      <c r="AS235" s="407"/>
      <c r="AT235" s="407"/>
      <c r="AU235" s="407"/>
      <c r="AV235" s="407"/>
      <c r="AW235" s="407"/>
      <c r="AX235" s="408"/>
    </row>
    <row r="236" spans="1:50" ht="27" customHeight="1" x14ac:dyDescent="0.15">
      <c r="A236" s="348" t="s">
        <v>37</v>
      </c>
      <c r="B236" s="349"/>
      <c r="C236" s="354" t="s">
        <v>221</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702</v>
      </c>
      <c r="AE236" s="358"/>
      <c r="AF236" s="359"/>
      <c r="AG236" s="360" t="s">
        <v>711</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637</v>
      </c>
      <c r="AE237" s="367"/>
      <c r="AF237" s="367"/>
      <c r="AG237" s="368" t="s">
        <v>657</v>
      </c>
      <c r="AH237" s="369"/>
      <c r="AI237" s="369"/>
      <c r="AJ237" s="369"/>
      <c r="AK237" s="369"/>
      <c r="AL237" s="369"/>
      <c r="AM237" s="369"/>
      <c r="AN237" s="369"/>
      <c r="AO237" s="369"/>
      <c r="AP237" s="369"/>
      <c r="AQ237" s="369"/>
      <c r="AR237" s="369"/>
      <c r="AS237" s="369"/>
      <c r="AT237" s="369"/>
      <c r="AU237" s="369"/>
      <c r="AV237" s="369"/>
      <c r="AW237" s="369"/>
      <c r="AX237" s="370"/>
    </row>
    <row r="238" spans="1:50" ht="32.25"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702</v>
      </c>
      <c r="AE238" s="374"/>
      <c r="AF238" s="374"/>
      <c r="AG238" s="368" t="s">
        <v>712</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637</v>
      </c>
      <c r="AE239" s="374"/>
      <c r="AF239" s="374"/>
      <c r="AG239" s="398" t="s">
        <v>703</v>
      </c>
      <c r="AH239" s="137"/>
      <c r="AI239" s="137"/>
      <c r="AJ239" s="137"/>
      <c r="AK239" s="137"/>
      <c r="AL239" s="137"/>
      <c r="AM239" s="137"/>
      <c r="AN239" s="137"/>
      <c r="AO239" s="137"/>
      <c r="AP239" s="137"/>
      <c r="AQ239" s="137"/>
      <c r="AR239" s="137"/>
      <c r="AS239" s="137"/>
      <c r="AT239" s="137"/>
      <c r="AU239" s="137"/>
      <c r="AV239" s="137"/>
      <c r="AW239" s="137"/>
      <c r="AX239" s="399"/>
    </row>
    <row r="240" spans="1:50" ht="35.1"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652</v>
      </c>
      <c r="AE240" s="392"/>
      <c r="AF240" s="393"/>
      <c r="AG240" s="394" t="s">
        <v>653</v>
      </c>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98" t="s">
        <v>0</v>
      </c>
      <c r="D241" s="899"/>
      <c r="E241" s="899"/>
      <c r="F241" s="899"/>
      <c r="G241" s="899"/>
      <c r="H241" s="899"/>
      <c r="I241" s="899"/>
      <c r="J241" s="899"/>
      <c r="K241" s="899"/>
      <c r="L241" s="899"/>
      <c r="M241" s="899"/>
      <c r="N241" s="899"/>
      <c r="O241" s="895" t="s">
        <v>603</v>
      </c>
      <c r="P241" s="896"/>
      <c r="Q241" s="896"/>
      <c r="R241" s="896"/>
      <c r="S241" s="896"/>
      <c r="T241" s="896"/>
      <c r="U241" s="896"/>
      <c r="V241" s="896"/>
      <c r="W241" s="896"/>
      <c r="X241" s="896"/>
      <c r="Y241" s="896"/>
      <c r="Z241" s="896"/>
      <c r="AA241" s="896"/>
      <c r="AB241" s="896"/>
      <c r="AC241" s="896"/>
      <c r="AD241" s="896"/>
      <c r="AE241" s="896"/>
      <c r="AF241" s="897"/>
      <c r="AG241" s="396"/>
      <c r="AH241" s="134"/>
      <c r="AI241" s="134"/>
      <c r="AJ241" s="134"/>
      <c r="AK241" s="134"/>
      <c r="AL241" s="134"/>
      <c r="AM241" s="134"/>
      <c r="AN241" s="134"/>
      <c r="AO241" s="134"/>
      <c r="AP241" s="134"/>
      <c r="AQ241" s="134"/>
      <c r="AR241" s="134"/>
      <c r="AS241" s="134"/>
      <c r="AT241" s="134"/>
      <c r="AU241" s="134"/>
      <c r="AV241" s="134"/>
      <c r="AW241" s="134"/>
      <c r="AX241" s="397"/>
    </row>
    <row r="242" spans="1:50" ht="2.1" customHeight="1" x14ac:dyDescent="0.15">
      <c r="A242" s="384"/>
      <c r="B242" s="385"/>
      <c r="C242" s="882"/>
      <c r="D242" s="883"/>
      <c r="E242" s="377"/>
      <c r="F242" s="377"/>
      <c r="G242" s="377"/>
      <c r="H242" s="378"/>
      <c r="I242" s="378"/>
      <c r="J242" s="884"/>
      <c r="K242" s="884"/>
      <c r="L242" s="884"/>
      <c r="M242" s="378"/>
      <c r="N242" s="885"/>
      <c r="O242" s="886" t="s">
        <v>611</v>
      </c>
      <c r="P242" s="887"/>
      <c r="Q242" s="887"/>
      <c r="R242" s="887"/>
      <c r="S242" s="887"/>
      <c r="T242" s="887"/>
      <c r="U242" s="887"/>
      <c r="V242" s="887"/>
      <c r="W242" s="887"/>
      <c r="X242" s="887"/>
      <c r="Y242" s="887"/>
      <c r="Z242" s="887"/>
      <c r="AA242" s="887"/>
      <c r="AB242" s="887"/>
      <c r="AC242" s="887"/>
      <c r="AD242" s="887"/>
      <c r="AE242" s="887"/>
      <c r="AF242" s="888"/>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hidden="1" customHeight="1" x14ac:dyDescent="0.15">
      <c r="A243" s="384"/>
      <c r="B243" s="385"/>
      <c r="C243" s="375"/>
      <c r="D243" s="376"/>
      <c r="E243" s="377"/>
      <c r="F243" s="377"/>
      <c r="G243" s="377"/>
      <c r="H243" s="378"/>
      <c r="I243" s="378"/>
      <c r="J243" s="379"/>
      <c r="K243" s="379"/>
      <c r="L243" s="379"/>
      <c r="M243" s="380"/>
      <c r="N243" s="381"/>
      <c r="O243" s="889"/>
      <c r="P243" s="890"/>
      <c r="Q243" s="890"/>
      <c r="R243" s="890"/>
      <c r="S243" s="890"/>
      <c r="T243" s="890"/>
      <c r="U243" s="890"/>
      <c r="V243" s="890"/>
      <c r="W243" s="890"/>
      <c r="X243" s="890"/>
      <c r="Y243" s="890"/>
      <c r="Z243" s="890"/>
      <c r="AA243" s="890"/>
      <c r="AB243" s="890"/>
      <c r="AC243" s="890"/>
      <c r="AD243" s="890"/>
      <c r="AE243" s="890"/>
      <c r="AF243" s="891"/>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hidden="1" customHeight="1" x14ac:dyDescent="0.15">
      <c r="A244" s="384"/>
      <c r="B244" s="385"/>
      <c r="C244" s="375"/>
      <c r="D244" s="376"/>
      <c r="E244" s="377"/>
      <c r="F244" s="377"/>
      <c r="G244" s="377"/>
      <c r="H244" s="378"/>
      <c r="I244" s="378"/>
      <c r="J244" s="379"/>
      <c r="K244" s="379"/>
      <c r="L244" s="379"/>
      <c r="M244" s="380"/>
      <c r="N244" s="381"/>
      <c r="O244" s="889"/>
      <c r="P244" s="890"/>
      <c r="Q244" s="890"/>
      <c r="R244" s="890"/>
      <c r="S244" s="890"/>
      <c r="T244" s="890"/>
      <c r="U244" s="890"/>
      <c r="V244" s="890"/>
      <c r="W244" s="890"/>
      <c r="X244" s="890"/>
      <c r="Y244" s="890"/>
      <c r="Z244" s="890"/>
      <c r="AA244" s="890"/>
      <c r="AB244" s="890"/>
      <c r="AC244" s="890"/>
      <c r="AD244" s="890"/>
      <c r="AE244" s="890"/>
      <c r="AF244" s="891"/>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hidden="1" customHeight="1" x14ac:dyDescent="0.15">
      <c r="A245" s="384"/>
      <c r="B245" s="385"/>
      <c r="C245" s="375"/>
      <c r="D245" s="376"/>
      <c r="E245" s="377"/>
      <c r="F245" s="377"/>
      <c r="G245" s="377"/>
      <c r="H245" s="378"/>
      <c r="I245" s="378"/>
      <c r="J245" s="379"/>
      <c r="K245" s="379"/>
      <c r="L245" s="379"/>
      <c r="M245" s="380"/>
      <c r="N245" s="381"/>
      <c r="O245" s="889"/>
      <c r="P245" s="890"/>
      <c r="Q245" s="890"/>
      <c r="R245" s="890"/>
      <c r="S245" s="890"/>
      <c r="T245" s="890"/>
      <c r="U245" s="890"/>
      <c r="V245" s="890"/>
      <c r="W245" s="890"/>
      <c r="X245" s="890"/>
      <c r="Y245" s="890"/>
      <c r="Z245" s="890"/>
      <c r="AA245" s="890"/>
      <c r="AB245" s="890"/>
      <c r="AC245" s="890"/>
      <c r="AD245" s="890"/>
      <c r="AE245" s="890"/>
      <c r="AF245" s="891"/>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hidden="1" customHeight="1" x14ac:dyDescent="0.15">
      <c r="A246" s="386"/>
      <c r="B246" s="387"/>
      <c r="C246" s="400"/>
      <c r="D246" s="401"/>
      <c r="E246" s="377"/>
      <c r="F246" s="377"/>
      <c r="G246" s="377"/>
      <c r="H246" s="378"/>
      <c r="I246" s="378"/>
      <c r="J246" s="402"/>
      <c r="K246" s="402"/>
      <c r="L246" s="402"/>
      <c r="M246" s="880"/>
      <c r="N246" s="881"/>
      <c r="O246" s="892"/>
      <c r="P246" s="893"/>
      <c r="Q246" s="893"/>
      <c r="R246" s="893"/>
      <c r="S246" s="893"/>
      <c r="T246" s="893"/>
      <c r="U246" s="893"/>
      <c r="V246" s="893"/>
      <c r="W246" s="893"/>
      <c r="X246" s="893"/>
      <c r="Y246" s="893"/>
      <c r="Z246" s="893"/>
      <c r="AA246" s="893"/>
      <c r="AB246" s="893"/>
      <c r="AC246" s="893"/>
      <c r="AD246" s="893"/>
      <c r="AE246" s="893"/>
      <c r="AF246" s="894"/>
      <c r="AG246" s="398"/>
      <c r="AH246" s="137"/>
      <c r="AI246" s="137"/>
      <c r="AJ246" s="137"/>
      <c r="AK246" s="137"/>
      <c r="AL246" s="137"/>
      <c r="AM246" s="137"/>
      <c r="AN246" s="137"/>
      <c r="AO246" s="137"/>
      <c r="AP246" s="137"/>
      <c r="AQ246" s="137"/>
      <c r="AR246" s="137"/>
      <c r="AS246" s="137"/>
      <c r="AT246" s="137"/>
      <c r="AU246" s="137"/>
      <c r="AV246" s="137"/>
      <c r="AW246" s="137"/>
      <c r="AX246" s="399"/>
    </row>
    <row r="247" spans="1:50" ht="54" customHeight="1" x14ac:dyDescent="0.15">
      <c r="A247" s="348" t="s">
        <v>45</v>
      </c>
      <c r="B247" s="910"/>
      <c r="C247" s="304" t="s">
        <v>49</v>
      </c>
      <c r="D247" s="728"/>
      <c r="E247" s="728"/>
      <c r="F247" s="729"/>
      <c r="G247" s="913" t="s">
        <v>713</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39.6" customHeight="1" thickBot="1" x14ac:dyDescent="0.2">
      <c r="A248" s="911"/>
      <c r="B248" s="912"/>
      <c r="C248" s="915" t="s">
        <v>53</v>
      </c>
      <c r="D248" s="916"/>
      <c r="E248" s="916"/>
      <c r="F248" s="917"/>
      <c r="G248" s="918" t="s">
        <v>658</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27.6" customHeight="1" thickBot="1" x14ac:dyDescent="0.2">
      <c r="A250" s="903" t="s">
        <v>639</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47.45" customHeight="1" thickBot="1" x14ac:dyDescent="0.2">
      <c r="A252" s="332" t="s">
        <v>131</v>
      </c>
      <c r="B252" s="333"/>
      <c r="C252" s="333"/>
      <c r="D252" s="333"/>
      <c r="E252" s="334"/>
      <c r="F252" s="909" t="s">
        <v>735</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9.75" customHeight="1" thickBot="1" x14ac:dyDescent="0.2">
      <c r="A254" s="332" t="s">
        <v>736</v>
      </c>
      <c r="B254" s="333"/>
      <c r="C254" s="333"/>
      <c r="D254" s="333"/>
      <c r="E254" s="334"/>
      <c r="F254" s="335" t="s">
        <v>738</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30" customHeight="1" thickBot="1" x14ac:dyDescent="0.2">
      <c r="A256" s="341" t="s">
        <v>611</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236</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18.95" customHeight="1" x14ac:dyDescent="0.15">
      <c r="A258" s="347" t="s">
        <v>275</v>
      </c>
      <c r="B258" s="90"/>
      <c r="C258" s="90"/>
      <c r="D258" s="91"/>
      <c r="E258" s="328" t="s">
        <v>630</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18.95" customHeight="1" x14ac:dyDescent="0.15">
      <c r="A259" s="256" t="s">
        <v>274</v>
      </c>
      <c r="B259" s="256"/>
      <c r="C259" s="256"/>
      <c r="D259" s="256"/>
      <c r="E259" s="328" t="s">
        <v>631</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18.95" customHeight="1" x14ac:dyDescent="0.15">
      <c r="A260" s="256" t="s">
        <v>273</v>
      </c>
      <c r="B260" s="256"/>
      <c r="C260" s="256"/>
      <c r="D260" s="256"/>
      <c r="E260" s="328" t="s">
        <v>632</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18.95" customHeight="1" x14ac:dyDescent="0.15">
      <c r="A261" s="256" t="s">
        <v>272</v>
      </c>
      <c r="B261" s="256"/>
      <c r="C261" s="256"/>
      <c r="D261" s="256"/>
      <c r="E261" s="328" t="s">
        <v>633</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18.95" customHeight="1" x14ac:dyDescent="0.15">
      <c r="A262" s="256" t="s">
        <v>271</v>
      </c>
      <c r="B262" s="256"/>
      <c r="C262" s="256"/>
      <c r="D262" s="256"/>
      <c r="E262" s="328" t="s">
        <v>634</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18.95" customHeight="1" x14ac:dyDescent="0.15">
      <c r="A263" s="256" t="s">
        <v>270</v>
      </c>
      <c r="B263" s="256"/>
      <c r="C263" s="256"/>
      <c r="D263" s="256"/>
      <c r="E263" s="328" t="s">
        <v>635</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18.95" customHeight="1" x14ac:dyDescent="0.15">
      <c r="A264" s="256" t="s">
        <v>269</v>
      </c>
      <c r="B264" s="256"/>
      <c r="C264" s="256"/>
      <c r="D264" s="256"/>
      <c r="E264" s="328" t="s">
        <v>636</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18.95" customHeight="1" x14ac:dyDescent="0.15">
      <c r="A265" s="256" t="s">
        <v>268</v>
      </c>
      <c r="B265" s="256"/>
      <c r="C265" s="256"/>
      <c r="D265" s="256"/>
      <c r="E265" s="328" t="s">
        <v>636</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18.95" customHeight="1" x14ac:dyDescent="0.15">
      <c r="A266" s="256" t="s">
        <v>414</v>
      </c>
      <c r="B266" s="256"/>
      <c r="C266" s="256"/>
      <c r="D266" s="256"/>
      <c r="E266" s="100" t="s">
        <v>605</v>
      </c>
      <c r="F266" s="86"/>
      <c r="G266" s="86"/>
      <c r="H266" s="77" t="str">
        <f>IF(E266="","","-")</f>
        <v>-</v>
      </c>
      <c r="I266" s="86"/>
      <c r="J266" s="86"/>
      <c r="K266" s="77" t="str">
        <f>IF(I266="","","-")</f>
        <v/>
      </c>
      <c r="L266" s="101">
        <v>449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594</v>
      </c>
      <c r="B267" s="256"/>
      <c r="C267" s="256"/>
      <c r="D267" s="256"/>
      <c r="E267" s="100" t="s">
        <v>605</v>
      </c>
      <c r="F267" s="86"/>
      <c r="G267" s="86"/>
      <c r="H267" s="77"/>
      <c r="I267" s="86"/>
      <c r="J267" s="86"/>
      <c r="K267" s="77"/>
      <c r="L267" s="101">
        <v>451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382</v>
      </c>
      <c r="B268" s="256"/>
      <c r="C268" s="256"/>
      <c r="D268" s="256"/>
      <c r="E268" s="84" t="s">
        <v>640</v>
      </c>
      <c r="F268" s="85"/>
      <c r="G268" s="86" t="s">
        <v>638</v>
      </c>
      <c r="H268" s="86"/>
      <c r="I268" s="86"/>
      <c r="J268" s="85" t="s">
        <v>641</v>
      </c>
      <c r="K268" s="85"/>
      <c r="L268" s="101">
        <v>508</v>
      </c>
      <c r="M268" s="101"/>
      <c r="N268" s="101"/>
      <c r="O268" s="85"/>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17.100000000000001" customHeight="1" x14ac:dyDescent="0.15">
      <c r="A269" s="316" t="s">
        <v>262</v>
      </c>
      <c r="B269" s="317"/>
      <c r="C269" s="317"/>
      <c r="D269" s="317"/>
      <c r="E269" s="317"/>
      <c r="F269" s="31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8"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7.4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3.5" customHeight="1" thickBot="1" x14ac:dyDescent="0.2">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264</v>
      </c>
      <c r="B308" s="323"/>
      <c r="C308" s="323"/>
      <c r="D308" s="323"/>
      <c r="E308" s="323"/>
      <c r="F308" s="324"/>
      <c r="G308" s="300" t="s">
        <v>728</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659</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5"/>
      <c r="B309" s="326"/>
      <c r="C309" s="326"/>
      <c r="D309" s="326"/>
      <c r="E309" s="326"/>
      <c r="F309" s="327"/>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33.75" customHeight="1" x14ac:dyDescent="0.15">
      <c r="A310" s="325"/>
      <c r="B310" s="326"/>
      <c r="C310" s="326"/>
      <c r="D310" s="326"/>
      <c r="E310" s="326"/>
      <c r="F310" s="327"/>
      <c r="G310" s="290" t="s">
        <v>660</v>
      </c>
      <c r="H310" s="291"/>
      <c r="I310" s="291"/>
      <c r="J310" s="291"/>
      <c r="K310" s="292"/>
      <c r="L310" s="293" t="s">
        <v>661</v>
      </c>
      <c r="M310" s="294"/>
      <c r="N310" s="294"/>
      <c r="O310" s="294"/>
      <c r="P310" s="294"/>
      <c r="Q310" s="294"/>
      <c r="R310" s="294"/>
      <c r="S310" s="294"/>
      <c r="T310" s="294"/>
      <c r="U310" s="294"/>
      <c r="V310" s="294"/>
      <c r="W310" s="294"/>
      <c r="X310" s="295"/>
      <c r="Y310" s="296">
        <v>3652</v>
      </c>
      <c r="Z310" s="297"/>
      <c r="AA310" s="297"/>
      <c r="AB310" s="298"/>
      <c r="AC310" s="290" t="s">
        <v>663</v>
      </c>
      <c r="AD310" s="291"/>
      <c r="AE310" s="291"/>
      <c r="AF310" s="291"/>
      <c r="AG310" s="292"/>
      <c r="AH310" s="293" t="s">
        <v>662</v>
      </c>
      <c r="AI310" s="294"/>
      <c r="AJ310" s="294"/>
      <c r="AK310" s="294"/>
      <c r="AL310" s="294"/>
      <c r="AM310" s="294"/>
      <c r="AN310" s="294"/>
      <c r="AO310" s="294"/>
      <c r="AP310" s="294"/>
      <c r="AQ310" s="294"/>
      <c r="AR310" s="294"/>
      <c r="AS310" s="294"/>
      <c r="AT310" s="295"/>
      <c r="AU310" s="296">
        <v>629</v>
      </c>
      <c r="AV310" s="297"/>
      <c r="AW310" s="297"/>
      <c r="AX310" s="299"/>
    </row>
    <row r="311" spans="1:50" ht="24.75" hidden="1" customHeight="1" x14ac:dyDescent="0.15">
      <c r="A311" s="325"/>
      <c r="B311" s="326"/>
      <c r="C311" s="326"/>
      <c r="D311" s="326"/>
      <c r="E311" s="326"/>
      <c r="F311" s="327"/>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5"/>
      <c r="B312" s="326"/>
      <c r="C312" s="326"/>
      <c r="D312" s="326"/>
      <c r="E312" s="326"/>
      <c r="F312" s="327"/>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5"/>
      <c r="B313" s="326"/>
      <c r="C313" s="326"/>
      <c r="D313" s="326"/>
      <c r="E313" s="326"/>
      <c r="F313" s="327"/>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5"/>
      <c r="B314" s="326"/>
      <c r="C314" s="326"/>
      <c r="D314" s="326"/>
      <c r="E314" s="326"/>
      <c r="F314" s="327"/>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5"/>
      <c r="B315" s="326"/>
      <c r="C315" s="326"/>
      <c r="D315" s="326"/>
      <c r="E315" s="326"/>
      <c r="F315" s="327"/>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5"/>
      <c r="B316" s="326"/>
      <c r="C316" s="326"/>
      <c r="D316" s="326"/>
      <c r="E316" s="326"/>
      <c r="F316" s="327"/>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5"/>
      <c r="B317" s="326"/>
      <c r="C317" s="326"/>
      <c r="D317" s="326"/>
      <c r="E317" s="326"/>
      <c r="F317" s="327"/>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5"/>
      <c r="B318" s="326"/>
      <c r="C318" s="326"/>
      <c r="D318" s="326"/>
      <c r="E318" s="326"/>
      <c r="F318" s="327"/>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5"/>
      <c r="B319" s="326"/>
      <c r="C319" s="326"/>
      <c r="D319" s="326"/>
      <c r="E319" s="326"/>
      <c r="F319" s="327"/>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5"/>
      <c r="B320" s="326"/>
      <c r="C320" s="326"/>
      <c r="D320" s="326"/>
      <c r="E320" s="326"/>
      <c r="F320" s="327"/>
      <c r="G320" s="271" t="s">
        <v>18</v>
      </c>
      <c r="H320" s="272"/>
      <c r="I320" s="272"/>
      <c r="J320" s="272"/>
      <c r="K320" s="272"/>
      <c r="L320" s="273"/>
      <c r="M320" s="274"/>
      <c r="N320" s="274"/>
      <c r="O320" s="274"/>
      <c r="P320" s="274"/>
      <c r="Q320" s="274"/>
      <c r="R320" s="274"/>
      <c r="S320" s="274"/>
      <c r="T320" s="274"/>
      <c r="U320" s="274"/>
      <c r="V320" s="274"/>
      <c r="W320" s="274"/>
      <c r="X320" s="275"/>
      <c r="Y320" s="276">
        <f>SUM(Y310:AB319)</f>
        <v>3652</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629</v>
      </c>
      <c r="AV320" s="277"/>
      <c r="AW320" s="277"/>
      <c r="AX320" s="279"/>
    </row>
    <row r="321" spans="1:51" ht="24.75" customHeight="1" x14ac:dyDescent="0.15">
      <c r="A321" s="325"/>
      <c r="B321" s="326"/>
      <c r="C321" s="326"/>
      <c r="D321" s="326"/>
      <c r="E321" s="326"/>
      <c r="F321" s="327"/>
      <c r="G321" s="300" t="s">
        <v>664</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14" t="s">
        <v>705</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5"/>
      <c r="B322" s="326"/>
      <c r="C322" s="326"/>
      <c r="D322" s="326"/>
      <c r="E322" s="326"/>
      <c r="F322" s="327"/>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5"/>
      <c r="B323" s="326"/>
      <c r="C323" s="326"/>
      <c r="D323" s="326"/>
      <c r="E323" s="326"/>
      <c r="F323" s="327"/>
      <c r="G323" s="290" t="s">
        <v>665</v>
      </c>
      <c r="H323" s="291"/>
      <c r="I323" s="291"/>
      <c r="J323" s="291"/>
      <c r="K323" s="292"/>
      <c r="L323" s="293" t="s">
        <v>668</v>
      </c>
      <c r="M323" s="294"/>
      <c r="N323" s="294"/>
      <c r="O323" s="294"/>
      <c r="P323" s="294"/>
      <c r="Q323" s="294"/>
      <c r="R323" s="294"/>
      <c r="S323" s="294"/>
      <c r="T323" s="294"/>
      <c r="U323" s="294"/>
      <c r="V323" s="294"/>
      <c r="W323" s="294"/>
      <c r="X323" s="295"/>
      <c r="Y323" s="296">
        <v>813</v>
      </c>
      <c r="Z323" s="297"/>
      <c r="AA323" s="297"/>
      <c r="AB323" s="298"/>
      <c r="AC323" s="290" t="s">
        <v>705</v>
      </c>
      <c r="AD323" s="291"/>
      <c r="AE323" s="291"/>
      <c r="AF323" s="291"/>
      <c r="AG323" s="292"/>
      <c r="AH323" s="313" t="s">
        <v>705</v>
      </c>
      <c r="AI323" s="294"/>
      <c r="AJ323" s="294"/>
      <c r="AK323" s="294"/>
      <c r="AL323" s="294"/>
      <c r="AM323" s="294"/>
      <c r="AN323" s="294"/>
      <c r="AO323" s="294"/>
      <c r="AP323" s="294"/>
      <c r="AQ323" s="294"/>
      <c r="AR323" s="294"/>
      <c r="AS323" s="294"/>
      <c r="AT323" s="295"/>
      <c r="AU323" s="296" t="s">
        <v>705</v>
      </c>
      <c r="AV323" s="297"/>
      <c r="AW323" s="297"/>
      <c r="AX323" s="299"/>
      <c r="AY323">
        <f t="shared" si="11"/>
        <v>2</v>
      </c>
    </row>
    <row r="324" spans="1:51" ht="24.75" customHeight="1" x14ac:dyDescent="0.15">
      <c r="A324" s="325"/>
      <c r="B324" s="326"/>
      <c r="C324" s="326"/>
      <c r="D324" s="326"/>
      <c r="E324" s="326"/>
      <c r="F324" s="327"/>
      <c r="G324" s="280" t="s">
        <v>666</v>
      </c>
      <c r="H324" s="281"/>
      <c r="I324" s="281"/>
      <c r="J324" s="281"/>
      <c r="K324" s="282"/>
      <c r="L324" s="283" t="s">
        <v>669</v>
      </c>
      <c r="M324" s="284"/>
      <c r="N324" s="284"/>
      <c r="O324" s="284"/>
      <c r="P324" s="284"/>
      <c r="Q324" s="284"/>
      <c r="R324" s="284"/>
      <c r="S324" s="284"/>
      <c r="T324" s="284"/>
      <c r="U324" s="284"/>
      <c r="V324" s="284"/>
      <c r="W324" s="284"/>
      <c r="X324" s="285"/>
      <c r="Y324" s="286">
        <v>70</v>
      </c>
      <c r="Z324" s="287"/>
      <c r="AA324" s="287"/>
      <c r="AB324" s="288"/>
      <c r="AC324" s="280" t="s">
        <v>705</v>
      </c>
      <c r="AD324" s="281"/>
      <c r="AE324" s="281"/>
      <c r="AF324" s="281"/>
      <c r="AG324" s="282"/>
      <c r="AH324" s="312" t="s">
        <v>705</v>
      </c>
      <c r="AI324" s="284"/>
      <c r="AJ324" s="284"/>
      <c r="AK324" s="284"/>
      <c r="AL324" s="284"/>
      <c r="AM324" s="284"/>
      <c r="AN324" s="284"/>
      <c r="AO324" s="284"/>
      <c r="AP324" s="284"/>
      <c r="AQ324" s="284"/>
      <c r="AR324" s="284"/>
      <c r="AS324" s="284"/>
      <c r="AT324" s="285"/>
      <c r="AU324" s="286" t="s">
        <v>705</v>
      </c>
      <c r="AV324" s="287"/>
      <c r="AW324" s="287"/>
      <c r="AX324" s="289"/>
      <c r="AY324">
        <f t="shared" si="11"/>
        <v>2</v>
      </c>
    </row>
    <row r="325" spans="1:51" ht="24.75" customHeight="1" x14ac:dyDescent="0.15">
      <c r="A325" s="325"/>
      <c r="B325" s="326"/>
      <c r="C325" s="326"/>
      <c r="D325" s="326"/>
      <c r="E325" s="326"/>
      <c r="F325" s="327"/>
      <c r="G325" s="280" t="s">
        <v>667</v>
      </c>
      <c r="H325" s="281"/>
      <c r="I325" s="281"/>
      <c r="J325" s="281"/>
      <c r="K325" s="282"/>
      <c r="L325" s="283" t="s">
        <v>670</v>
      </c>
      <c r="M325" s="284"/>
      <c r="N325" s="284"/>
      <c r="O325" s="284"/>
      <c r="P325" s="284"/>
      <c r="Q325" s="284"/>
      <c r="R325" s="284"/>
      <c r="S325" s="284"/>
      <c r="T325" s="284"/>
      <c r="U325" s="284"/>
      <c r="V325" s="284"/>
      <c r="W325" s="284"/>
      <c r="X325" s="285"/>
      <c r="Y325" s="286">
        <v>62</v>
      </c>
      <c r="Z325" s="287"/>
      <c r="AA325" s="287"/>
      <c r="AB325" s="288"/>
      <c r="AC325" s="280" t="s">
        <v>705</v>
      </c>
      <c r="AD325" s="281"/>
      <c r="AE325" s="281"/>
      <c r="AF325" s="281"/>
      <c r="AG325" s="282"/>
      <c r="AH325" s="312" t="s">
        <v>705</v>
      </c>
      <c r="AI325" s="284"/>
      <c r="AJ325" s="284"/>
      <c r="AK325" s="284"/>
      <c r="AL325" s="284"/>
      <c r="AM325" s="284"/>
      <c r="AN325" s="284"/>
      <c r="AO325" s="284"/>
      <c r="AP325" s="284"/>
      <c r="AQ325" s="284"/>
      <c r="AR325" s="284"/>
      <c r="AS325" s="284"/>
      <c r="AT325" s="285"/>
      <c r="AU325" s="286" t="s">
        <v>705</v>
      </c>
      <c r="AV325" s="287"/>
      <c r="AW325" s="287"/>
      <c r="AX325" s="289"/>
      <c r="AY325">
        <f t="shared" si="11"/>
        <v>2</v>
      </c>
    </row>
    <row r="326" spans="1:51" ht="24.75" customHeight="1" x14ac:dyDescent="0.15">
      <c r="A326" s="325"/>
      <c r="B326" s="326"/>
      <c r="C326" s="326"/>
      <c r="D326" s="326"/>
      <c r="E326" s="326"/>
      <c r="F326" s="327"/>
      <c r="G326" s="280" t="s">
        <v>647</v>
      </c>
      <c r="H326" s="281"/>
      <c r="I326" s="281"/>
      <c r="J326" s="281"/>
      <c r="K326" s="282"/>
      <c r="L326" s="283" t="s">
        <v>611</v>
      </c>
      <c r="M326" s="284"/>
      <c r="N326" s="284"/>
      <c r="O326" s="284"/>
      <c r="P326" s="284"/>
      <c r="Q326" s="284"/>
      <c r="R326" s="284"/>
      <c r="S326" s="284"/>
      <c r="T326" s="284"/>
      <c r="U326" s="284"/>
      <c r="V326" s="284"/>
      <c r="W326" s="284"/>
      <c r="X326" s="285"/>
      <c r="Y326" s="286">
        <v>151</v>
      </c>
      <c r="Z326" s="287"/>
      <c r="AA326" s="287"/>
      <c r="AB326" s="288"/>
      <c r="AC326" s="280" t="s">
        <v>705</v>
      </c>
      <c r="AD326" s="281"/>
      <c r="AE326" s="281"/>
      <c r="AF326" s="281"/>
      <c r="AG326" s="282"/>
      <c r="AH326" s="312" t="s">
        <v>705</v>
      </c>
      <c r="AI326" s="284"/>
      <c r="AJ326" s="284"/>
      <c r="AK326" s="284"/>
      <c r="AL326" s="284"/>
      <c r="AM326" s="284"/>
      <c r="AN326" s="284"/>
      <c r="AO326" s="284"/>
      <c r="AP326" s="284"/>
      <c r="AQ326" s="284"/>
      <c r="AR326" s="284"/>
      <c r="AS326" s="284"/>
      <c r="AT326" s="285"/>
      <c r="AU326" s="286" t="s">
        <v>705</v>
      </c>
      <c r="AV326" s="287"/>
      <c r="AW326" s="287"/>
      <c r="AX326" s="289"/>
      <c r="AY326">
        <f t="shared" si="11"/>
        <v>2</v>
      </c>
    </row>
    <row r="327" spans="1:51" ht="24.75" hidden="1" customHeight="1" x14ac:dyDescent="0.15">
      <c r="A327" s="325"/>
      <c r="B327" s="326"/>
      <c r="C327" s="326"/>
      <c r="D327" s="326"/>
      <c r="E327" s="326"/>
      <c r="F327" s="327"/>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5"/>
      <c r="B328" s="326"/>
      <c r="C328" s="326"/>
      <c r="D328" s="326"/>
      <c r="E328" s="326"/>
      <c r="F328" s="327"/>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5"/>
      <c r="B329" s="326"/>
      <c r="C329" s="326"/>
      <c r="D329" s="326"/>
      <c r="E329" s="326"/>
      <c r="F329" s="327"/>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5"/>
      <c r="B330" s="326"/>
      <c r="C330" s="326"/>
      <c r="D330" s="326"/>
      <c r="E330" s="326"/>
      <c r="F330" s="327"/>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5"/>
      <c r="B331" s="326"/>
      <c r="C331" s="326"/>
      <c r="D331" s="326"/>
      <c r="E331" s="326"/>
      <c r="F331" s="327"/>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5"/>
      <c r="B332" s="326"/>
      <c r="C332" s="326"/>
      <c r="D332" s="326"/>
      <c r="E332" s="326"/>
      <c r="F332" s="327"/>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x14ac:dyDescent="0.15">
      <c r="A333" s="325"/>
      <c r="B333" s="326"/>
      <c r="C333" s="326"/>
      <c r="D333" s="326"/>
      <c r="E333" s="326"/>
      <c r="F333" s="327"/>
      <c r="G333" s="271" t="s">
        <v>18</v>
      </c>
      <c r="H333" s="272"/>
      <c r="I333" s="272"/>
      <c r="J333" s="272"/>
      <c r="K333" s="272"/>
      <c r="L333" s="273"/>
      <c r="M333" s="274"/>
      <c r="N333" s="274"/>
      <c r="O333" s="274"/>
      <c r="P333" s="274"/>
      <c r="Q333" s="274"/>
      <c r="R333" s="274"/>
      <c r="S333" s="274"/>
      <c r="T333" s="274"/>
      <c r="U333" s="274"/>
      <c r="V333" s="274"/>
      <c r="W333" s="274"/>
      <c r="X333" s="275"/>
      <c r="Y333" s="276">
        <f>SUM(Y323:AB332)</f>
        <v>1096</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2</v>
      </c>
    </row>
    <row r="334" spans="1:51" ht="24.75" hidden="1" customHeight="1" x14ac:dyDescent="0.15">
      <c r="A334" s="325"/>
      <c r="B334" s="326"/>
      <c r="C334" s="326"/>
      <c r="D334" s="326"/>
      <c r="E334" s="326"/>
      <c r="F334" s="327"/>
      <c r="G334" s="300" t="s">
        <v>217</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218</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5"/>
      <c r="B335" s="326"/>
      <c r="C335" s="326"/>
      <c r="D335" s="326"/>
      <c r="E335" s="326"/>
      <c r="F335" s="327"/>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5"/>
      <c r="B336" s="326"/>
      <c r="C336" s="326"/>
      <c r="D336" s="326"/>
      <c r="E336" s="326"/>
      <c r="F336" s="327"/>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5"/>
      <c r="B337" s="326"/>
      <c r="C337" s="326"/>
      <c r="D337" s="326"/>
      <c r="E337" s="326"/>
      <c r="F337" s="327"/>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5"/>
      <c r="B338" s="326"/>
      <c r="C338" s="326"/>
      <c r="D338" s="326"/>
      <c r="E338" s="326"/>
      <c r="F338" s="327"/>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5"/>
      <c r="B339" s="326"/>
      <c r="C339" s="326"/>
      <c r="D339" s="326"/>
      <c r="E339" s="326"/>
      <c r="F339" s="327"/>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5"/>
      <c r="B340" s="326"/>
      <c r="C340" s="326"/>
      <c r="D340" s="326"/>
      <c r="E340" s="326"/>
      <c r="F340" s="327"/>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5"/>
      <c r="B341" s="326"/>
      <c r="C341" s="326"/>
      <c r="D341" s="326"/>
      <c r="E341" s="326"/>
      <c r="F341" s="327"/>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5"/>
      <c r="B342" s="326"/>
      <c r="C342" s="326"/>
      <c r="D342" s="326"/>
      <c r="E342" s="326"/>
      <c r="F342" s="327"/>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5"/>
      <c r="B343" s="326"/>
      <c r="C343" s="326"/>
      <c r="D343" s="326"/>
      <c r="E343" s="326"/>
      <c r="F343" s="327"/>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5"/>
      <c r="B344" s="326"/>
      <c r="C344" s="326"/>
      <c r="D344" s="326"/>
      <c r="E344" s="326"/>
      <c r="F344" s="327"/>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5"/>
      <c r="B345" s="326"/>
      <c r="C345" s="326"/>
      <c r="D345" s="326"/>
      <c r="E345" s="326"/>
      <c r="F345" s="327"/>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5"/>
      <c r="B346" s="326"/>
      <c r="C346" s="326"/>
      <c r="D346" s="326"/>
      <c r="E346" s="326"/>
      <c r="F346" s="327"/>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5"/>
      <c r="B347" s="326"/>
      <c r="C347" s="326"/>
      <c r="D347" s="326"/>
      <c r="E347" s="326"/>
      <c r="F347" s="327"/>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5"/>
      <c r="B348" s="326"/>
      <c r="C348" s="326"/>
      <c r="D348" s="326"/>
      <c r="E348" s="326"/>
      <c r="F348" s="327"/>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5"/>
      <c r="B349" s="326"/>
      <c r="C349" s="326"/>
      <c r="D349" s="326"/>
      <c r="E349" s="326"/>
      <c r="F349" s="327"/>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5"/>
      <c r="B350" s="326"/>
      <c r="C350" s="326"/>
      <c r="D350" s="326"/>
      <c r="E350" s="326"/>
      <c r="F350" s="327"/>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5"/>
      <c r="B351" s="326"/>
      <c r="C351" s="326"/>
      <c r="D351" s="326"/>
      <c r="E351" s="326"/>
      <c r="F351" s="327"/>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5"/>
      <c r="B352" s="326"/>
      <c r="C352" s="326"/>
      <c r="D352" s="326"/>
      <c r="E352" s="326"/>
      <c r="F352" s="327"/>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5"/>
      <c r="B353" s="326"/>
      <c r="C353" s="326"/>
      <c r="D353" s="326"/>
      <c r="E353" s="326"/>
      <c r="F353" s="327"/>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5"/>
      <c r="B354" s="326"/>
      <c r="C354" s="326"/>
      <c r="D354" s="326"/>
      <c r="E354" s="326"/>
      <c r="F354" s="327"/>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5"/>
      <c r="B355" s="326"/>
      <c r="C355" s="326"/>
      <c r="D355" s="326"/>
      <c r="E355" s="326"/>
      <c r="F355" s="327"/>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5"/>
      <c r="B356" s="326"/>
      <c r="C356" s="326"/>
      <c r="D356" s="326"/>
      <c r="E356" s="326"/>
      <c r="F356" s="327"/>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5"/>
      <c r="B357" s="326"/>
      <c r="C357" s="326"/>
      <c r="D357" s="326"/>
      <c r="E357" s="326"/>
      <c r="F357" s="327"/>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5"/>
      <c r="B358" s="326"/>
      <c r="C358" s="326"/>
      <c r="D358" s="326"/>
      <c r="E358" s="326"/>
      <c r="F358" s="327"/>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5"/>
      <c r="B359" s="326"/>
      <c r="C359" s="326"/>
      <c r="D359" s="326"/>
      <c r="E359" s="326"/>
      <c r="F359" s="327"/>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575</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230</v>
      </c>
      <c r="AM360" s="270"/>
      <c r="AN360" s="270"/>
      <c r="AO360" s="79" t="s">
        <v>229</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 customHeight="1" x14ac:dyDescent="0.15"/>
    <row r="363" spans="1:51" ht="1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153.75" customHeight="1" x14ac:dyDescent="0.15">
      <c r="A366" s="230">
        <v>1</v>
      </c>
      <c r="B366" s="230">
        <v>1</v>
      </c>
      <c r="C366" s="251" t="s">
        <v>744</v>
      </c>
      <c r="D366" s="250"/>
      <c r="E366" s="250"/>
      <c r="F366" s="250"/>
      <c r="G366" s="250"/>
      <c r="H366" s="250"/>
      <c r="I366" s="250"/>
      <c r="J366" s="233">
        <v>3010401151289</v>
      </c>
      <c r="K366" s="234"/>
      <c r="L366" s="234"/>
      <c r="M366" s="234"/>
      <c r="N366" s="234"/>
      <c r="O366" s="234"/>
      <c r="P366" s="235" t="s">
        <v>671</v>
      </c>
      <c r="Q366" s="235"/>
      <c r="R366" s="235"/>
      <c r="S366" s="235"/>
      <c r="T366" s="235"/>
      <c r="U366" s="235"/>
      <c r="V366" s="235"/>
      <c r="W366" s="235"/>
      <c r="X366" s="235"/>
      <c r="Y366" s="236">
        <v>3652</v>
      </c>
      <c r="Z366" s="237"/>
      <c r="AA366" s="237"/>
      <c r="AB366" s="238"/>
      <c r="AC366" s="222" t="s">
        <v>251</v>
      </c>
      <c r="AD366" s="223"/>
      <c r="AE366" s="223"/>
      <c r="AF366" s="223"/>
      <c r="AG366" s="223"/>
      <c r="AH366" s="253">
        <v>1</v>
      </c>
      <c r="AI366" s="254"/>
      <c r="AJ366" s="254"/>
      <c r="AK366" s="254"/>
      <c r="AL366" s="226">
        <v>99.3</v>
      </c>
      <c r="AM366" s="227"/>
      <c r="AN366" s="227"/>
      <c r="AO366" s="228"/>
      <c r="AP366" s="229" t="s">
        <v>739</v>
      </c>
      <c r="AQ366" s="229"/>
      <c r="AR366" s="229"/>
      <c r="AS366" s="229"/>
      <c r="AT366" s="229"/>
      <c r="AU366" s="229"/>
      <c r="AV366" s="229"/>
      <c r="AW366" s="229"/>
      <c r="AX366" s="229"/>
    </row>
    <row r="367" spans="1:51" ht="153.75" customHeight="1" x14ac:dyDescent="0.15">
      <c r="A367" s="230">
        <v>2</v>
      </c>
      <c r="B367" s="230">
        <v>1</v>
      </c>
      <c r="C367" s="251" t="s">
        <v>746</v>
      </c>
      <c r="D367" s="250"/>
      <c r="E367" s="250"/>
      <c r="F367" s="250"/>
      <c r="G367" s="250"/>
      <c r="H367" s="250"/>
      <c r="I367" s="250"/>
      <c r="J367" s="233">
        <v>9010601021385</v>
      </c>
      <c r="K367" s="234"/>
      <c r="L367" s="234"/>
      <c r="M367" s="234"/>
      <c r="N367" s="234"/>
      <c r="O367" s="234"/>
      <c r="P367" s="235" t="s">
        <v>672</v>
      </c>
      <c r="Q367" s="235"/>
      <c r="R367" s="235"/>
      <c r="S367" s="235"/>
      <c r="T367" s="235"/>
      <c r="U367" s="235"/>
      <c r="V367" s="235"/>
      <c r="W367" s="235"/>
      <c r="X367" s="235"/>
      <c r="Y367" s="236">
        <v>1745</v>
      </c>
      <c r="Z367" s="237"/>
      <c r="AA367" s="237"/>
      <c r="AB367" s="238"/>
      <c r="AC367" s="222" t="s">
        <v>251</v>
      </c>
      <c r="AD367" s="223"/>
      <c r="AE367" s="223"/>
      <c r="AF367" s="223"/>
      <c r="AG367" s="223"/>
      <c r="AH367" s="253">
        <v>1</v>
      </c>
      <c r="AI367" s="254"/>
      <c r="AJ367" s="254"/>
      <c r="AK367" s="254"/>
      <c r="AL367" s="226">
        <v>94.8</v>
      </c>
      <c r="AM367" s="227"/>
      <c r="AN367" s="227"/>
      <c r="AO367" s="228"/>
      <c r="AP367" s="229" t="s">
        <v>740</v>
      </c>
      <c r="AQ367" s="229"/>
      <c r="AR367" s="229"/>
      <c r="AS367" s="229"/>
      <c r="AT367" s="229"/>
      <c r="AU367" s="229"/>
      <c r="AV367" s="229"/>
      <c r="AW367" s="229"/>
      <c r="AX367" s="229"/>
      <c r="AY367">
        <f>COUNTA($C$367)</f>
        <v>1</v>
      </c>
    </row>
    <row r="368" spans="1:51" ht="153.75" customHeight="1" x14ac:dyDescent="0.15">
      <c r="A368" s="230">
        <v>3</v>
      </c>
      <c r="B368" s="230">
        <v>1</v>
      </c>
      <c r="C368" s="251" t="s">
        <v>746</v>
      </c>
      <c r="D368" s="250"/>
      <c r="E368" s="250"/>
      <c r="F368" s="250"/>
      <c r="G368" s="250"/>
      <c r="H368" s="250"/>
      <c r="I368" s="250"/>
      <c r="J368" s="233">
        <v>9010601021385</v>
      </c>
      <c r="K368" s="234"/>
      <c r="L368" s="234"/>
      <c r="M368" s="234"/>
      <c r="N368" s="234"/>
      <c r="O368" s="234"/>
      <c r="P368" s="252" t="s">
        <v>673</v>
      </c>
      <c r="Q368" s="235"/>
      <c r="R368" s="235"/>
      <c r="S368" s="235"/>
      <c r="T368" s="235"/>
      <c r="U368" s="235"/>
      <c r="V368" s="235"/>
      <c r="W368" s="235"/>
      <c r="X368" s="235"/>
      <c r="Y368" s="236">
        <v>1337</v>
      </c>
      <c r="Z368" s="237"/>
      <c r="AA368" s="237"/>
      <c r="AB368" s="238"/>
      <c r="AC368" s="222" t="s">
        <v>251</v>
      </c>
      <c r="AD368" s="223"/>
      <c r="AE368" s="223"/>
      <c r="AF368" s="223"/>
      <c r="AG368" s="223"/>
      <c r="AH368" s="224">
        <v>1</v>
      </c>
      <c r="AI368" s="225"/>
      <c r="AJ368" s="225"/>
      <c r="AK368" s="225"/>
      <c r="AL368" s="226">
        <v>97.9</v>
      </c>
      <c r="AM368" s="227"/>
      <c r="AN368" s="227"/>
      <c r="AO368" s="228"/>
      <c r="AP368" s="229" t="s">
        <v>741</v>
      </c>
      <c r="AQ368" s="229"/>
      <c r="AR368" s="229"/>
      <c r="AS368" s="229"/>
      <c r="AT368" s="229"/>
      <c r="AU368" s="229"/>
      <c r="AV368" s="229"/>
      <c r="AW368" s="229"/>
      <c r="AX368" s="229"/>
      <c r="AY368">
        <f>COUNTA($C$368)</f>
        <v>1</v>
      </c>
    </row>
    <row r="369" spans="1:51" ht="45" customHeight="1" x14ac:dyDescent="0.15">
      <c r="A369" s="230">
        <v>4</v>
      </c>
      <c r="B369" s="230">
        <v>1</v>
      </c>
      <c r="C369" s="251" t="s">
        <v>746</v>
      </c>
      <c r="D369" s="250"/>
      <c r="E369" s="250"/>
      <c r="F369" s="250"/>
      <c r="G369" s="250"/>
      <c r="H369" s="250"/>
      <c r="I369" s="250"/>
      <c r="J369" s="233">
        <v>9010601021385</v>
      </c>
      <c r="K369" s="234"/>
      <c r="L369" s="234"/>
      <c r="M369" s="234"/>
      <c r="N369" s="234"/>
      <c r="O369" s="234"/>
      <c r="P369" s="252" t="s">
        <v>729</v>
      </c>
      <c r="Q369" s="235"/>
      <c r="R369" s="235"/>
      <c r="S369" s="235"/>
      <c r="T369" s="235"/>
      <c r="U369" s="235"/>
      <c r="V369" s="235"/>
      <c r="W369" s="235"/>
      <c r="X369" s="235"/>
      <c r="Y369" s="236">
        <v>863</v>
      </c>
      <c r="Z369" s="237"/>
      <c r="AA369" s="237"/>
      <c r="AB369" s="238"/>
      <c r="AC369" s="222" t="s">
        <v>251</v>
      </c>
      <c r="AD369" s="223"/>
      <c r="AE369" s="223"/>
      <c r="AF369" s="223"/>
      <c r="AG369" s="223"/>
      <c r="AH369" s="224">
        <v>1</v>
      </c>
      <c r="AI369" s="225"/>
      <c r="AJ369" s="225"/>
      <c r="AK369" s="225"/>
      <c r="AL369" s="226">
        <v>98.1</v>
      </c>
      <c r="AM369" s="227"/>
      <c r="AN369" s="227"/>
      <c r="AO369" s="228"/>
      <c r="AP369" s="229" t="s">
        <v>611</v>
      </c>
      <c r="AQ369" s="229"/>
      <c r="AR369" s="229"/>
      <c r="AS369" s="229"/>
      <c r="AT369" s="229"/>
      <c r="AU369" s="229"/>
      <c r="AV369" s="229"/>
      <c r="AW369" s="229"/>
      <c r="AX369" s="229"/>
      <c r="AY369">
        <f>COUNTA($C$369)</f>
        <v>1</v>
      </c>
    </row>
    <row r="370" spans="1:51" ht="30" customHeight="1" x14ac:dyDescent="0.15">
      <c r="A370" s="230">
        <v>5</v>
      </c>
      <c r="B370" s="230">
        <v>1</v>
      </c>
      <c r="C370" s="251" t="s">
        <v>746</v>
      </c>
      <c r="D370" s="250"/>
      <c r="E370" s="250"/>
      <c r="F370" s="250"/>
      <c r="G370" s="250"/>
      <c r="H370" s="250"/>
      <c r="I370" s="250"/>
      <c r="J370" s="233">
        <v>9010601021385</v>
      </c>
      <c r="K370" s="234"/>
      <c r="L370" s="234"/>
      <c r="M370" s="234"/>
      <c r="N370" s="234"/>
      <c r="O370" s="234"/>
      <c r="P370" s="235" t="s">
        <v>674</v>
      </c>
      <c r="Q370" s="235"/>
      <c r="R370" s="235"/>
      <c r="S370" s="235"/>
      <c r="T370" s="235"/>
      <c r="U370" s="235"/>
      <c r="V370" s="235"/>
      <c r="W370" s="235"/>
      <c r="X370" s="235"/>
      <c r="Y370" s="236">
        <v>668</v>
      </c>
      <c r="Z370" s="237"/>
      <c r="AA370" s="237"/>
      <c r="AB370" s="238"/>
      <c r="AC370" s="222" t="s">
        <v>251</v>
      </c>
      <c r="AD370" s="223"/>
      <c r="AE370" s="223"/>
      <c r="AF370" s="223"/>
      <c r="AG370" s="223"/>
      <c r="AH370" s="224">
        <v>1</v>
      </c>
      <c r="AI370" s="225"/>
      <c r="AJ370" s="225"/>
      <c r="AK370" s="225"/>
      <c r="AL370" s="226">
        <v>98</v>
      </c>
      <c r="AM370" s="227"/>
      <c r="AN370" s="227"/>
      <c r="AO370" s="228"/>
      <c r="AP370" s="229" t="s">
        <v>611</v>
      </c>
      <c r="AQ370" s="229"/>
      <c r="AR370" s="229"/>
      <c r="AS370" s="229"/>
      <c r="AT370" s="229"/>
      <c r="AU370" s="229"/>
      <c r="AV370" s="229"/>
      <c r="AW370" s="229"/>
      <c r="AX370" s="229"/>
      <c r="AY370">
        <f>COUNTA($C$370)</f>
        <v>1</v>
      </c>
    </row>
    <row r="371" spans="1:51" ht="42" customHeight="1" x14ac:dyDescent="0.15">
      <c r="A371" s="230">
        <v>6</v>
      </c>
      <c r="B371" s="230">
        <v>1</v>
      </c>
      <c r="C371" s="251" t="s">
        <v>747</v>
      </c>
      <c r="D371" s="250"/>
      <c r="E371" s="250"/>
      <c r="F371" s="250"/>
      <c r="G371" s="250"/>
      <c r="H371" s="250"/>
      <c r="I371" s="250"/>
      <c r="J371" s="233">
        <v>7010001064648</v>
      </c>
      <c r="K371" s="234"/>
      <c r="L371" s="234"/>
      <c r="M371" s="234"/>
      <c r="N371" s="234"/>
      <c r="O371" s="234"/>
      <c r="P371" s="235" t="s">
        <v>730</v>
      </c>
      <c r="Q371" s="235"/>
      <c r="R371" s="235"/>
      <c r="S371" s="235"/>
      <c r="T371" s="235"/>
      <c r="U371" s="235"/>
      <c r="V371" s="235"/>
      <c r="W371" s="235"/>
      <c r="X371" s="235"/>
      <c r="Y371" s="236">
        <v>641</v>
      </c>
      <c r="Z371" s="237"/>
      <c r="AA371" s="237"/>
      <c r="AB371" s="238"/>
      <c r="AC371" s="222" t="s">
        <v>251</v>
      </c>
      <c r="AD371" s="223"/>
      <c r="AE371" s="223"/>
      <c r="AF371" s="223"/>
      <c r="AG371" s="223"/>
      <c r="AH371" s="224">
        <v>1</v>
      </c>
      <c r="AI371" s="225"/>
      <c r="AJ371" s="225"/>
      <c r="AK371" s="225"/>
      <c r="AL371" s="226">
        <v>89</v>
      </c>
      <c r="AM371" s="227"/>
      <c r="AN371" s="227"/>
      <c r="AO371" s="228"/>
      <c r="AP371" s="229" t="s">
        <v>611</v>
      </c>
      <c r="AQ371" s="229"/>
      <c r="AR371" s="229"/>
      <c r="AS371" s="229"/>
      <c r="AT371" s="229"/>
      <c r="AU371" s="229"/>
      <c r="AV371" s="229"/>
      <c r="AW371" s="229"/>
      <c r="AX371" s="229"/>
      <c r="AY371">
        <f>COUNTA($C$371)</f>
        <v>1</v>
      </c>
    </row>
    <row r="372" spans="1:51" ht="30" customHeight="1" x14ac:dyDescent="0.15">
      <c r="A372" s="230">
        <v>7</v>
      </c>
      <c r="B372" s="230">
        <v>1</v>
      </c>
      <c r="C372" s="263" t="s">
        <v>748</v>
      </c>
      <c r="D372" s="264"/>
      <c r="E372" s="264"/>
      <c r="F372" s="264"/>
      <c r="G372" s="264"/>
      <c r="H372" s="264"/>
      <c r="I372" s="265"/>
      <c r="J372" s="233">
        <v>7010401001556</v>
      </c>
      <c r="K372" s="234"/>
      <c r="L372" s="234"/>
      <c r="M372" s="234"/>
      <c r="N372" s="234"/>
      <c r="O372" s="234"/>
      <c r="P372" s="235" t="s">
        <v>678</v>
      </c>
      <c r="Q372" s="235"/>
      <c r="R372" s="235"/>
      <c r="S372" s="235"/>
      <c r="T372" s="235"/>
      <c r="U372" s="235"/>
      <c r="V372" s="235"/>
      <c r="W372" s="235"/>
      <c r="X372" s="235"/>
      <c r="Y372" s="236">
        <v>601</v>
      </c>
      <c r="Z372" s="237"/>
      <c r="AA372" s="237"/>
      <c r="AB372" s="238"/>
      <c r="AC372" s="222" t="s">
        <v>251</v>
      </c>
      <c r="AD372" s="223"/>
      <c r="AE372" s="223"/>
      <c r="AF372" s="223"/>
      <c r="AG372" s="223"/>
      <c r="AH372" s="224">
        <v>2</v>
      </c>
      <c r="AI372" s="225"/>
      <c r="AJ372" s="225"/>
      <c r="AK372" s="225"/>
      <c r="AL372" s="226">
        <v>80</v>
      </c>
      <c r="AM372" s="227"/>
      <c r="AN372" s="227"/>
      <c r="AO372" s="228"/>
      <c r="AP372" s="229" t="s">
        <v>611</v>
      </c>
      <c r="AQ372" s="229"/>
      <c r="AR372" s="229"/>
      <c r="AS372" s="229"/>
      <c r="AT372" s="229"/>
      <c r="AU372" s="229"/>
      <c r="AV372" s="229"/>
      <c r="AW372" s="229"/>
      <c r="AX372" s="229"/>
      <c r="AY372">
        <f>COUNTA($C$372)</f>
        <v>1</v>
      </c>
    </row>
    <row r="373" spans="1:51" ht="45" customHeight="1" x14ac:dyDescent="0.15">
      <c r="A373" s="230">
        <v>8</v>
      </c>
      <c r="B373" s="230">
        <v>1</v>
      </c>
      <c r="C373" s="251" t="s">
        <v>746</v>
      </c>
      <c r="D373" s="250"/>
      <c r="E373" s="250"/>
      <c r="F373" s="250"/>
      <c r="G373" s="250"/>
      <c r="H373" s="250"/>
      <c r="I373" s="250"/>
      <c r="J373" s="233">
        <v>9010601021385</v>
      </c>
      <c r="K373" s="234"/>
      <c r="L373" s="234"/>
      <c r="M373" s="234"/>
      <c r="N373" s="234"/>
      <c r="O373" s="234"/>
      <c r="P373" s="235" t="s">
        <v>676</v>
      </c>
      <c r="Q373" s="235"/>
      <c r="R373" s="235"/>
      <c r="S373" s="235"/>
      <c r="T373" s="235"/>
      <c r="U373" s="235"/>
      <c r="V373" s="235"/>
      <c r="W373" s="235"/>
      <c r="X373" s="235"/>
      <c r="Y373" s="236">
        <v>475</v>
      </c>
      <c r="Z373" s="237"/>
      <c r="AA373" s="237"/>
      <c r="AB373" s="238"/>
      <c r="AC373" s="222" t="s">
        <v>251</v>
      </c>
      <c r="AD373" s="223"/>
      <c r="AE373" s="223"/>
      <c r="AF373" s="223"/>
      <c r="AG373" s="223"/>
      <c r="AH373" s="224">
        <v>1</v>
      </c>
      <c r="AI373" s="225"/>
      <c r="AJ373" s="225"/>
      <c r="AK373" s="225"/>
      <c r="AL373" s="226">
        <v>98.2</v>
      </c>
      <c r="AM373" s="227"/>
      <c r="AN373" s="227"/>
      <c r="AO373" s="228"/>
      <c r="AP373" s="229" t="s">
        <v>611</v>
      </c>
      <c r="AQ373" s="229"/>
      <c r="AR373" s="229"/>
      <c r="AS373" s="229"/>
      <c r="AT373" s="229"/>
      <c r="AU373" s="229"/>
      <c r="AV373" s="229"/>
      <c r="AW373" s="229"/>
      <c r="AX373" s="229"/>
      <c r="AY373">
        <f>COUNTA($C$373)</f>
        <v>1</v>
      </c>
    </row>
    <row r="374" spans="1:51" ht="41.25" customHeight="1" x14ac:dyDescent="0.15">
      <c r="A374" s="230">
        <v>9</v>
      </c>
      <c r="B374" s="230">
        <v>1</v>
      </c>
      <c r="C374" s="251" t="s">
        <v>750</v>
      </c>
      <c r="D374" s="250"/>
      <c r="E374" s="250"/>
      <c r="F374" s="250"/>
      <c r="G374" s="250"/>
      <c r="H374" s="250"/>
      <c r="I374" s="250"/>
      <c r="J374" s="233">
        <v>4010701026198</v>
      </c>
      <c r="K374" s="234"/>
      <c r="L374" s="234"/>
      <c r="M374" s="234"/>
      <c r="N374" s="234"/>
      <c r="O374" s="234"/>
      <c r="P374" s="235" t="s">
        <v>677</v>
      </c>
      <c r="Q374" s="235"/>
      <c r="R374" s="235"/>
      <c r="S374" s="235"/>
      <c r="T374" s="235"/>
      <c r="U374" s="235"/>
      <c r="V374" s="235"/>
      <c r="W374" s="235"/>
      <c r="X374" s="235"/>
      <c r="Y374" s="236">
        <v>470</v>
      </c>
      <c r="Z374" s="237"/>
      <c r="AA374" s="237"/>
      <c r="AB374" s="238"/>
      <c r="AC374" s="222" t="s">
        <v>251</v>
      </c>
      <c r="AD374" s="223"/>
      <c r="AE374" s="223"/>
      <c r="AF374" s="223"/>
      <c r="AG374" s="223"/>
      <c r="AH374" s="224">
        <v>2</v>
      </c>
      <c r="AI374" s="225"/>
      <c r="AJ374" s="225"/>
      <c r="AK374" s="225"/>
      <c r="AL374" s="226">
        <v>77.5</v>
      </c>
      <c r="AM374" s="227"/>
      <c r="AN374" s="227"/>
      <c r="AO374" s="228"/>
      <c r="AP374" s="229" t="s">
        <v>611</v>
      </c>
      <c r="AQ374" s="229"/>
      <c r="AR374" s="229"/>
      <c r="AS374" s="229"/>
      <c r="AT374" s="229"/>
      <c r="AU374" s="229"/>
      <c r="AV374" s="229"/>
      <c r="AW374" s="229"/>
      <c r="AX374" s="229"/>
      <c r="AY374">
        <f>COUNTA($C$374)</f>
        <v>1</v>
      </c>
    </row>
    <row r="375" spans="1:51" ht="49.5" customHeight="1" x14ac:dyDescent="0.15">
      <c r="A375" s="230">
        <v>10</v>
      </c>
      <c r="B375" s="230">
        <v>1</v>
      </c>
      <c r="C375" s="251" t="s">
        <v>751</v>
      </c>
      <c r="D375" s="250"/>
      <c r="E375" s="250"/>
      <c r="F375" s="250"/>
      <c r="G375" s="250"/>
      <c r="H375" s="250"/>
      <c r="I375" s="250"/>
      <c r="J375" s="233">
        <v>6010601032609</v>
      </c>
      <c r="K375" s="234"/>
      <c r="L375" s="234"/>
      <c r="M375" s="234"/>
      <c r="N375" s="234"/>
      <c r="O375" s="234"/>
      <c r="P375" s="235" t="s">
        <v>679</v>
      </c>
      <c r="Q375" s="235"/>
      <c r="R375" s="235"/>
      <c r="S375" s="235"/>
      <c r="T375" s="235"/>
      <c r="U375" s="235"/>
      <c r="V375" s="235"/>
      <c r="W375" s="235"/>
      <c r="X375" s="235"/>
      <c r="Y375" s="236">
        <v>421</v>
      </c>
      <c r="Z375" s="237"/>
      <c r="AA375" s="237"/>
      <c r="AB375" s="238"/>
      <c r="AC375" s="222" t="s">
        <v>250</v>
      </c>
      <c r="AD375" s="223"/>
      <c r="AE375" s="223"/>
      <c r="AF375" s="223"/>
      <c r="AG375" s="223"/>
      <c r="AH375" s="224">
        <v>1</v>
      </c>
      <c r="AI375" s="225"/>
      <c r="AJ375" s="225"/>
      <c r="AK375" s="225"/>
      <c r="AL375" s="226">
        <v>86.2</v>
      </c>
      <c r="AM375" s="227"/>
      <c r="AN375" s="227"/>
      <c r="AO375" s="228"/>
      <c r="AP375" s="229" t="s">
        <v>611</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718</v>
      </c>
      <c r="D399" s="250"/>
      <c r="E399" s="250"/>
      <c r="F399" s="250"/>
      <c r="G399" s="250"/>
      <c r="H399" s="250"/>
      <c r="I399" s="250"/>
      <c r="J399" s="233">
        <v>9380005002400</v>
      </c>
      <c r="K399" s="234"/>
      <c r="L399" s="234"/>
      <c r="M399" s="234"/>
      <c r="N399" s="234"/>
      <c r="O399" s="234"/>
      <c r="P399" s="252" t="s">
        <v>662</v>
      </c>
      <c r="Q399" s="235"/>
      <c r="R399" s="235"/>
      <c r="S399" s="235"/>
      <c r="T399" s="235"/>
      <c r="U399" s="235"/>
      <c r="V399" s="235"/>
      <c r="W399" s="235"/>
      <c r="X399" s="235"/>
      <c r="Y399" s="236">
        <v>629</v>
      </c>
      <c r="Z399" s="237"/>
      <c r="AA399" s="237"/>
      <c r="AB399" s="238"/>
      <c r="AC399" s="222" t="s">
        <v>251</v>
      </c>
      <c r="AD399" s="223"/>
      <c r="AE399" s="223"/>
      <c r="AF399" s="223"/>
      <c r="AG399" s="223"/>
      <c r="AH399" s="253">
        <v>1</v>
      </c>
      <c r="AI399" s="254"/>
      <c r="AJ399" s="254"/>
      <c r="AK399" s="254"/>
      <c r="AL399" s="226">
        <v>99.8</v>
      </c>
      <c r="AM399" s="227"/>
      <c r="AN399" s="227"/>
      <c r="AO399" s="228"/>
      <c r="AP399" s="229" t="s">
        <v>611</v>
      </c>
      <c r="AQ399" s="229"/>
      <c r="AR399" s="229"/>
      <c r="AS399" s="229"/>
      <c r="AT399" s="229"/>
      <c r="AU399" s="229"/>
      <c r="AV399" s="229"/>
      <c r="AW399" s="229"/>
      <c r="AX399" s="229"/>
      <c r="AY399">
        <f>$AY$396</f>
        <v>1</v>
      </c>
    </row>
    <row r="400" spans="1:51" ht="58.5" customHeight="1" x14ac:dyDescent="0.15">
      <c r="A400" s="230">
        <v>2</v>
      </c>
      <c r="B400" s="230">
        <v>1</v>
      </c>
      <c r="C400" s="251" t="s">
        <v>746</v>
      </c>
      <c r="D400" s="250"/>
      <c r="E400" s="250"/>
      <c r="F400" s="250"/>
      <c r="G400" s="250"/>
      <c r="H400" s="250"/>
      <c r="I400" s="250"/>
      <c r="J400" s="233">
        <v>9010601021385</v>
      </c>
      <c r="K400" s="234"/>
      <c r="L400" s="234"/>
      <c r="M400" s="234"/>
      <c r="N400" s="234"/>
      <c r="O400" s="234"/>
      <c r="P400" s="235" t="s">
        <v>682</v>
      </c>
      <c r="Q400" s="235"/>
      <c r="R400" s="235"/>
      <c r="S400" s="235"/>
      <c r="T400" s="235"/>
      <c r="U400" s="235"/>
      <c r="V400" s="235"/>
      <c r="W400" s="235"/>
      <c r="X400" s="235"/>
      <c r="Y400" s="236">
        <v>408</v>
      </c>
      <c r="Z400" s="237"/>
      <c r="AA400" s="237"/>
      <c r="AB400" s="238"/>
      <c r="AC400" s="222" t="s">
        <v>251</v>
      </c>
      <c r="AD400" s="223"/>
      <c r="AE400" s="223"/>
      <c r="AF400" s="223"/>
      <c r="AG400" s="223"/>
      <c r="AH400" s="253">
        <v>1</v>
      </c>
      <c r="AI400" s="254"/>
      <c r="AJ400" s="254"/>
      <c r="AK400" s="254"/>
      <c r="AL400" s="226">
        <v>90.9</v>
      </c>
      <c r="AM400" s="227"/>
      <c r="AN400" s="227"/>
      <c r="AO400" s="228"/>
      <c r="AP400" s="229" t="s">
        <v>611</v>
      </c>
      <c r="AQ400" s="229"/>
      <c r="AR400" s="229"/>
      <c r="AS400" s="229"/>
      <c r="AT400" s="229"/>
      <c r="AU400" s="229"/>
      <c r="AV400" s="229"/>
      <c r="AW400" s="229"/>
      <c r="AX400" s="229"/>
      <c r="AY400">
        <f>COUNTA($C$400)</f>
        <v>1</v>
      </c>
    </row>
    <row r="401" spans="1:51" ht="58.5" customHeight="1" x14ac:dyDescent="0.15">
      <c r="A401" s="230">
        <v>3</v>
      </c>
      <c r="B401" s="230">
        <v>1</v>
      </c>
      <c r="C401" s="251" t="s">
        <v>681</v>
      </c>
      <c r="D401" s="250"/>
      <c r="E401" s="250"/>
      <c r="F401" s="250"/>
      <c r="G401" s="250"/>
      <c r="H401" s="250"/>
      <c r="I401" s="250"/>
      <c r="J401" s="233">
        <v>9010401052465</v>
      </c>
      <c r="K401" s="234"/>
      <c r="L401" s="234"/>
      <c r="M401" s="234"/>
      <c r="N401" s="234"/>
      <c r="O401" s="234"/>
      <c r="P401" s="252" t="s">
        <v>719</v>
      </c>
      <c r="Q401" s="235"/>
      <c r="R401" s="235"/>
      <c r="S401" s="235"/>
      <c r="T401" s="235"/>
      <c r="U401" s="235"/>
      <c r="V401" s="235"/>
      <c r="W401" s="235"/>
      <c r="X401" s="235"/>
      <c r="Y401" s="236">
        <v>241</v>
      </c>
      <c r="Z401" s="237"/>
      <c r="AA401" s="237"/>
      <c r="AB401" s="238"/>
      <c r="AC401" s="222" t="s">
        <v>251</v>
      </c>
      <c r="AD401" s="223"/>
      <c r="AE401" s="223"/>
      <c r="AF401" s="223"/>
      <c r="AG401" s="223"/>
      <c r="AH401" s="224">
        <v>1</v>
      </c>
      <c r="AI401" s="225"/>
      <c r="AJ401" s="225"/>
      <c r="AK401" s="225"/>
      <c r="AL401" s="226">
        <v>51.8</v>
      </c>
      <c r="AM401" s="227"/>
      <c r="AN401" s="227"/>
      <c r="AO401" s="228"/>
      <c r="AP401" s="229" t="s">
        <v>611</v>
      </c>
      <c r="AQ401" s="229"/>
      <c r="AR401" s="229"/>
      <c r="AS401" s="229"/>
      <c r="AT401" s="229"/>
      <c r="AU401" s="229"/>
      <c r="AV401" s="229"/>
      <c r="AW401" s="229"/>
      <c r="AX401" s="229"/>
      <c r="AY401">
        <f>COUNTA($C$401)</f>
        <v>1</v>
      </c>
    </row>
    <row r="402" spans="1:51" ht="58.5" customHeight="1" x14ac:dyDescent="0.15">
      <c r="A402" s="230">
        <v>4</v>
      </c>
      <c r="B402" s="230">
        <v>1</v>
      </c>
      <c r="C402" s="251" t="s">
        <v>680</v>
      </c>
      <c r="D402" s="250"/>
      <c r="E402" s="250"/>
      <c r="F402" s="250"/>
      <c r="G402" s="250"/>
      <c r="H402" s="250"/>
      <c r="I402" s="250"/>
      <c r="J402" s="233">
        <v>9380005002400</v>
      </c>
      <c r="K402" s="234"/>
      <c r="L402" s="234"/>
      <c r="M402" s="234"/>
      <c r="N402" s="234"/>
      <c r="O402" s="234"/>
      <c r="P402" s="252" t="s">
        <v>683</v>
      </c>
      <c r="Q402" s="235"/>
      <c r="R402" s="235"/>
      <c r="S402" s="235"/>
      <c r="T402" s="235"/>
      <c r="U402" s="235"/>
      <c r="V402" s="235"/>
      <c r="W402" s="235"/>
      <c r="X402" s="235"/>
      <c r="Y402" s="236">
        <v>119</v>
      </c>
      <c r="Z402" s="237"/>
      <c r="AA402" s="237"/>
      <c r="AB402" s="238"/>
      <c r="AC402" s="222" t="s">
        <v>251</v>
      </c>
      <c r="AD402" s="223"/>
      <c r="AE402" s="223"/>
      <c r="AF402" s="223"/>
      <c r="AG402" s="223"/>
      <c r="AH402" s="224">
        <v>1</v>
      </c>
      <c r="AI402" s="225"/>
      <c r="AJ402" s="225"/>
      <c r="AK402" s="225"/>
      <c r="AL402" s="226">
        <v>99.2</v>
      </c>
      <c r="AM402" s="227"/>
      <c r="AN402" s="227"/>
      <c r="AO402" s="228"/>
      <c r="AP402" s="229" t="s">
        <v>611</v>
      </c>
      <c r="AQ402" s="229"/>
      <c r="AR402" s="229"/>
      <c r="AS402" s="229"/>
      <c r="AT402" s="229"/>
      <c r="AU402" s="229"/>
      <c r="AV402" s="229"/>
      <c r="AW402" s="229"/>
      <c r="AX402" s="229"/>
      <c r="AY402">
        <f>COUNTA($C$402)</f>
        <v>1</v>
      </c>
    </row>
    <row r="403" spans="1:51" ht="58.5" customHeight="1" x14ac:dyDescent="0.15">
      <c r="A403" s="230">
        <v>5</v>
      </c>
      <c r="B403" s="230">
        <v>1</v>
      </c>
      <c r="C403" s="250" t="s">
        <v>680</v>
      </c>
      <c r="D403" s="250"/>
      <c r="E403" s="250"/>
      <c r="F403" s="250"/>
      <c r="G403" s="250"/>
      <c r="H403" s="250"/>
      <c r="I403" s="250"/>
      <c r="J403" s="233">
        <v>9380005002400</v>
      </c>
      <c r="K403" s="234"/>
      <c r="L403" s="234"/>
      <c r="M403" s="234"/>
      <c r="N403" s="234"/>
      <c r="O403" s="234"/>
      <c r="P403" s="235" t="s">
        <v>684</v>
      </c>
      <c r="Q403" s="235"/>
      <c r="R403" s="235"/>
      <c r="S403" s="235"/>
      <c r="T403" s="235"/>
      <c r="U403" s="235"/>
      <c r="V403" s="235"/>
      <c r="W403" s="235"/>
      <c r="X403" s="235"/>
      <c r="Y403" s="236">
        <v>96</v>
      </c>
      <c r="Z403" s="237"/>
      <c r="AA403" s="237"/>
      <c r="AB403" s="238"/>
      <c r="AC403" s="222" t="s">
        <v>251</v>
      </c>
      <c r="AD403" s="223"/>
      <c r="AE403" s="223"/>
      <c r="AF403" s="223"/>
      <c r="AG403" s="223"/>
      <c r="AH403" s="224">
        <v>1</v>
      </c>
      <c r="AI403" s="225"/>
      <c r="AJ403" s="225"/>
      <c r="AK403" s="225"/>
      <c r="AL403" s="226">
        <v>98.1</v>
      </c>
      <c r="AM403" s="227"/>
      <c r="AN403" s="227"/>
      <c r="AO403" s="228"/>
      <c r="AP403" s="229" t="s">
        <v>611</v>
      </c>
      <c r="AQ403" s="229"/>
      <c r="AR403" s="229"/>
      <c r="AS403" s="229"/>
      <c r="AT403" s="229"/>
      <c r="AU403" s="229"/>
      <c r="AV403" s="229"/>
      <c r="AW403" s="229"/>
      <c r="AX403" s="229"/>
      <c r="AY403">
        <f>COUNTA($C$403)</f>
        <v>1</v>
      </c>
    </row>
    <row r="404" spans="1:51" ht="43.5" customHeight="1" x14ac:dyDescent="0.15">
      <c r="A404" s="230">
        <v>6</v>
      </c>
      <c r="B404" s="230">
        <v>1</v>
      </c>
      <c r="C404" s="250" t="s">
        <v>724</v>
      </c>
      <c r="D404" s="250"/>
      <c r="E404" s="250"/>
      <c r="F404" s="250"/>
      <c r="G404" s="250"/>
      <c r="H404" s="250"/>
      <c r="I404" s="250"/>
      <c r="J404" s="233">
        <v>6010401019178</v>
      </c>
      <c r="K404" s="234"/>
      <c r="L404" s="234"/>
      <c r="M404" s="234"/>
      <c r="N404" s="234"/>
      <c r="O404" s="234"/>
      <c r="P404" s="235" t="s">
        <v>720</v>
      </c>
      <c r="Q404" s="235"/>
      <c r="R404" s="235"/>
      <c r="S404" s="235"/>
      <c r="T404" s="235"/>
      <c r="U404" s="235"/>
      <c r="V404" s="235"/>
      <c r="W404" s="235"/>
      <c r="X404" s="235"/>
      <c r="Y404" s="236">
        <v>71</v>
      </c>
      <c r="Z404" s="237"/>
      <c r="AA404" s="237"/>
      <c r="AB404" s="238"/>
      <c r="AC404" s="222" t="s">
        <v>250</v>
      </c>
      <c r="AD404" s="223"/>
      <c r="AE404" s="223"/>
      <c r="AF404" s="223"/>
      <c r="AG404" s="223"/>
      <c r="AH404" s="224">
        <v>5</v>
      </c>
      <c r="AI404" s="225"/>
      <c r="AJ404" s="225"/>
      <c r="AK404" s="225"/>
      <c r="AL404" s="226">
        <v>73.400000000000006</v>
      </c>
      <c r="AM404" s="227"/>
      <c r="AN404" s="227"/>
      <c r="AO404" s="228"/>
      <c r="AP404" s="229" t="s">
        <v>611</v>
      </c>
      <c r="AQ404" s="229"/>
      <c r="AR404" s="229"/>
      <c r="AS404" s="229"/>
      <c r="AT404" s="229"/>
      <c r="AU404" s="229"/>
      <c r="AV404" s="229"/>
      <c r="AW404" s="229"/>
      <c r="AX404" s="229"/>
      <c r="AY404">
        <f>COUNTA($C$404)</f>
        <v>1</v>
      </c>
    </row>
    <row r="405" spans="1:51" ht="43.5" customHeight="1" x14ac:dyDescent="0.15">
      <c r="A405" s="230">
        <v>7</v>
      </c>
      <c r="B405" s="230">
        <v>1</v>
      </c>
      <c r="C405" s="250" t="s">
        <v>725</v>
      </c>
      <c r="D405" s="250"/>
      <c r="E405" s="250"/>
      <c r="F405" s="250"/>
      <c r="G405" s="250"/>
      <c r="H405" s="250"/>
      <c r="I405" s="250"/>
      <c r="J405" s="233">
        <v>7010001089876</v>
      </c>
      <c r="K405" s="234"/>
      <c r="L405" s="234"/>
      <c r="M405" s="234"/>
      <c r="N405" s="234"/>
      <c r="O405" s="234"/>
      <c r="P405" s="235" t="s">
        <v>721</v>
      </c>
      <c r="Q405" s="235"/>
      <c r="R405" s="235"/>
      <c r="S405" s="235"/>
      <c r="T405" s="235"/>
      <c r="U405" s="235"/>
      <c r="V405" s="235"/>
      <c r="W405" s="235"/>
      <c r="X405" s="235"/>
      <c r="Y405" s="236">
        <v>58</v>
      </c>
      <c r="Z405" s="237"/>
      <c r="AA405" s="237"/>
      <c r="AB405" s="238"/>
      <c r="AC405" s="222" t="s">
        <v>250</v>
      </c>
      <c r="AD405" s="223"/>
      <c r="AE405" s="223"/>
      <c r="AF405" s="223"/>
      <c r="AG405" s="223"/>
      <c r="AH405" s="224">
        <v>4</v>
      </c>
      <c r="AI405" s="225"/>
      <c r="AJ405" s="225"/>
      <c r="AK405" s="225"/>
      <c r="AL405" s="226">
        <v>90.4</v>
      </c>
      <c r="AM405" s="227"/>
      <c r="AN405" s="227"/>
      <c r="AO405" s="228"/>
      <c r="AP405" s="229" t="s">
        <v>611</v>
      </c>
      <c r="AQ405" s="229"/>
      <c r="AR405" s="229"/>
      <c r="AS405" s="229"/>
      <c r="AT405" s="229"/>
      <c r="AU405" s="229"/>
      <c r="AV405" s="229"/>
      <c r="AW405" s="229"/>
      <c r="AX405" s="229"/>
      <c r="AY405">
        <f>COUNTA($C$405)</f>
        <v>1</v>
      </c>
    </row>
    <row r="406" spans="1:51" ht="57.75" customHeight="1" x14ac:dyDescent="0.15">
      <c r="A406" s="230">
        <v>8</v>
      </c>
      <c r="B406" s="230">
        <v>1</v>
      </c>
      <c r="C406" s="250" t="s">
        <v>726</v>
      </c>
      <c r="D406" s="250"/>
      <c r="E406" s="250"/>
      <c r="F406" s="250"/>
      <c r="G406" s="250"/>
      <c r="H406" s="250"/>
      <c r="I406" s="250"/>
      <c r="J406" s="233">
        <v>4010701023352</v>
      </c>
      <c r="K406" s="234"/>
      <c r="L406" s="234"/>
      <c r="M406" s="234"/>
      <c r="N406" s="234"/>
      <c r="O406" s="234"/>
      <c r="P406" s="235" t="s">
        <v>722</v>
      </c>
      <c r="Q406" s="235"/>
      <c r="R406" s="235"/>
      <c r="S406" s="235"/>
      <c r="T406" s="235"/>
      <c r="U406" s="235"/>
      <c r="V406" s="235"/>
      <c r="W406" s="235"/>
      <c r="X406" s="235"/>
      <c r="Y406" s="236">
        <v>52</v>
      </c>
      <c r="Z406" s="237"/>
      <c r="AA406" s="237"/>
      <c r="AB406" s="238"/>
      <c r="AC406" s="222" t="s">
        <v>250</v>
      </c>
      <c r="AD406" s="223"/>
      <c r="AE406" s="223"/>
      <c r="AF406" s="223"/>
      <c r="AG406" s="223"/>
      <c r="AH406" s="224">
        <v>4</v>
      </c>
      <c r="AI406" s="225"/>
      <c r="AJ406" s="225"/>
      <c r="AK406" s="225"/>
      <c r="AL406" s="226">
        <v>81.7</v>
      </c>
      <c r="AM406" s="227"/>
      <c r="AN406" s="227"/>
      <c r="AO406" s="228"/>
      <c r="AP406" s="229" t="s">
        <v>611</v>
      </c>
      <c r="AQ406" s="229"/>
      <c r="AR406" s="229"/>
      <c r="AS406" s="229"/>
      <c r="AT406" s="229"/>
      <c r="AU406" s="229"/>
      <c r="AV406" s="229"/>
      <c r="AW406" s="229"/>
      <c r="AX406" s="229"/>
      <c r="AY406">
        <f>COUNTA($C$406)</f>
        <v>1</v>
      </c>
    </row>
    <row r="407" spans="1:51" ht="42.75" customHeight="1" x14ac:dyDescent="0.15">
      <c r="A407" s="230">
        <v>9</v>
      </c>
      <c r="B407" s="230">
        <v>1</v>
      </c>
      <c r="C407" s="250" t="s">
        <v>727</v>
      </c>
      <c r="D407" s="250"/>
      <c r="E407" s="250"/>
      <c r="F407" s="250"/>
      <c r="G407" s="250"/>
      <c r="H407" s="250"/>
      <c r="I407" s="250"/>
      <c r="J407" s="233">
        <v>3011501005649</v>
      </c>
      <c r="K407" s="234"/>
      <c r="L407" s="234"/>
      <c r="M407" s="234"/>
      <c r="N407" s="234"/>
      <c r="O407" s="234"/>
      <c r="P407" s="235" t="s">
        <v>723</v>
      </c>
      <c r="Q407" s="235"/>
      <c r="R407" s="235"/>
      <c r="S407" s="235"/>
      <c r="T407" s="235"/>
      <c r="U407" s="235"/>
      <c r="V407" s="235"/>
      <c r="W407" s="235"/>
      <c r="X407" s="235"/>
      <c r="Y407" s="236">
        <v>43</v>
      </c>
      <c r="Z407" s="237"/>
      <c r="AA407" s="237"/>
      <c r="AB407" s="238"/>
      <c r="AC407" s="222" t="s">
        <v>250</v>
      </c>
      <c r="AD407" s="223"/>
      <c r="AE407" s="223"/>
      <c r="AF407" s="223"/>
      <c r="AG407" s="223"/>
      <c r="AH407" s="224">
        <v>3</v>
      </c>
      <c r="AI407" s="225"/>
      <c r="AJ407" s="225"/>
      <c r="AK407" s="225"/>
      <c r="AL407" s="226">
        <v>98.6</v>
      </c>
      <c r="AM407" s="227"/>
      <c r="AN407" s="227"/>
      <c r="AO407" s="228"/>
      <c r="AP407" s="229" t="s">
        <v>611</v>
      </c>
      <c r="AQ407" s="229"/>
      <c r="AR407" s="229"/>
      <c r="AS407" s="229"/>
      <c r="AT407" s="229"/>
      <c r="AU407" s="229"/>
      <c r="AV407" s="229"/>
      <c r="AW407" s="229"/>
      <c r="AX407" s="229"/>
      <c r="AY407">
        <f>COUNTA($C$407)</f>
        <v>1</v>
      </c>
    </row>
    <row r="408" spans="1:51" ht="30" customHeight="1" x14ac:dyDescent="0.15">
      <c r="A408" s="230">
        <v>10</v>
      </c>
      <c r="B408" s="230">
        <v>1</v>
      </c>
      <c r="C408" s="250" t="s">
        <v>681</v>
      </c>
      <c r="D408" s="250"/>
      <c r="E408" s="250"/>
      <c r="F408" s="250"/>
      <c r="G408" s="250"/>
      <c r="H408" s="250"/>
      <c r="I408" s="250"/>
      <c r="J408" s="233">
        <v>9010401052465</v>
      </c>
      <c r="K408" s="234"/>
      <c r="L408" s="234"/>
      <c r="M408" s="234"/>
      <c r="N408" s="234"/>
      <c r="O408" s="234"/>
      <c r="P408" s="235" t="s">
        <v>685</v>
      </c>
      <c r="Q408" s="235"/>
      <c r="R408" s="235"/>
      <c r="S408" s="235"/>
      <c r="T408" s="235"/>
      <c r="U408" s="235"/>
      <c r="V408" s="235"/>
      <c r="W408" s="235"/>
      <c r="X408" s="235"/>
      <c r="Y408" s="236">
        <v>25</v>
      </c>
      <c r="Z408" s="237"/>
      <c r="AA408" s="237"/>
      <c r="AB408" s="238"/>
      <c r="AC408" s="222" t="s">
        <v>250</v>
      </c>
      <c r="AD408" s="223"/>
      <c r="AE408" s="223"/>
      <c r="AF408" s="223"/>
      <c r="AG408" s="223"/>
      <c r="AH408" s="224">
        <v>2</v>
      </c>
      <c r="AI408" s="225"/>
      <c r="AJ408" s="225"/>
      <c r="AK408" s="225"/>
      <c r="AL408" s="226">
        <v>24.1</v>
      </c>
      <c r="AM408" s="227"/>
      <c r="AN408" s="227"/>
      <c r="AO408" s="228"/>
      <c r="AP408" s="229" t="s">
        <v>611</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6"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0" t="s">
        <v>686</v>
      </c>
      <c r="D432" s="250"/>
      <c r="E432" s="250"/>
      <c r="F432" s="250"/>
      <c r="G432" s="250"/>
      <c r="H432" s="250"/>
      <c r="I432" s="250"/>
      <c r="J432" s="233">
        <v>6000012070001</v>
      </c>
      <c r="K432" s="234"/>
      <c r="L432" s="234"/>
      <c r="M432" s="234"/>
      <c r="N432" s="234"/>
      <c r="O432" s="234"/>
      <c r="P432" s="235" t="s">
        <v>696</v>
      </c>
      <c r="Q432" s="235"/>
      <c r="R432" s="235"/>
      <c r="S432" s="235"/>
      <c r="T432" s="235"/>
      <c r="U432" s="235"/>
      <c r="V432" s="235"/>
      <c r="W432" s="235"/>
      <c r="X432" s="235"/>
      <c r="Y432" s="236">
        <v>1096</v>
      </c>
      <c r="Z432" s="237"/>
      <c r="AA432" s="237"/>
      <c r="AB432" s="238"/>
      <c r="AC432" s="260" t="s">
        <v>75</v>
      </c>
      <c r="AD432" s="261"/>
      <c r="AE432" s="261"/>
      <c r="AF432" s="261"/>
      <c r="AG432" s="262"/>
      <c r="AH432" s="253" t="s">
        <v>611</v>
      </c>
      <c r="AI432" s="254"/>
      <c r="AJ432" s="254"/>
      <c r="AK432" s="254"/>
      <c r="AL432" s="226" t="s">
        <v>611</v>
      </c>
      <c r="AM432" s="227"/>
      <c r="AN432" s="227"/>
      <c r="AO432" s="228"/>
      <c r="AP432" s="229" t="s">
        <v>611</v>
      </c>
      <c r="AQ432" s="229"/>
      <c r="AR432" s="229"/>
      <c r="AS432" s="229"/>
      <c r="AT432" s="229"/>
      <c r="AU432" s="229"/>
      <c r="AV432" s="229"/>
      <c r="AW432" s="229"/>
      <c r="AX432" s="229"/>
      <c r="AY432">
        <f>$AY$429</f>
        <v>1</v>
      </c>
    </row>
    <row r="433" spans="1:51" ht="30" customHeight="1" x14ac:dyDescent="0.15">
      <c r="A433" s="230">
        <v>2</v>
      </c>
      <c r="B433" s="230">
        <v>1</v>
      </c>
      <c r="C433" s="250" t="s">
        <v>687</v>
      </c>
      <c r="D433" s="250"/>
      <c r="E433" s="250"/>
      <c r="F433" s="250"/>
      <c r="G433" s="250"/>
      <c r="H433" s="250"/>
      <c r="I433" s="250"/>
      <c r="J433" s="233">
        <v>6000012070001</v>
      </c>
      <c r="K433" s="234"/>
      <c r="L433" s="234"/>
      <c r="M433" s="234"/>
      <c r="N433" s="234"/>
      <c r="O433" s="234"/>
      <c r="P433" s="235" t="s">
        <v>696</v>
      </c>
      <c r="Q433" s="235"/>
      <c r="R433" s="235"/>
      <c r="S433" s="235"/>
      <c r="T433" s="235"/>
      <c r="U433" s="235"/>
      <c r="V433" s="235"/>
      <c r="W433" s="235"/>
      <c r="X433" s="235"/>
      <c r="Y433" s="236">
        <v>963</v>
      </c>
      <c r="Z433" s="237"/>
      <c r="AA433" s="237"/>
      <c r="AB433" s="238"/>
      <c r="AC433" s="260" t="s">
        <v>75</v>
      </c>
      <c r="AD433" s="261"/>
      <c r="AE433" s="261"/>
      <c r="AF433" s="261"/>
      <c r="AG433" s="262"/>
      <c r="AH433" s="253" t="s">
        <v>611</v>
      </c>
      <c r="AI433" s="254"/>
      <c r="AJ433" s="254"/>
      <c r="AK433" s="254"/>
      <c r="AL433" s="226" t="s">
        <v>611</v>
      </c>
      <c r="AM433" s="227"/>
      <c r="AN433" s="227"/>
      <c r="AO433" s="228"/>
      <c r="AP433" s="229" t="s">
        <v>611</v>
      </c>
      <c r="AQ433" s="229"/>
      <c r="AR433" s="229"/>
      <c r="AS433" s="229"/>
      <c r="AT433" s="229"/>
      <c r="AU433" s="229"/>
      <c r="AV433" s="229"/>
      <c r="AW433" s="229"/>
      <c r="AX433" s="229"/>
      <c r="AY433">
        <f>COUNTA($C$433)</f>
        <v>1</v>
      </c>
    </row>
    <row r="434" spans="1:51" ht="30" customHeight="1" x14ac:dyDescent="0.15">
      <c r="A434" s="230">
        <v>3</v>
      </c>
      <c r="B434" s="230">
        <v>1</v>
      </c>
      <c r="C434" s="251" t="s">
        <v>688</v>
      </c>
      <c r="D434" s="250"/>
      <c r="E434" s="250"/>
      <c r="F434" s="250"/>
      <c r="G434" s="250"/>
      <c r="H434" s="250"/>
      <c r="I434" s="250"/>
      <c r="J434" s="233">
        <v>6000012070001</v>
      </c>
      <c r="K434" s="234"/>
      <c r="L434" s="234"/>
      <c r="M434" s="234"/>
      <c r="N434" s="234"/>
      <c r="O434" s="234"/>
      <c r="P434" s="252" t="s">
        <v>696</v>
      </c>
      <c r="Q434" s="235"/>
      <c r="R434" s="235"/>
      <c r="S434" s="235"/>
      <c r="T434" s="235"/>
      <c r="U434" s="235"/>
      <c r="V434" s="235"/>
      <c r="W434" s="235"/>
      <c r="X434" s="235"/>
      <c r="Y434" s="236">
        <v>641</v>
      </c>
      <c r="Z434" s="237"/>
      <c r="AA434" s="237"/>
      <c r="AB434" s="238"/>
      <c r="AC434" s="260" t="s">
        <v>75</v>
      </c>
      <c r="AD434" s="261"/>
      <c r="AE434" s="261"/>
      <c r="AF434" s="261"/>
      <c r="AG434" s="262"/>
      <c r="AH434" s="224" t="s">
        <v>611</v>
      </c>
      <c r="AI434" s="225"/>
      <c r="AJ434" s="225"/>
      <c r="AK434" s="225"/>
      <c r="AL434" s="226" t="s">
        <v>611</v>
      </c>
      <c r="AM434" s="227"/>
      <c r="AN434" s="227"/>
      <c r="AO434" s="228"/>
      <c r="AP434" s="229" t="s">
        <v>611</v>
      </c>
      <c r="AQ434" s="229"/>
      <c r="AR434" s="229"/>
      <c r="AS434" s="229"/>
      <c r="AT434" s="229"/>
      <c r="AU434" s="229"/>
      <c r="AV434" s="229"/>
      <c r="AW434" s="229"/>
      <c r="AX434" s="229"/>
      <c r="AY434">
        <f>COUNTA($C$434)</f>
        <v>1</v>
      </c>
    </row>
    <row r="435" spans="1:51" ht="30" customHeight="1" x14ac:dyDescent="0.15">
      <c r="A435" s="230">
        <v>4</v>
      </c>
      <c r="B435" s="230">
        <v>1</v>
      </c>
      <c r="C435" s="251" t="s">
        <v>689</v>
      </c>
      <c r="D435" s="250"/>
      <c r="E435" s="250"/>
      <c r="F435" s="250"/>
      <c r="G435" s="250"/>
      <c r="H435" s="250"/>
      <c r="I435" s="250"/>
      <c r="J435" s="233">
        <v>6000012070001</v>
      </c>
      <c r="K435" s="234"/>
      <c r="L435" s="234"/>
      <c r="M435" s="234"/>
      <c r="N435" s="234"/>
      <c r="O435" s="234"/>
      <c r="P435" s="252" t="s">
        <v>696</v>
      </c>
      <c r="Q435" s="235"/>
      <c r="R435" s="235"/>
      <c r="S435" s="235"/>
      <c r="T435" s="235"/>
      <c r="U435" s="235"/>
      <c r="V435" s="235"/>
      <c r="W435" s="235"/>
      <c r="X435" s="235"/>
      <c r="Y435" s="236">
        <v>615</v>
      </c>
      <c r="Z435" s="237"/>
      <c r="AA435" s="237"/>
      <c r="AB435" s="238"/>
      <c r="AC435" s="260" t="s">
        <v>75</v>
      </c>
      <c r="AD435" s="261"/>
      <c r="AE435" s="261"/>
      <c r="AF435" s="261"/>
      <c r="AG435" s="262"/>
      <c r="AH435" s="224" t="s">
        <v>611</v>
      </c>
      <c r="AI435" s="225"/>
      <c r="AJ435" s="225"/>
      <c r="AK435" s="225"/>
      <c r="AL435" s="226" t="s">
        <v>611</v>
      </c>
      <c r="AM435" s="227"/>
      <c r="AN435" s="227"/>
      <c r="AO435" s="228"/>
      <c r="AP435" s="229" t="s">
        <v>611</v>
      </c>
      <c r="AQ435" s="229"/>
      <c r="AR435" s="229"/>
      <c r="AS435" s="229"/>
      <c r="AT435" s="229"/>
      <c r="AU435" s="229"/>
      <c r="AV435" s="229"/>
      <c r="AW435" s="229"/>
      <c r="AX435" s="229"/>
      <c r="AY435">
        <f>COUNTA($C$435)</f>
        <v>1</v>
      </c>
    </row>
    <row r="436" spans="1:51" ht="30" customHeight="1" x14ac:dyDescent="0.15">
      <c r="A436" s="230">
        <v>5</v>
      </c>
      <c r="B436" s="230">
        <v>1</v>
      </c>
      <c r="C436" s="250" t="s">
        <v>690</v>
      </c>
      <c r="D436" s="250"/>
      <c r="E436" s="250"/>
      <c r="F436" s="250"/>
      <c r="G436" s="250"/>
      <c r="H436" s="250"/>
      <c r="I436" s="250"/>
      <c r="J436" s="233">
        <v>6000012070001</v>
      </c>
      <c r="K436" s="234"/>
      <c r="L436" s="234"/>
      <c r="M436" s="234"/>
      <c r="N436" s="234"/>
      <c r="O436" s="234"/>
      <c r="P436" s="235" t="s">
        <v>696</v>
      </c>
      <c r="Q436" s="235"/>
      <c r="R436" s="235"/>
      <c r="S436" s="235"/>
      <c r="T436" s="235"/>
      <c r="U436" s="235"/>
      <c r="V436" s="235"/>
      <c r="W436" s="235"/>
      <c r="X436" s="235"/>
      <c r="Y436" s="236">
        <v>488</v>
      </c>
      <c r="Z436" s="237"/>
      <c r="AA436" s="237"/>
      <c r="AB436" s="238"/>
      <c r="AC436" s="260" t="s">
        <v>75</v>
      </c>
      <c r="AD436" s="261"/>
      <c r="AE436" s="261"/>
      <c r="AF436" s="261"/>
      <c r="AG436" s="262"/>
      <c r="AH436" s="224" t="s">
        <v>611</v>
      </c>
      <c r="AI436" s="225"/>
      <c r="AJ436" s="225"/>
      <c r="AK436" s="225"/>
      <c r="AL436" s="226" t="s">
        <v>611</v>
      </c>
      <c r="AM436" s="227"/>
      <c r="AN436" s="227"/>
      <c r="AO436" s="228"/>
      <c r="AP436" s="229" t="s">
        <v>611</v>
      </c>
      <c r="AQ436" s="229"/>
      <c r="AR436" s="229"/>
      <c r="AS436" s="229"/>
      <c r="AT436" s="229"/>
      <c r="AU436" s="229"/>
      <c r="AV436" s="229"/>
      <c r="AW436" s="229"/>
      <c r="AX436" s="229"/>
      <c r="AY436">
        <f>COUNTA($C$436)</f>
        <v>1</v>
      </c>
    </row>
    <row r="437" spans="1:51" ht="30" customHeight="1" x14ac:dyDescent="0.15">
      <c r="A437" s="230">
        <v>6</v>
      </c>
      <c r="B437" s="230">
        <v>1</v>
      </c>
      <c r="C437" s="250" t="s">
        <v>691</v>
      </c>
      <c r="D437" s="250"/>
      <c r="E437" s="250"/>
      <c r="F437" s="250"/>
      <c r="G437" s="250"/>
      <c r="H437" s="250"/>
      <c r="I437" s="250"/>
      <c r="J437" s="233">
        <v>6000012070001</v>
      </c>
      <c r="K437" s="234"/>
      <c r="L437" s="234"/>
      <c r="M437" s="234"/>
      <c r="N437" s="234"/>
      <c r="O437" s="234"/>
      <c r="P437" s="235" t="s">
        <v>696</v>
      </c>
      <c r="Q437" s="235"/>
      <c r="R437" s="235"/>
      <c r="S437" s="235"/>
      <c r="T437" s="235"/>
      <c r="U437" s="235"/>
      <c r="V437" s="235"/>
      <c r="W437" s="235"/>
      <c r="X437" s="235"/>
      <c r="Y437" s="236">
        <v>483</v>
      </c>
      <c r="Z437" s="237"/>
      <c r="AA437" s="237"/>
      <c r="AB437" s="238"/>
      <c r="AC437" s="260" t="s">
        <v>75</v>
      </c>
      <c r="AD437" s="261"/>
      <c r="AE437" s="261"/>
      <c r="AF437" s="261"/>
      <c r="AG437" s="262"/>
      <c r="AH437" s="224" t="s">
        <v>611</v>
      </c>
      <c r="AI437" s="225"/>
      <c r="AJ437" s="225"/>
      <c r="AK437" s="225"/>
      <c r="AL437" s="226" t="s">
        <v>611</v>
      </c>
      <c r="AM437" s="227"/>
      <c r="AN437" s="227"/>
      <c r="AO437" s="228"/>
      <c r="AP437" s="229" t="s">
        <v>611</v>
      </c>
      <c r="AQ437" s="229"/>
      <c r="AR437" s="229"/>
      <c r="AS437" s="229"/>
      <c r="AT437" s="229"/>
      <c r="AU437" s="229"/>
      <c r="AV437" s="229"/>
      <c r="AW437" s="229"/>
      <c r="AX437" s="229"/>
      <c r="AY437">
        <f>COUNTA($C$437)</f>
        <v>1</v>
      </c>
    </row>
    <row r="438" spans="1:51" ht="30" customHeight="1" x14ac:dyDescent="0.15">
      <c r="A438" s="230">
        <v>7</v>
      </c>
      <c r="B438" s="230">
        <v>1</v>
      </c>
      <c r="C438" s="250" t="s">
        <v>692</v>
      </c>
      <c r="D438" s="250"/>
      <c r="E438" s="250"/>
      <c r="F438" s="250"/>
      <c r="G438" s="250"/>
      <c r="H438" s="250"/>
      <c r="I438" s="250"/>
      <c r="J438" s="233">
        <v>6000012070001</v>
      </c>
      <c r="K438" s="234"/>
      <c r="L438" s="234"/>
      <c r="M438" s="234"/>
      <c r="N438" s="234"/>
      <c r="O438" s="234"/>
      <c r="P438" s="235" t="s">
        <v>696</v>
      </c>
      <c r="Q438" s="235"/>
      <c r="R438" s="235"/>
      <c r="S438" s="235"/>
      <c r="T438" s="235"/>
      <c r="U438" s="235"/>
      <c r="V438" s="235"/>
      <c r="W438" s="235"/>
      <c r="X438" s="235"/>
      <c r="Y438" s="236">
        <v>424</v>
      </c>
      <c r="Z438" s="237"/>
      <c r="AA438" s="237"/>
      <c r="AB438" s="238"/>
      <c r="AC438" s="260" t="s">
        <v>75</v>
      </c>
      <c r="AD438" s="261"/>
      <c r="AE438" s="261"/>
      <c r="AF438" s="261"/>
      <c r="AG438" s="262"/>
      <c r="AH438" s="224" t="s">
        <v>611</v>
      </c>
      <c r="AI438" s="225"/>
      <c r="AJ438" s="225"/>
      <c r="AK438" s="225"/>
      <c r="AL438" s="226" t="s">
        <v>611</v>
      </c>
      <c r="AM438" s="227"/>
      <c r="AN438" s="227"/>
      <c r="AO438" s="228"/>
      <c r="AP438" s="229" t="s">
        <v>611</v>
      </c>
      <c r="AQ438" s="229"/>
      <c r="AR438" s="229"/>
      <c r="AS438" s="229"/>
      <c r="AT438" s="229"/>
      <c r="AU438" s="229"/>
      <c r="AV438" s="229"/>
      <c r="AW438" s="229"/>
      <c r="AX438" s="229"/>
      <c r="AY438">
        <f>COUNTA($C$438)</f>
        <v>1</v>
      </c>
    </row>
    <row r="439" spans="1:51" ht="30" customHeight="1" x14ac:dyDescent="0.15">
      <c r="A439" s="230">
        <v>8</v>
      </c>
      <c r="B439" s="230">
        <v>1</v>
      </c>
      <c r="C439" s="250" t="s">
        <v>693</v>
      </c>
      <c r="D439" s="250"/>
      <c r="E439" s="250"/>
      <c r="F439" s="250"/>
      <c r="G439" s="250"/>
      <c r="H439" s="250"/>
      <c r="I439" s="250"/>
      <c r="J439" s="233">
        <v>6000012070001</v>
      </c>
      <c r="K439" s="234"/>
      <c r="L439" s="234"/>
      <c r="M439" s="234"/>
      <c r="N439" s="234"/>
      <c r="O439" s="234"/>
      <c r="P439" s="235" t="s">
        <v>696</v>
      </c>
      <c r="Q439" s="235"/>
      <c r="R439" s="235"/>
      <c r="S439" s="235"/>
      <c r="T439" s="235"/>
      <c r="U439" s="235"/>
      <c r="V439" s="235"/>
      <c r="W439" s="235"/>
      <c r="X439" s="235"/>
      <c r="Y439" s="236">
        <v>413</v>
      </c>
      <c r="Z439" s="237"/>
      <c r="AA439" s="237"/>
      <c r="AB439" s="238"/>
      <c r="AC439" s="260" t="s">
        <v>75</v>
      </c>
      <c r="AD439" s="261"/>
      <c r="AE439" s="261"/>
      <c r="AF439" s="261"/>
      <c r="AG439" s="262"/>
      <c r="AH439" s="224" t="s">
        <v>611</v>
      </c>
      <c r="AI439" s="225"/>
      <c r="AJ439" s="225"/>
      <c r="AK439" s="225"/>
      <c r="AL439" s="226" t="s">
        <v>611</v>
      </c>
      <c r="AM439" s="227"/>
      <c r="AN439" s="227"/>
      <c r="AO439" s="228"/>
      <c r="AP439" s="229" t="s">
        <v>611</v>
      </c>
      <c r="AQ439" s="229"/>
      <c r="AR439" s="229"/>
      <c r="AS439" s="229"/>
      <c r="AT439" s="229"/>
      <c r="AU439" s="229"/>
      <c r="AV439" s="229"/>
      <c r="AW439" s="229"/>
      <c r="AX439" s="229"/>
      <c r="AY439">
        <f>COUNTA($C$439)</f>
        <v>1</v>
      </c>
    </row>
    <row r="440" spans="1:51" ht="30" customHeight="1" x14ac:dyDescent="0.15">
      <c r="A440" s="230">
        <v>9</v>
      </c>
      <c r="B440" s="230">
        <v>1</v>
      </c>
      <c r="C440" s="250" t="s">
        <v>694</v>
      </c>
      <c r="D440" s="250"/>
      <c r="E440" s="250"/>
      <c r="F440" s="250"/>
      <c r="G440" s="250"/>
      <c r="H440" s="250"/>
      <c r="I440" s="250"/>
      <c r="J440" s="233">
        <v>6000012070001</v>
      </c>
      <c r="K440" s="234"/>
      <c r="L440" s="234"/>
      <c r="M440" s="234"/>
      <c r="N440" s="234"/>
      <c r="O440" s="234"/>
      <c r="P440" s="235" t="s">
        <v>696</v>
      </c>
      <c r="Q440" s="235"/>
      <c r="R440" s="235"/>
      <c r="S440" s="235"/>
      <c r="T440" s="235"/>
      <c r="U440" s="235"/>
      <c r="V440" s="235"/>
      <c r="W440" s="235"/>
      <c r="X440" s="235"/>
      <c r="Y440" s="236">
        <v>372</v>
      </c>
      <c r="Z440" s="237"/>
      <c r="AA440" s="237"/>
      <c r="AB440" s="238"/>
      <c r="AC440" s="260" t="s">
        <v>75</v>
      </c>
      <c r="AD440" s="261"/>
      <c r="AE440" s="261"/>
      <c r="AF440" s="261"/>
      <c r="AG440" s="262"/>
      <c r="AH440" s="224" t="s">
        <v>611</v>
      </c>
      <c r="AI440" s="225"/>
      <c r="AJ440" s="225"/>
      <c r="AK440" s="225"/>
      <c r="AL440" s="226" t="s">
        <v>611</v>
      </c>
      <c r="AM440" s="227"/>
      <c r="AN440" s="227"/>
      <c r="AO440" s="228"/>
      <c r="AP440" s="229" t="s">
        <v>611</v>
      </c>
      <c r="AQ440" s="229"/>
      <c r="AR440" s="229"/>
      <c r="AS440" s="229"/>
      <c r="AT440" s="229"/>
      <c r="AU440" s="229"/>
      <c r="AV440" s="229"/>
      <c r="AW440" s="229"/>
      <c r="AX440" s="229"/>
      <c r="AY440">
        <f>COUNTA($C$440)</f>
        <v>1</v>
      </c>
    </row>
    <row r="441" spans="1:51" ht="30" customHeight="1" x14ac:dyDescent="0.15">
      <c r="A441" s="230">
        <v>10</v>
      </c>
      <c r="B441" s="230">
        <v>1</v>
      </c>
      <c r="C441" s="250" t="s">
        <v>695</v>
      </c>
      <c r="D441" s="250"/>
      <c r="E441" s="250"/>
      <c r="F441" s="250"/>
      <c r="G441" s="250"/>
      <c r="H441" s="250"/>
      <c r="I441" s="250"/>
      <c r="J441" s="233">
        <v>6000012070001</v>
      </c>
      <c r="K441" s="234"/>
      <c r="L441" s="234"/>
      <c r="M441" s="234"/>
      <c r="N441" s="234"/>
      <c r="O441" s="234"/>
      <c r="P441" s="235" t="s">
        <v>696</v>
      </c>
      <c r="Q441" s="235"/>
      <c r="R441" s="235"/>
      <c r="S441" s="235"/>
      <c r="T441" s="235"/>
      <c r="U441" s="235"/>
      <c r="V441" s="235"/>
      <c r="W441" s="235"/>
      <c r="X441" s="235"/>
      <c r="Y441" s="236">
        <v>316</v>
      </c>
      <c r="Z441" s="237"/>
      <c r="AA441" s="237"/>
      <c r="AB441" s="238"/>
      <c r="AC441" s="260" t="s">
        <v>75</v>
      </c>
      <c r="AD441" s="261"/>
      <c r="AE441" s="261"/>
      <c r="AF441" s="261"/>
      <c r="AG441" s="262"/>
      <c r="AH441" s="224" t="s">
        <v>611</v>
      </c>
      <c r="AI441" s="225"/>
      <c r="AJ441" s="225"/>
      <c r="AK441" s="225"/>
      <c r="AL441" s="226" t="s">
        <v>611</v>
      </c>
      <c r="AM441" s="227"/>
      <c r="AN441" s="227"/>
      <c r="AO441" s="228"/>
      <c r="AP441" s="229" t="s">
        <v>611</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3.6"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500000000000002"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139.5" customHeight="1" x14ac:dyDescent="0.15">
      <c r="A631" s="230">
        <v>1</v>
      </c>
      <c r="B631" s="230">
        <v>1</v>
      </c>
      <c r="C631" s="231" t="s">
        <v>732</v>
      </c>
      <c r="D631" s="231"/>
      <c r="E631" s="240" t="s">
        <v>745</v>
      </c>
      <c r="F631" s="232"/>
      <c r="G631" s="232"/>
      <c r="H631" s="232"/>
      <c r="I631" s="232"/>
      <c r="J631" s="233">
        <v>9010601021385</v>
      </c>
      <c r="K631" s="234"/>
      <c r="L631" s="234"/>
      <c r="M631" s="234"/>
      <c r="N631" s="234"/>
      <c r="O631" s="234"/>
      <c r="P631" s="235" t="s">
        <v>731</v>
      </c>
      <c r="Q631" s="235"/>
      <c r="R631" s="235"/>
      <c r="S631" s="235"/>
      <c r="T631" s="235"/>
      <c r="U631" s="235"/>
      <c r="V631" s="235"/>
      <c r="W631" s="235"/>
      <c r="X631" s="235"/>
      <c r="Y631" s="236">
        <v>15375</v>
      </c>
      <c r="Z631" s="237"/>
      <c r="AA631" s="237"/>
      <c r="AB631" s="238"/>
      <c r="AC631" s="222" t="s">
        <v>697</v>
      </c>
      <c r="AD631" s="223"/>
      <c r="AE631" s="223"/>
      <c r="AF631" s="223"/>
      <c r="AG631" s="223"/>
      <c r="AH631" s="224">
        <v>1</v>
      </c>
      <c r="AI631" s="225"/>
      <c r="AJ631" s="225"/>
      <c r="AK631" s="225"/>
      <c r="AL631" s="226">
        <v>99.3</v>
      </c>
      <c r="AM631" s="227"/>
      <c r="AN631" s="227"/>
      <c r="AO631" s="228"/>
      <c r="AP631" s="229" t="s">
        <v>739</v>
      </c>
      <c r="AQ631" s="229"/>
      <c r="AR631" s="229"/>
      <c r="AS631" s="229"/>
      <c r="AT631" s="229"/>
      <c r="AU631" s="229"/>
      <c r="AV631" s="229"/>
      <c r="AW631" s="229"/>
      <c r="AX631" s="229"/>
    </row>
    <row r="632" spans="1:51" ht="138.75" customHeight="1" x14ac:dyDescent="0.15">
      <c r="A632" s="230">
        <v>2</v>
      </c>
      <c r="B632" s="230">
        <v>1</v>
      </c>
      <c r="C632" s="231" t="s">
        <v>732</v>
      </c>
      <c r="D632" s="231"/>
      <c r="E632" s="232" t="s">
        <v>745</v>
      </c>
      <c r="F632" s="232"/>
      <c r="G632" s="232"/>
      <c r="H632" s="232"/>
      <c r="I632" s="232"/>
      <c r="J632" s="233">
        <v>9010601021385</v>
      </c>
      <c r="K632" s="234"/>
      <c r="L632" s="234"/>
      <c r="M632" s="234"/>
      <c r="N632" s="234"/>
      <c r="O632" s="234"/>
      <c r="P632" s="235" t="s">
        <v>707</v>
      </c>
      <c r="Q632" s="235"/>
      <c r="R632" s="235"/>
      <c r="S632" s="235"/>
      <c r="T632" s="235"/>
      <c r="U632" s="235"/>
      <c r="V632" s="235"/>
      <c r="W632" s="235"/>
      <c r="X632" s="235"/>
      <c r="Y632" s="236">
        <v>7504</v>
      </c>
      <c r="Z632" s="237"/>
      <c r="AA632" s="237"/>
      <c r="AB632" s="238"/>
      <c r="AC632" s="222" t="s">
        <v>697</v>
      </c>
      <c r="AD632" s="223"/>
      <c r="AE632" s="223"/>
      <c r="AF632" s="223"/>
      <c r="AG632" s="223"/>
      <c r="AH632" s="224">
        <v>1</v>
      </c>
      <c r="AI632" s="225"/>
      <c r="AJ632" s="225"/>
      <c r="AK632" s="225"/>
      <c r="AL632" s="226">
        <v>94.8</v>
      </c>
      <c r="AM632" s="227"/>
      <c r="AN632" s="227"/>
      <c r="AO632" s="228"/>
      <c r="AP632" s="229" t="s">
        <v>740</v>
      </c>
      <c r="AQ632" s="229"/>
      <c r="AR632" s="229"/>
      <c r="AS632" s="229"/>
      <c r="AT632" s="229"/>
      <c r="AU632" s="229"/>
      <c r="AV632" s="229"/>
      <c r="AW632" s="229"/>
      <c r="AX632" s="229"/>
      <c r="AY632">
        <f>COUNTA($E$632)</f>
        <v>1</v>
      </c>
    </row>
    <row r="633" spans="1:51" ht="125.25" customHeight="1" x14ac:dyDescent="0.15">
      <c r="A633" s="230">
        <v>3</v>
      </c>
      <c r="B633" s="230">
        <v>1</v>
      </c>
      <c r="C633" s="231" t="s">
        <v>732</v>
      </c>
      <c r="D633" s="231"/>
      <c r="E633" s="232" t="s">
        <v>745</v>
      </c>
      <c r="F633" s="232"/>
      <c r="G633" s="232"/>
      <c r="H633" s="232"/>
      <c r="I633" s="232"/>
      <c r="J633" s="233">
        <v>9010601021385</v>
      </c>
      <c r="K633" s="234"/>
      <c r="L633" s="234"/>
      <c r="M633" s="234"/>
      <c r="N633" s="234"/>
      <c r="O633" s="234"/>
      <c r="P633" s="235" t="s">
        <v>729</v>
      </c>
      <c r="Q633" s="235"/>
      <c r="R633" s="235"/>
      <c r="S633" s="235"/>
      <c r="T633" s="235"/>
      <c r="U633" s="235"/>
      <c r="V633" s="235"/>
      <c r="W633" s="235"/>
      <c r="X633" s="235"/>
      <c r="Y633" s="236">
        <v>2959</v>
      </c>
      <c r="Z633" s="237"/>
      <c r="AA633" s="237"/>
      <c r="AB633" s="238"/>
      <c r="AC633" s="222" t="s">
        <v>697</v>
      </c>
      <c r="AD633" s="223"/>
      <c r="AE633" s="223"/>
      <c r="AF633" s="223"/>
      <c r="AG633" s="223"/>
      <c r="AH633" s="224">
        <v>1</v>
      </c>
      <c r="AI633" s="225"/>
      <c r="AJ633" s="225"/>
      <c r="AK633" s="225"/>
      <c r="AL633" s="226">
        <v>98.1</v>
      </c>
      <c r="AM633" s="227"/>
      <c r="AN633" s="227"/>
      <c r="AO633" s="228"/>
      <c r="AP633" s="229" t="s">
        <v>742</v>
      </c>
      <c r="AQ633" s="229"/>
      <c r="AR633" s="229"/>
      <c r="AS633" s="229"/>
      <c r="AT633" s="229"/>
      <c r="AU633" s="229"/>
      <c r="AV633" s="229"/>
      <c r="AW633" s="229"/>
      <c r="AX633" s="229"/>
      <c r="AY633">
        <f>COUNTA($E$633)</f>
        <v>1</v>
      </c>
    </row>
    <row r="634" spans="1:51" ht="46.5" customHeight="1" x14ac:dyDescent="0.15">
      <c r="A634" s="230">
        <v>4</v>
      </c>
      <c r="B634" s="230">
        <v>1</v>
      </c>
      <c r="C634" s="231" t="s">
        <v>732</v>
      </c>
      <c r="D634" s="231"/>
      <c r="E634" s="232" t="s">
        <v>748</v>
      </c>
      <c r="F634" s="232"/>
      <c r="G634" s="232"/>
      <c r="H634" s="232"/>
      <c r="I634" s="232"/>
      <c r="J634" s="233">
        <v>7010401001556</v>
      </c>
      <c r="K634" s="234"/>
      <c r="L634" s="234"/>
      <c r="M634" s="234"/>
      <c r="N634" s="234"/>
      <c r="O634" s="234"/>
      <c r="P634" s="235" t="s">
        <v>708</v>
      </c>
      <c r="Q634" s="235"/>
      <c r="R634" s="235"/>
      <c r="S634" s="235"/>
      <c r="T634" s="235"/>
      <c r="U634" s="235"/>
      <c r="V634" s="235"/>
      <c r="W634" s="235"/>
      <c r="X634" s="235"/>
      <c r="Y634" s="236">
        <v>2910</v>
      </c>
      <c r="Z634" s="237"/>
      <c r="AA634" s="237"/>
      <c r="AB634" s="238"/>
      <c r="AC634" s="222" t="s">
        <v>697</v>
      </c>
      <c r="AD634" s="223"/>
      <c r="AE634" s="223"/>
      <c r="AF634" s="223"/>
      <c r="AG634" s="223"/>
      <c r="AH634" s="224">
        <v>2</v>
      </c>
      <c r="AI634" s="225"/>
      <c r="AJ634" s="225"/>
      <c r="AK634" s="225"/>
      <c r="AL634" s="226">
        <v>80</v>
      </c>
      <c r="AM634" s="227"/>
      <c r="AN634" s="227"/>
      <c r="AO634" s="228"/>
      <c r="AP634" s="229" t="s">
        <v>611</v>
      </c>
      <c r="AQ634" s="229"/>
      <c r="AR634" s="229"/>
      <c r="AS634" s="229"/>
      <c r="AT634" s="229"/>
      <c r="AU634" s="229"/>
      <c r="AV634" s="229"/>
      <c r="AW634" s="229"/>
      <c r="AX634" s="229"/>
      <c r="AY634">
        <f>COUNTA($E$634)</f>
        <v>1</v>
      </c>
    </row>
    <row r="635" spans="1:51" ht="166.5" customHeight="1" x14ac:dyDescent="0.15">
      <c r="A635" s="230">
        <v>5</v>
      </c>
      <c r="B635" s="230">
        <v>1</v>
      </c>
      <c r="C635" s="231" t="s">
        <v>732</v>
      </c>
      <c r="D635" s="231"/>
      <c r="E635" s="232" t="s">
        <v>747</v>
      </c>
      <c r="F635" s="232"/>
      <c r="G635" s="232"/>
      <c r="H635" s="232"/>
      <c r="I635" s="232"/>
      <c r="J635" s="233">
        <v>7010001064648</v>
      </c>
      <c r="K635" s="234"/>
      <c r="L635" s="234"/>
      <c r="M635" s="234"/>
      <c r="N635" s="234"/>
      <c r="O635" s="234"/>
      <c r="P635" s="235" t="s">
        <v>730</v>
      </c>
      <c r="Q635" s="235"/>
      <c r="R635" s="235"/>
      <c r="S635" s="235"/>
      <c r="T635" s="235"/>
      <c r="U635" s="235"/>
      <c r="V635" s="235"/>
      <c r="W635" s="235"/>
      <c r="X635" s="235"/>
      <c r="Y635" s="236">
        <v>2565</v>
      </c>
      <c r="Z635" s="237"/>
      <c r="AA635" s="237"/>
      <c r="AB635" s="238"/>
      <c r="AC635" s="222" t="s">
        <v>697</v>
      </c>
      <c r="AD635" s="223"/>
      <c r="AE635" s="223"/>
      <c r="AF635" s="223"/>
      <c r="AG635" s="223"/>
      <c r="AH635" s="224">
        <v>1</v>
      </c>
      <c r="AI635" s="225"/>
      <c r="AJ635" s="225"/>
      <c r="AK635" s="225"/>
      <c r="AL635" s="226">
        <v>89</v>
      </c>
      <c r="AM635" s="227"/>
      <c r="AN635" s="227"/>
      <c r="AO635" s="228"/>
      <c r="AP635" s="229" t="s">
        <v>737</v>
      </c>
      <c r="AQ635" s="229"/>
      <c r="AR635" s="229"/>
      <c r="AS635" s="229"/>
      <c r="AT635" s="229"/>
      <c r="AU635" s="229"/>
      <c r="AV635" s="229"/>
      <c r="AW635" s="229"/>
      <c r="AX635" s="229"/>
      <c r="AY635">
        <f>COUNTA($E$635)</f>
        <v>1</v>
      </c>
    </row>
    <row r="636" spans="1:51" ht="159" customHeight="1" x14ac:dyDescent="0.15">
      <c r="A636" s="230">
        <v>6</v>
      </c>
      <c r="B636" s="230">
        <v>1</v>
      </c>
      <c r="C636" s="231" t="s">
        <v>732</v>
      </c>
      <c r="D636" s="231"/>
      <c r="E636" s="232" t="s">
        <v>745</v>
      </c>
      <c r="F636" s="232"/>
      <c r="G636" s="232"/>
      <c r="H636" s="232"/>
      <c r="I636" s="232"/>
      <c r="J636" s="233">
        <v>9010601021385</v>
      </c>
      <c r="K636" s="234"/>
      <c r="L636" s="234"/>
      <c r="M636" s="234"/>
      <c r="N636" s="234"/>
      <c r="O636" s="234"/>
      <c r="P636" s="235" t="s">
        <v>673</v>
      </c>
      <c r="Q636" s="235"/>
      <c r="R636" s="235"/>
      <c r="S636" s="235"/>
      <c r="T636" s="235"/>
      <c r="U636" s="235"/>
      <c r="V636" s="235"/>
      <c r="W636" s="235"/>
      <c r="X636" s="235"/>
      <c r="Y636" s="236">
        <v>2481</v>
      </c>
      <c r="Z636" s="237"/>
      <c r="AA636" s="237"/>
      <c r="AB636" s="238"/>
      <c r="AC636" s="222" t="s">
        <v>697</v>
      </c>
      <c r="AD636" s="223"/>
      <c r="AE636" s="223"/>
      <c r="AF636" s="223"/>
      <c r="AG636" s="223"/>
      <c r="AH636" s="224">
        <v>1</v>
      </c>
      <c r="AI636" s="225"/>
      <c r="AJ636" s="225"/>
      <c r="AK636" s="225"/>
      <c r="AL636" s="226">
        <v>97.9</v>
      </c>
      <c r="AM636" s="227"/>
      <c r="AN636" s="227"/>
      <c r="AO636" s="228"/>
      <c r="AP636" s="229" t="s">
        <v>743</v>
      </c>
      <c r="AQ636" s="229"/>
      <c r="AR636" s="229"/>
      <c r="AS636" s="229"/>
      <c r="AT636" s="229"/>
      <c r="AU636" s="229"/>
      <c r="AV636" s="229"/>
      <c r="AW636" s="229"/>
      <c r="AX636" s="229"/>
      <c r="AY636">
        <f>COUNTA($E$636)</f>
        <v>1</v>
      </c>
    </row>
    <row r="637" spans="1:51" ht="133.5" customHeight="1" x14ac:dyDescent="0.15">
      <c r="A637" s="230">
        <v>7</v>
      </c>
      <c r="B637" s="230">
        <v>1</v>
      </c>
      <c r="C637" s="231" t="s">
        <v>732</v>
      </c>
      <c r="D637" s="231"/>
      <c r="E637" s="232" t="s">
        <v>745</v>
      </c>
      <c r="F637" s="232"/>
      <c r="G637" s="232"/>
      <c r="H637" s="232"/>
      <c r="I637" s="232"/>
      <c r="J637" s="233">
        <v>9010601021385</v>
      </c>
      <c r="K637" s="234"/>
      <c r="L637" s="234"/>
      <c r="M637" s="234"/>
      <c r="N637" s="234"/>
      <c r="O637" s="234"/>
      <c r="P637" s="235" t="s">
        <v>674</v>
      </c>
      <c r="Q637" s="235"/>
      <c r="R637" s="235"/>
      <c r="S637" s="235"/>
      <c r="T637" s="235"/>
      <c r="U637" s="235"/>
      <c r="V637" s="235"/>
      <c r="W637" s="235"/>
      <c r="X637" s="235"/>
      <c r="Y637" s="236">
        <v>2177</v>
      </c>
      <c r="Z637" s="237"/>
      <c r="AA637" s="237"/>
      <c r="AB637" s="238"/>
      <c r="AC637" s="222" t="s">
        <v>251</v>
      </c>
      <c r="AD637" s="223"/>
      <c r="AE637" s="223"/>
      <c r="AF637" s="223"/>
      <c r="AG637" s="223"/>
      <c r="AH637" s="224">
        <v>1</v>
      </c>
      <c r="AI637" s="225"/>
      <c r="AJ637" s="225"/>
      <c r="AK637" s="225"/>
      <c r="AL637" s="226">
        <v>98</v>
      </c>
      <c r="AM637" s="227"/>
      <c r="AN637" s="227"/>
      <c r="AO637" s="228"/>
      <c r="AP637" s="229" t="s">
        <v>739</v>
      </c>
      <c r="AQ637" s="229"/>
      <c r="AR637" s="229"/>
      <c r="AS637" s="229"/>
      <c r="AT637" s="229"/>
      <c r="AU637" s="229"/>
      <c r="AV637" s="229"/>
      <c r="AW637" s="229"/>
      <c r="AX637" s="229"/>
      <c r="AY637">
        <f>COUNTA($E$637)</f>
        <v>1</v>
      </c>
    </row>
    <row r="638" spans="1:51" ht="42.75" customHeight="1" x14ac:dyDescent="0.15">
      <c r="A638" s="230">
        <v>8</v>
      </c>
      <c r="B638" s="230">
        <v>1</v>
      </c>
      <c r="C638" s="231" t="s">
        <v>732</v>
      </c>
      <c r="D638" s="231"/>
      <c r="E638" s="240" t="s">
        <v>749</v>
      </c>
      <c r="F638" s="232"/>
      <c r="G638" s="232"/>
      <c r="H638" s="232"/>
      <c r="I638" s="232"/>
      <c r="J638" s="233">
        <v>4010701026198</v>
      </c>
      <c r="K638" s="234"/>
      <c r="L638" s="234"/>
      <c r="M638" s="234"/>
      <c r="N638" s="234"/>
      <c r="O638" s="234"/>
      <c r="P638" s="235" t="s">
        <v>709</v>
      </c>
      <c r="Q638" s="235"/>
      <c r="R638" s="235"/>
      <c r="S638" s="235"/>
      <c r="T638" s="235"/>
      <c r="U638" s="235"/>
      <c r="V638" s="235"/>
      <c r="W638" s="235"/>
      <c r="X638" s="235"/>
      <c r="Y638" s="236">
        <v>1761</v>
      </c>
      <c r="Z638" s="237"/>
      <c r="AA638" s="237"/>
      <c r="AB638" s="238"/>
      <c r="AC638" s="222" t="s">
        <v>697</v>
      </c>
      <c r="AD638" s="223"/>
      <c r="AE638" s="223"/>
      <c r="AF638" s="223"/>
      <c r="AG638" s="223"/>
      <c r="AH638" s="224">
        <v>2</v>
      </c>
      <c r="AI638" s="225"/>
      <c r="AJ638" s="225"/>
      <c r="AK638" s="225"/>
      <c r="AL638" s="226">
        <v>77.5</v>
      </c>
      <c r="AM638" s="227"/>
      <c r="AN638" s="227"/>
      <c r="AO638" s="228"/>
      <c r="AP638" s="229" t="s">
        <v>611</v>
      </c>
      <c r="AQ638" s="229"/>
      <c r="AR638" s="229"/>
      <c r="AS638" s="229"/>
      <c r="AT638" s="229"/>
      <c r="AU638" s="229"/>
      <c r="AV638" s="229"/>
      <c r="AW638" s="229"/>
      <c r="AX638" s="229"/>
      <c r="AY638">
        <f>COUNTA($E$638)</f>
        <v>1</v>
      </c>
    </row>
    <row r="639" spans="1:51" ht="46.5" customHeight="1" x14ac:dyDescent="0.15">
      <c r="A639" s="230">
        <v>9</v>
      </c>
      <c r="B639" s="230">
        <v>1</v>
      </c>
      <c r="C639" s="231" t="s">
        <v>732</v>
      </c>
      <c r="D639" s="231"/>
      <c r="E639" s="232" t="s">
        <v>745</v>
      </c>
      <c r="F639" s="232"/>
      <c r="G639" s="232"/>
      <c r="H639" s="232"/>
      <c r="I639" s="232"/>
      <c r="J639" s="233">
        <v>9010601021385</v>
      </c>
      <c r="K639" s="234"/>
      <c r="L639" s="234"/>
      <c r="M639" s="234"/>
      <c r="N639" s="234"/>
      <c r="O639" s="234"/>
      <c r="P639" s="235" t="s">
        <v>710</v>
      </c>
      <c r="Q639" s="235"/>
      <c r="R639" s="235"/>
      <c r="S639" s="235"/>
      <c r="T639" s="235"/>
      <c r="U639" s="235"/>
      <c r="V639" s="235"/>
      <c r="W639" s="235"/>
      <c r="X639" s="235"/>
      <c r="Y639" s="236">
        <v>992</v>
      </c>
      <c r="Z639" s="237"/>
      <c r="AA639" s="237"/>
      <c r="AB639" s="238"/>
      <c r="AC639" s="222" t="s">
        <v>698</v>
      </c>
      <c r="AD639" s="223"/>
      <c r="AE639" s="223"/>
      <c r="AF639" s="223"/>
      <c r="AG639" s="223"/>
      <c r="AH639" s="224" t="s">
        <v>611</v>
      </c>
      <c r="AI639" s="225"/>
      <c r="AJ639" s="225"/>
      <c r="AK639" s="225"/>
      <c r="AL639" s="226" t="s">
        <v>611</v>
      </c>
      <c r="AM639" s="227"/>
      <c r="AN639" s="227"/>
      <c r="AO639" s="228"/>
      <c r="AP639" s="229" t="s">
        <v>611</v>
      </c>
      <c r="AQ639" s="229"/>
      <c r="AR639" s="229"/>
      <c r="AS639" s="229"/>
      <c r="AT639" s="229"/>
      <c r="AU639" s="229"/>
      <c r="AV639" s="229"/>
      <c r="AW639" s="229"/>
      <c r="AX639" s="229"/>
      <c r="AY639">
        <f>COUNTA($E$639)</f>
        <v>1</v>
      </c>
    </row>
    <row r="640" spans="1:51" ht="52.5" customHeight="1" x14ac:dyDescent="0.15">
      <c r="A640" s="230">
        <v>10</v>
      </c>
      <c r="B640" s="230">
        <v>1</v>
      </c>
      <c r="C640" s="231" t="s">
        <v>732</v>
      </c>
      <c r="D640" s="231"/>
      <c r="E640" s="232" t="s">
        <v>745</v>
      </c>
      <c r="F640" s="232"/>
      <c r="G640" s="232"/>
      <c r="H640" s="232"/>
      <c r="I640" s="232"/>
      <c r="J640" s="233">
        <v>9010601021385</v>
      </c>
      <c r="K640" s="234"/>
      <c r="L640" s="234"/>
      <c r="M640" s="234"/>
      <c r="N640" s="234"/>
      <c r="O640" s="234"/>
      <c r="P640" s="235" t="s">
        <v>675</v>
      </c>
      <c r="Q640" s="235"/>
      <c r="R640" s="235"/>
      <c r="S640" s="235"/>
      <c r="T640" s="235"/>
      <c r="U640" s="235"/>
      <c r="V640" s="235"/>
      <c r="W640" s="235"/>
      <c r="X640" s="235"/>
      <c r="Y640" s="236">
        <v>737</v>
      </c>
      <c r="Z640" s="237"/>
      <c r="AA640" s="237"/>
      <c r="AB640" s="238"/>
      <c r="AC640" s="222" t="s">
        <v>697</v>
      </c>
      <c r="AD640" s="223"/>
      <c r="AE640" s="223"/>
      <c r="AF640" s="223"/>
      <c r="AG640" s="223"/>
      <c r="AH640" s="224">
        <v>2</v>
      </c>
      <c r="AI640" s="225"/>
      <c r="AJ640" s="225"/>
      <c r="AK640" s="225"/>
      <c r="AL640" s="226">
        <v>92.3</v>
      </c>
      <c r="AM640" s="227"/>
      <c r="AN640" s="227"/>
      <c r="AO640" s="228"/>
      <c r="AP640" s="229" t="s">
        <v>611</v>
      </c>
      <c r="AQ640" s="229"/>
      <c r="AR640" s="229"/>
      <c r="AS640" s="229"/>
      <c r="AT640" s="229"/>
      <c r="AU640" s="229"/>
      <c r="AV640" s="229"/>
      <c r="AW640" s="229"/>
      <c r="AX640" s="229"/>
      <c r="AY640">
        <f>COUNTA($E$640)</f>
        <v>1</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15">
      <formula>IF(RIGHT(TEXT(P14,"0.#"),1)=".",FALSE,TRUE)</formula>
    </cfRule>
    <cfRule type="expression" dxfId="818" priority="916">
      <formula>IF(RIGHT(TEXT(P14,"0.#"),1)=".",TRUE,FALSE)</formula>
    </cfRule>
  </conditionalFormatting>
  <conditionalFormatting sqref="P18:AX18">
    <cfRule type="expression" dxfId="817" priority="913">
      <formula>IF(RIGHT(TEXT(P18,"0.#"),1)=".",FALSE,TRUE)</formula>
    </cfRule>
    <cfRule type="expression" dxfId="816" priority="914">
      <formula>IF(RIGHT(TEXT(P18,"0.#"),1)=".",TRUE,FALSE)</formula>
    </cfRule>
  </conditionalFormatting>
  <conditionalFormatting sqref="Y311">
    <cfRule type="expression" dxfId="815" priority="911">
      <formula>IF(RIGHT(TEXT(Y311,"0.#"),1)=".",FALSE,TRUE)</formula>
    </cfRule>
    <cfRule type="expression" dxfId="814" priority="912">
      <formula>IF(RIGHT(TEXT(Y311,"0.#"),1)=".",TRUE,FALSE)</formula>
    </cfRule>
  </conditionalFormatting>
  <conditionalFormatting sqref="Y320">
    <cfRule type="expression" dxfId="813" priority="909">
      <formula>IF(RIGHT(TEXT(Y320,"0.#"),1)=".",FALSE,TRUE)</formula>
    </cfRule>
    <cfRule type="expression" dxfId="812" priority="910">
      <formula>IF(RIGHT(TEXT(Y320,"0.#"),1)=".",TRUE,FALSE)</formula>
    </cfRule>
  </conditionalFormatting>
  <conditionalFormatting sqref="Y351:Y358 Y349 Y338:Y345 Y336 Y325:Y332 Y323">
    <cfRule type="expression" dxfId="811" priority="889">
      <formula>IF(RIGHT(TEXT(Y323,"0.#"),1)=".",FALSE,TRUE)</formula>
    </cfRule>
    <cfRule type="expression" dxfId="810" priority="890">
      <formula>IF(RIGHT(TEXT(Y323,"0.#"),1)=".",TRUE,FALSE)</formula>
    </cfRule>
  </conditionalFormatting>
  <conditionalFormatting sqref="P16:AQ17 P15:AX15 P13:AX13">
    <cfRule type="expression" dxfId="809" priority="907">
      <formula>IF(RIGHT(TEXT(P13,"0.#"),1)=".",FALSE,TRUE)</formula>
    </cfRule>
    <cfRule type="expression" dxfId="808" priority="908">
      <formula>IF(RIGHT(TEXT(P13,"0.#"),1)=".",TRUE,FALSE)</formula>
    </cfRule>
  </conditionalFormatting>
  <conditionalFormatting sqref="P19:AJ19">
    <cfRule type="expression" dxfId="807" priority="905">
      <formula>IF(RIGHT(TEXT(P19,"0.#"),1)=".",FALSE,TRUE)</formula>
    </cfRule>
    <cfRule type="expression" dxfId="806" priority="906">
      <formula>IF(RIGHT(TEXT(P19,"0.#"),1)=".",TRUE,FALSE)</formula>
    </cfRule>
  </conditionalFormatting>
  <conditionalFormatting sqref="AE32 AQ32">
    <cfRule type="expression" dxfId="805" priority="903">
      <formula>IF(RIGHT(TEXT(AE32,"0.#"),1)=".",FALSE,TRUE)</formula>
    </cfRule>
    <cfRule type="expression" dxfId="804" priority="904">
      <formula>IF(RIGHT(TEXT(AE32,"0.#"),1)=".",TRUE,FALSE)</formula>
    </cfRule>
  </conditionalFormatting>
  <conditionalFormatting sqref="Y312:Y319 Y310">
    <cfRule type="expression" dxfId="803" priority="901">
      <formula>IF(RIGHT(TEXT(Y310,"0.#"),1)=".",FALSE,TRUE)</formula>
    </cfRule>
    <cfRule type="expression" dxfId="802" priority="902">
      <formula>IF(RIGHT(TEXT(Y310,"0.#"),1)=".",TRUE,FALSE)</formula>
    </cfRule>
  </conditionalFormatting>
  <conditionalFormatting sqref="AU311">
    <cfRule type="expression" dxfId="801" priority="899">
      <formula>IF(RIGHT(TEXT(AU311,"0.#"),1)=".",FALSE,TRUE)</formula>
    </cfRule>
    <cfRule type="expression" dxfId="800" priority="900">
      <formula>IF(RIGHT(TEXT(AU311,"0.#"),1)=".",TRUE,FALSE)</formula>
    </cfRule>
  </conditionalFormatting>
  <conditionalFormatting sqref="AU320">
    <cfRule type="expression" dxfId="799" priority="897">
      <formula>IF(RIGHT(TEXT(AU320,"0.#"),1)=".",FALSE,TRUE)</formula>
    </cfRule>
    <cfRule type="expression" dxfId="798" priority="898">
      <formula>IF(RIGHT(TEXT(AU320,"0.#"),1)=".",TRUE,FALSE)</formula>
    </cfRule>
  </conditionalFormatting>
  <conditionalFormatting sqref="AU312:AU319 AU310">
    <cfRule type="expression" dxfId="797" priority="895">
      <formula>IF(RIGHT(TEXT(AU310,"0.#"),1)=".",FALSE,TRUE)</formula>
    </cfRule>
    <cfRule type="expression" dxfId="796" priority="896">
      <formula>IF(RIGHT(TEXT(AU310,"0.#"),1)=".",TRUE,FALSE)</formula>
    </cfRule>
  </conditionalFormatting>
  <conditionalFormatting sqref="Y350 Y337 Y324">
    <cfRule type="expression" dxfId="795" priority="893">
      <formula>IF(RIGHT(TEXT(Y324,"0.#"),1)=".",FALSE,TRUE)</formula>
    </cfRule>
    <cfRule type="expression" dxfId="794" priority="894">
      <formula>IF(RIGHT(TEXT(Y324,"0.#"),1)=".",TRUE,FALSE)</formula>
    </cfRule>
  </conditionalFormatting>
  <conditionalFormatting sqref="Y359 Y346 Y333">
    <cfRule type="expression" dxfId="793" priority="891">
      <formula>IF(RIGHT(TEXT(Y333,"0.#"),1)=".",FALSE,TRUE)</formula>
    </cfRule>
    <cfRule type="expression" dxfId="792" priority="892">
      <formula>IF(RIGHT(TEXT(Y333,"0.#"),1)=".",TRUE,FALSE)</formula>
    </cfRule>
  </conditionalFormatting>
  <conditionalFormatting sqref="AU350 AU337 AU324">
    <cfRule type="expression" dxfId="791" priority="887">
      <formula>IF(RIGHT(TEXT(AU324,"0.#"),1)=".",FALSE,TRUE)</formula>
    </cfRule>
    <cfRule type="expression" dxfId="790" priority="888">
      <formula>IF(RIGHT(TEXT(AU324,"0.#"),1)=".",TRUE,FALSE)</formula>
    </cfRule>
  </conditionalFormatting>
  <conditionalFormatting sqref="AU359 AU346 AU333">
    <cfRule type="expression" dxfId="789" priority="885">
      <formula>IF(RIGHT(TEXT(AU333,"0.#"),1)=".",FALSE,TRUE)</formula>
    </cfRule>
    <cfRule type="expression" dxfId="788" priority="886">
      <formula>IF(RIGHT(TEXT(AU333,"0.#"),1)=".",TRUE,FALSE)</formula>
    </cfRule>
  </conditionalFormatting>
  <conditionalFormatting sqref="AU351:AU358 AU349 AU338:AU345 AU336 AU325:AU332 AU323">
    <cfRule type="expression" dxfId="787" priority="883">
      <formula>IF(RIGHT(TEXT(AU323,"0.#"),1)=".",FALSE,TRUE)</formula>
    </cfRule>
    <cfRule type="expression" dxfId="786" priority="884">
      <formula>IF(RIGHT(TEXT(AU323,"0.#"),1)=".",TRUE,FALSE)</formula>
    </cfRule>
  </conditionalFormatting>
  <conditionalFormatting sqref="AI32">
    <cfRule type="expression" dxfId="785" priority="881">
      <formula>IF(RIGHT(TEXT(AI32,"0.#"),1)=".",FALSE,TRUE)</formula>
    </cfRule>
    <cfRule type="expression" dxfId="784" priority="882">
      <formula>IF(RIGHT(TEXT(AI32,"0.#"),1)=".",TRUE,FALSE)</formula>
    </cfRule>
  </conditionalFormatting>
  <conditionalFormatting sqref="AE33">
    <cfRule type="expression" dxfId="783" priority="877">
      <formula>IF(RIGHT(TEXT(AE33,"0.#"),1)=".",FALSE,TRUE)</formula>
    </cfRule>
    <cfRule type="expression" dxfId="782" priority="878">
      <formula>IF(RIGHT(TEXT(AE33,"0.#"),1)=".",TRUE,FALSE)</formula>
    </cfRule>
  </conditionalFormatting>
  <conditionalFormatting sqref="AI33">
    <cfRule type="expression" dxfId="781" priority="875">
      <formula>IF(RIGHT(TEXT(AI33,"0.#"),1)=".",FALSE,TRUE)</formula>
    </cfRule>
    <cfRule type="expression" dxfId="780" priority="876">
      <formula>IF(RIGHT(TEXT(AI33,"0.#"),1)=".",TRUE,FALSE)</formula>
    </cfRule>
  </conditionalFormatting>
  <conditionalFormatting sqref="AM33">
    <cfRule type="expression" dxfId="779" priority="873">
      <formula>IF(RIGHT(TEXT(AM33,"0.#"),1)=".",FALSE,TRUE)</formula>
    </cfRule>
    <cfRule type="expression" dxfId="778" priority="874">
      <formula>IF(RIGHT(TEXT(AM33,"0.#"),1)=".",TRUE,FALSE)</formula>
    </cfRule>
  </conditionalFormatting>
  <conditionalFormatting sqref="AQ33">
    <cfRule type="expression" dxfId="777" priority="871">
      <formula>IF(RIGHT(TEXT(AQ33,"0.#"),1)=".",FALSE,TRUE)</formula>
    </cfRule>
    <cfRule type="expression" dxfId="776" priority="872">
      <formula>IF(RIGHT(TEXT(AQ33,"0.#"),1)=".",TRUE,FALSE)</formula>
    </cfRule>
  </conditionalFormatting>
  <conditionalFormatting sqref="AE210">
    <cfRule type="expression" dxfId="775" priority="869">
      <formula>IF(RIGHT(TEXT(AE210,"0.#"),1)=".",FALSE,TRUE)</formula>
    </cfRule>
    <cfRule type="expression" dxfId="774" priority="870">
      <formula>IF(RIGHT(TEXT(AE210,"0.#"),1)=".",TRUE,FALSE)</formula>
    </cfRule>
  </conditionalFormatting>
  <conditionalFormatting sqref="AE211">
    <cfRule type="expression" dxfId="773" priority="867">
      <formula>IF(RIGHT(TEXT(AE211,"0.#"),1)=".",FALSE,TRUE)</formula>
    </cfRule>
    <cfRule type="expression" dxfId="772" priority="868">
      <formula>IF(RIGHT(TEXT(AE211,"0.#"),1)=".",TRUE,FALSE)</formula>
    </cfRule>
  </conditionalFormatting>
  <conditionalFormatting sqref="AE212">
    <cfRule type="expression" dxfId="771" priority="865">
      <formula>IF(RIGHT(TEXT(AE212,"0.#"),1)=".",FALSE,TRUE)</formula>
    </cfRule>
    <cfRule type="expression" dxfId="770" priority="866">
      <formula>IF(RIGHT(TEXT(AE212,"0.#"),1)=".",TRUE,FALSE)</formula>
    </cfRule>
  </conditionalFormatting>
  <conditionalFormatting sqref="AI212">
    <cfRule type="expression" dxfId="769" priority="863">
      <formula>IF(RIGHT(TEXT(AI212,"0.#"),1)=".",FALSE,TRUE)</formula>
    </cfRule>
    <cfRule type="expression" dxfId="768" priority="864">
      <formula>IF(RIGHT(TEXT(AI212,"0.#"),1)=".",TRUE,FALSE)</formula>
    </cfRule>
  </conditionalFormatting>
  <conditionalFormatting sqref="AI211">
    <cfRule type="expression" dxfId="767" priority="861">
      <formula>IF(RIGHT(TEXT(AI211,"0.#"),1)=".",FALSE,TRUE)</formula>
    </cfRule>
    <cfRule type="expression" dxfId="766" priority="862">
      <formula>IF(RIGHT(TEXT(AI211,"0.#"),1)=".",TRUE,FALSE)</formula>
    </cfRule>
  </conditionalFormatting>
  <conditionalFormatting sqref="AI210">
    <cfRule type="expression" dxfId="765" priority="859">
      <formula>IF(RIGHT(TEXT(AI210,"0.#"),1)=".",FALSE,TRUE)</formula>
    </cfRule>
    <cfRule type="expression" dxfId="764" priority="860">
      <formula>IF(RIGHT(TEXT(AI210,"0.#"),1)=".",TRUE,FALSE)</formula>
    </cfRule>
  </conditionalFormatting>
  <conditionalFormatting sqref="AM210">
    <cfRule type="expression" dxfId="763" priority="857">
      <formula>IF(RIGHT(TEXT(AM210,"0.#"),1)=".",FALSE,TRUE)</formula>
    </cfRule>
    <cfRule type="expression" dxfId="762" priority="858">
      <formula>IF(RIGHT(TEXT(AM210,"0.#"),1)=".",TRUE,FALSE)</formula>
    </cfRule>
  </conditionalFormatting>
  <conditionalFormatting sqref="AM211">
    <cfRule type="expression" dxfId="761" priority="855">
      <formula>IF(RIGHT(TEXT(AM211,"0.#"),1)=".",FALSE,TRUE)</formula>
    </cfRule>
    <cfRule type="expression" dxfId="760" priority="856">
      <formula>IF(RIGHT(TEXT(AM211,"0.#"),1)=".",TRUE,FALSE)</formula>
    </cfRule>
  </conditionalFormatting>
  <conditionalFormatting sqref="AM212">
    <cfRule type="expression" dxfId="759" priority="853">
      <formula>IF(RIGHT(TEXT(AM212,"0.#"),1)=".",FALSE,TRUE)</formula>
    </cfRule>
    <cfRule type="expression" dxfId="758" priority="854">
      <formula>IF(RIGHT(TEXT(AM212,"0.#"),1)=".",TRUE,FALSE)</formula>
    </cfRule>
  </conditionalFormatting>
  <conditionalFormatting sqref="AL368:AO395">
    <cfRule type="expression" dxfId="757" priority="849">
      <formula>IF(AND(AL368&gt;=0, RIGHT(TEXT(AL368,"0.#"),1)&lt;&gt;"."),TRUE,FALSE)</formula>
    </cfRule>
    <cfRule type="expression" dxfId="756" priority="850">
      <formula>IF(AND(AL368&gt;=0, RIGHT(TEXT(AL368,"0.#"),1)="."),TRUE,FALSE)</formula>
    </cfRule>
    <cfRule type="expression" dxfId="755" priority="851">
      <formula>IF(AND(AL368&lt;0, RIGHT(TEXT(AL368,"0.#"),1)&lt;&gt;"."),TRUE,FALSE)</formula>
    </cfRule>
    <cfRule type="expression" dxfId="754" priority="852">
      <formula>IF(AND(AL368&lt;0, RIGHT(TEXT(AL368,"0.#"),1)="."),TRUE,FALSE)</formula>
    </cfRule>
  </conditionalFormatting>
  <conditionalFormatting sqref="AQ210:AQ212">
    <cfRule type="expression" dxfId="753" priority="847">
      <formula>IF(RIGHT(TEXT(AQ210,"0.#"),1)=".",FALSE,TRUE)</formula>
    </cfRule>
    <cfRule type="expression" dxfId="752" priority="848">
      <formula>IF(RIGHT(TEXT(AQ210,"0.#"),1)=".",TRUE,FALSE)</formula>
    </cfRule>
  </conditionalFormatting>
  <conditionalFormatting sqref="AU210:AU212">
    <cfRule type="expression" dxfId="751" priority="845">
      <formula>IF(RIGHT(TEXT(AU210,"0.#"),1)=".",FALSE,TRUE)</formula>
    </cfRule>
    <cfRule type="expression" dxfId="750" priority="846">
      <formula>IF(RIGHT(TEXT(AU210,"0.#"),1)=".",TRUE,FALSE)</formula>
    </cfRule>
  </conditionalFormatting>
  <conditionalFormatting sqref="Y368:Y395">
    <cfRule type="expression" dxfId="749" priority="843">
      <formula>IF(RIGHT(TEXT(Y368,"0.#"),1)=".",FALSE,TRUE)</formula>
    </cfRule>
    <cfRule type="expression" dxfId="748" priority="844">
      <formula>IF(RIGHT(TEXT(Y368,"0.#"),1)=".",TRUE,FALSE)</formula>
    </cfRule>
  </conditionalFormatting>
  <conditionalFormatting sqref="AL631:AO660">
    <cfRule type="expression" dxfId="747" priority="839">
      <formula>IF(AND(AL631&gt;=0, RIGHT(TEXT(AL631,"0.#"),1)&lt;&gt;"."),TRUE,FALSE)</formula>
    </cfRule>
    <cfRule type="expression" dxfId="746" priority="840">
      <formula>IF(AND(AL631&gt;=0, RIGHT(TEXT(AL631,"0.#"),1)="."),TRUE,FALSE)</formula>
    </cfRule>
    <cfRule type="expression" dxfId="745" priority="841">
      <formula>IF(AND(AL631&lt;0, RIGHT(TEXT(AL631,"0.#"),1)&lt;&gt;"."),TRUE,FALSE)</formula>
    </cfRule>
    <cfRule type="expression" dxfId="744" priority="842">
      <formula>IF(AND(AL631&lt;0, RIGHT(TEXT(AL631,"0.#"),1)="."),TRUE,FALSE)</formula>
    </cfRule>
  </conditionalFormatting>
  <conditionalFormatting sqref="Y631:Y660">
    <cfRule type="expression" dxfId="743" priority="837">
      <formula>IF(RIGHT(TEXT(Y631,"0.#"),1)=".",FALSE,TRUE)</formula>
    </cfRule>
    <cfRule type="expression" dxfId="742" priority="838">
      <formula>IF(RIGHT(TEXT(Y631,"0.#"),1)=".",TRUE,FALSE)</formula>
    </cfRule>
  </conditionalFormatting>
  <conditionalFormatting sqref="AL366:AO367">
    <cfRule type="expression" dxfId="741" priority="833">
      <formula>IF(AND(AL366&gt;=0, RIGHT(TEXT(AL366,"0.#"),1)&lt;&gt;"."),TRUE,FALSE)</formula>
    </cfRule>
    <cfRule type="expression" dxfId="740" priority="834">
      <formula>IF(AND(AL366&gt;=0, RIGHT(TEXT(AL366,"0.#"),1)="."),TRUE,FALSE)</formula>
    </cfRule>
    <cfRule type="expression" dxfId="739" priority="835">
      <formula>IF(AND(AL366&lt;0, RIGHT(TEXT(AL366,"0.#"),1)&lt;&gt;"."),TRUE,FALSE)</formula>
    </cfRule>
    <cfRule type="expression" dxfId="738" priority="836">
      <formula>IF(AND(AL366&lt;0, RIGHT(TEXT(AL366,"0.#"),1)="."),TRUE,FALSE)</formula>
    </cfRule>
  </conditionalFormatting>
  <conditionalFormatting sqref="Y366:Y367">
    <cfRule type="expression" dxfId="737" priority="831">
      <formula>IF(RIGHT(TEXT(Y366,"0.#"),1)=".",FALSE,TRUE)</formula>
    </cfRule>
    <cfRule type="expression" dxfId="736" priority="832">
      <formula>IF(RIGHT(TEXT(Y366,"0.#"),1)=".",TRUE,FALSE)</formula>
    </cfRule>
  </conditionalFormatting>
  <conditionalFormatting sqref="Y401:Y428">
    <cfRule type="expression" dxfId="735" priority="769">
      <formula>IF(RIGHT(TEXT(Y401,"0.#"),1)=".",FALSE,TRUE)</formula>
    </cfRule>
    <cfRule type="expression" dxfId="734" priority="770">
      <formula>IF(RIGHT(TEXT(Y401,"0.#"),1)=".",TRUE,FALSE)</formula>
    </cfRule>
  </conditionalFormatting>
  <conditionalFormatting sqref="Y399:Y400">
    <cfRule type="expression" dxfId="733" priority="763">
      <formula>IF(RIGHT(TEXT(Y399,"0.#"),1)=".",FALSE,TRUE)</formula>
    </cfRule>
    <cfRule type="expression" dxfId="732" priority="764">
      <formula>IF(RIGHT(TEXT(Y399,"0.#"),1)=".",TRUE,FALSE)</formula>
    </cfRule>
  </conditionalFormatting>
  <conditionalFormatting sqref="Y434:Y461">
    <cfRule type="expression" dxfId="731" priority="757">
      <formula>IF(RIGHT(TEXT(Y434,"0.#"),1)=".",FALSE,TRUE)</formula>
    </cfRule>
    <cfRule type="expression" dxfId="730" priority="758">
      <formula>IF(RIGHT(TEXT(Y434,"0.#"),1)=".",TRUE,FALSE)</formula>
    </cfRule>
  </conditionalFormatting>
  <conditionalFormatting sqref="Y432:Y433">
    <cfRule type="expression" dxfId="729" priority="751">
      <formula>IF(RIGHT(TEXT(Y432,"0.#"),1)=".",FALSE,TRUE)</formula>
    </cfRule>
    <cfRule type="expression" dxfId="728" priority="752">
      <formula>IF(RIGHT(TEXT(Y432,"0.#"),1)=".",TRUE,FALSE)</formula>
    </cfRule>
  </conditionalFormatting>
  <conditionalFormatting sqref="Y467:Y494">
    <cfRule type="expression" dxfId="727" priority="745">
      <formula>IF(RIGHT(TEXT(Y467,"0.#"),1)=".",FALSE,TRUE)</formula>
    </cfRule>
    <cfRule type="expression" dxfId="726" priority="746">
      <formula>IF(RIGHT(TEXT(Y467,"0.#"),1)=".",TRUE,FALSE)</formula>
    </cfRule>
  </conditionalFormatting>
  <conditionalFormatting sqref="Y465:Y466">
    <cfRule type="expression" dxfId="725" priority="739">
      <formula>IF(RIGHT(TEXT(Y465,"0.#"),1)=".",FALSE,TRUE)</formula>
    </cfRule>
    <cfRule type="expression" dxfId="724" priority="740">
      <formula>IF(RIGHT(TEXT(Y465,"0.#"),1)=".",TRUE,FALSE)</formula>
    </cfRule>
  </conditionalFormatting>
  <conditionalFormatting sqref="Y500:Y527">
    <cfRule type="expression" dxfId="723" priority="733">
      <formula>IF(RIGHT(TEXT(Y500,"0.#"),1)=".",FALSE,TRUE)</formula>
    </cfRule>
    <cfRule type="expression" dxfId="722" priority="734">
      <formula>IF(RIGHT(TEXT(Y500,"0.#"),1)=".",TRUE,FALSE)</formula>
    </cfRule>
  </conditionalFormatting>
  <conditionalFormatting sqref="Y498:Y499">
    <cfRule type="expression" dxfId="721" priority="727">
      <formula>IF(RIGHT(TEXT(Y498,"0.#"),1)=".",FALSE,TRUE)</formula>
    </cfRule>
    <cfRule type="expression" dxfId="720" priority="728">
      <formula>IF(RIGHT(TEXT(Y498,"0.#"),1)=".",TRUE,FALSE)</formula>
    </cfRule>
  </conditionalFormatting>
  <conditionalFormatting sqref="Y533:Y560">
    <cfRule type="expression" dxfId="719" priority="721">
      <formula>IF(RIGHT(TEXT(Y533,"0.#"),1)=".",FALSE,TRUE)</formula>
    </cfRule>
    <cfRule type="expression" dxfId="718" priority="722">
      <formula>IF(RIGHT(TEXT(Y533,"0.#"),1)=".",TRUE,FALSE)</formula>
    </cfRule>
  </conditionalFormatting>
  <conditionalFormatting sqref="W23">
    <cfRule type="expression" dxfId="717" priority="829">
      <formula>IF(RIGHT(TEXT(W23,"0.#"),1)=".",FALSE,TRUE)</formula>
    </cfRule>
    <cfRule type="expression" dxfId="716" priority="830">
      <formula>IF(RIGHT(TEXT(W23,"0.#"),1)=".",TRUE,FALSE)</formula>
    </cfRule>
  </conditionalFormatting>
  <conditionalFormatting sqref="W24:W27">
    <cfRule type="expression" dxfId="715" priority="827">
      <formula>IF(RIGHT(TEXT(W24,"0.#"),1)=".",FALSE,TRUE)</formula>
    </cfRule>
    <cfRule type="expression" dxfId="714" priority="828">
      <formula>IF(RIGHT(TEXT(W24,"0.#"),1)=".",TRUE,FALSE)</formula>
    </cfRule>
  </conditionalFormatting>
  <conditionalFormatting sqref="W28">
    <cfRule type="expression" dxfId="713" priority="825">
      <formula>IF(RIGHT(TEXT(W28,"0.#"),1)=".",FALSE,TRUE)</formula>
    </cfRule>
    <cfRule type="expression" dxfId="712" priority="826">
      <formula>IF(RIGHT(TEXT(W28,"0.#"),1)=".",TRUE,FALSE)</formula>
    </cfRule>
  </conditionalFormatting>
  <conditionalFormatting sqref="P23">
    <cfRule type="expression" dxfId="711" priority="823">
      <formula>IF(RIGHT(TEXT(P23,"0.#"),1)=".",FALSE,TRUE)</formula>
    </cfRule>
    <cfRule type="expression" dxfId="710" priority="824">
      <formula>IF(RIGHT(TEXT(P23,"0.#"),1)=".",TRUE,FALSE)</formula>
    </cfRule>
  </conditionalFormatting>
  <conditionalFormatting sqref="P24:P27">
    <cfRule type="expression" dxfId="709" priority="821">
      <formula>IF(RIGHT(TEXT(P24,"0.#"),1)=".",FALSE,TRUE)</formula>
    </cfRule>
    <cfRule type="expression" dxfId="708" priority="822">
      <formula>IF(RIGHT(TEXT(P24,"0.#"),1)=".",TRUE,FALSE)</formula>
    </cfRule>
  </conditionalFormatting>
  <conditionalFormatting sqref="P28">
    <cfRule type="expression" dxfId="707" priority="819">
      <formula>IF(RIGHT(TEXT(P28,"0.#"),1)=".",FALSE,TRUE)</formula>
    </cfRule>
    <cfRule type="expression" dxfId="706" priority="820">
      <formula>IF(RIGHT(TEXT(P28,"0.#"),1)=".",TRUE,FALSE)</formula>
    </cfRule>
  </conditionalFormatting>
  <conditionalFormatting sqref="AE202">
    <cfRule type="expression" dxfId="705" priority="817">
      <formula>IF(RIGHT(TEXT(AE202,"0.#"),1)=".",FALSE,TRUE)</formula>
    </cfRule>
    <cfRule type="expression" dxfId="704" priority="818">
      <formula>IF(RIGHT(TEXT(AE202,"0.#"),1)=".",TRUE,FALSE)</formula>
    </cfRule>
  </conditionalFormatting>
  <conditionalFormatting sqref="AE203">
    <cfRule type="expression" dxfId="703" priority="815">
      <formula>IF(RIGHT(TEXT(AE203,"0.#"),1)=".",FALSE,TRUE)</formula>
    </cfRule>
    <cfRule type="expression" dxfId="702" priority="816">
      <formula>IF(RIGHT(TEXT(AE203,"0.#"),1)=".",TRUE,FALSE)</formula>
    </cfRule>
  </conditionalFormatting>
  <conditionalFormatting sqref="AE204">
    <cfRule type="expression" dxfId="701" priority="813">
      <formula>IF(RIGHT(TEXT(AE204,"0.#"),1)=".",FALSE,TRUE)</formula>
    </cfRule>
    <cfRule type="expression" dxfId="700" priority="814">
      <formula>IF(RIGHT(TEXT(AE204,"0.#"),1)=".",TRUE,FALSE)</formula>
    </cfRule>
  </conditionalFormatting>
  <conditionalFormatting sqref="AI204">
    <cfRule type="expression" dxfId="699" priority="811">
      <formula>IF(RIGHT(TEXT(AI204,"0.#"),1)=".",FALSE,TRUE)</formula>
    </cfRule>
    <cfRule type="expression" dxfId="698" priority="812">
      <formula>IF(RIGHT(TEXT(AI204,"0.#"),1)=".",TRUE,FALSE)</formula>
    </cfRule>
  </conditionalFormatting>
  <conditionalFormatting sqref="AI203">
    <cfRule type="expression" dxfId="697" priority="809">
      <formula>IF(RIGHT(TEXT(AI203,"0.#"),1)=".",FALSE,TRUE)</formula>
    </cfRule>
    <cfRule type="expression" dxfId="696" priority="810">
      <formula>IF(RIGHT(TEXT(AI203,"0.#"),1)=".",TRUE,FALSE)</formula>
    </cfRule>
  </conditionalFormatting>
  <conditionalFormatting sqref="AI202">
    <cfRule type="expression" dxfId="695" priority="807">
      <formula>IF(RIGHT(TEXT(AI202,"0.#"),1)=".",FALSE,TRUE)</formula>
    </cfRule>
    <cfRule type="expression" dxfId="694" priority="808">
      <formula>IF(RIGHT(TEXT(AI202,"0.#"),1)=".",TRUE,FALSE)</formula>
    </cfRule>
  </conditionalFormatting>
  <conditionalFormatting sqref="AM202">
    <cfRule type="expression" dxfId="693" priority="805">
      <formula>IF(RIGHT(TEXT(AM202,"0.#"),1)=".",FALSE,TRUE)</formula>
    </cfRule>
    <cfRule type="expression" dxfId="692" priority="806">
      <formula>IF(RIGHT(TEXT(AM202,"0.#"),1)=".",TRUE,FALSE)</formula>
    </cfRule>
  </conditionalFormatting>
  <conditionalFormatting sqref="AM203">
    <cfRule type="expression" dxfId="691" priority="803">
      <formula>IF(RIGHT(TEXT(AM203,"0.#"),1)=".",FALSE,TRUE)</formula>
    </cfRule>
    <cfRule type="expression" dxfId="690" priority="804">
      <formula>IF(RIGHT(TEXT(AM203,"0.#"),1)=".",TRUE,FALSE)</formula>
    </cfRule>
  </conditionalFormatting>
  <conditionalFormatting sqref="AM204">
    <cfRule type="expression" dxfId="689" priority="801">
      <formula>IF(RIGHT(TEXT(AM204,"0.#"),1)=".",FALSE,TRUE)</formula>
    </cfRule>
    <cfRule type="expression" dxfId="688" priority="802">
      <formula>IF(RIGHT(TEXT(AM204,"0.#"),1)=".",TRUE,FALSE)</formula>
    </cfRule>
  </conditionalFormatting>
  <conditionalFormatting sqref="AQ202:AQ204">
    <cfRule type="expression" dxfId="687" priority="799">
      <formula>IF(RIGHT(TEXT(AQ202,"0.#"),1)=".",FALSE,TRUE)</formula>
    </cfRule>
    <cfRule type="expression" dxfId="686" priority="800">
      <formula>IF(RIGHT(TEXT(AQ202,"0.#"),1)=".",TRUE,FALSE)</formula>
    </cfRule>
  </conditionalFormatting>
  <conditionalFormatting sqref="AU202:AU204">
    <cfRule type="expression" dxfId="685" priority="797">
      <formula>IF(RIGHT(TEXT(AU202,"0.#"),1)=".",FALSE,TRUE)</formula>
    </cfRule>
    <cfRule type="expression" dxfId="684" priority="798">
      <formula>IF(RIGHT(TEXT(AU202,"0.#"),1)=".",TRUE,FALSE)</formula>
    </cfRule>
  </conditionalFormatting>
  <conditionalFormatting sqref="AE205">
    <cfRule type="expression" dxfId="683" priority="795">
      <formula>IF(RIGHT(TEXT(AE205,"0.#"),1)=".",FALSE,TRUE)</formula>
    </cfRule>
    <cfRule type="expression" dxfId="682" priority="796">
      <formula>IF(RIGHT(TEXT(AE205,"0.#"),1)=".",TRUE,FALSE)</formula>
    </cfRule>
  </conditionalFormatting>
  <conditionalFormatting sqref="AE206">
    <cfRule type="expression" dxfId="681" priority="793">
      <formula>IF(RIGHT(TEXT(AE206,"0.#"),1)=".",FALSE,TRUE)</formula>
    </cfRule>
    <cfRule type="expression" dxfId="680" priority="794">
      <formula>IF(RIGHT(TEXT(AE206,"0.#"),1)=".",TRUE,FALSE)</formula>
    </cfRule>
  </conditionalFormatting>
  <conditionalFormatting sqref="AE207">
    <cfRule type="expression" dxfId="679" priority="791">
      <formula>IF(RIGHT(TEXT(AE207,"0.#"),1)=".",FALSE,TRUE)</formula>
    </cfRule>
    <cfRule type="expression" dxfId="678" priority="792">
      <formula>IF(RIGHT(TEXT(AE207,"0.#"),1)=".",TRUE,FALSE)</formula>
    </cfRule>
  </conditionalFormatting>
  <conditionalFormatting sqref="AI207">
    <cfRule type="expression" dxfId="677" priority="789">
      <formula>IF(RIGHT(TEXT(AI207,"0.#"),1)=".",FALSE,TRUE)</formula>
    </cfRule>
    <cfRule type="expression" dxfId="676" priority="790">
      <formula>IF(RIGHT(TEXT(AI207,"0.#"),1)=".",TRUE,FALSE)</formula>
    </cfRule>
  </conditionalFormatting>
  <conditionalFormatting sqref="AI206">
    <cfRule type="expression" dxfId="675" priority="787">
      <formula>IF(RIGHT(TEXT(AI206,"0.#"),1)=".",FALSE,TRUE)</formula>
    </cfRule>
    <cfRule type="expression" dxfId="674" priority="788">
      <formula>IF(RIGHT(TEXT(AI206,"0.#"),1)=".",TRUE,FALSE)</formula>
    </cfRule>
  </conditionalFormatting>
  <conditionalFormatting sqref="AI205">
    <cfRule type="expression" dxfId="673" priority="785">
      <formula>IF(RIGHT(TEXT(AI205,"0.#"),1)=".",FALSE,TRUE)</formula>
    </cfRule>
    <cfRule type="expression" dxfId="672" priority="786">
      <formula>IF(RIGHT(TEXT(AI205,"0.#"),1)=".",TRUE,FALSE)</formula>
    </cfRule>
  </conditionalFormatting>
  <conditionalFormatting sqref="AM205">
    <cfRule type="expression" dxfId="671" priority="783">
      <formula>IF(RIGHT(TEXT(AM205,"0.#"),1)=".",FALSE,TRUE)</formula>
    </cfRule>
    <cfRule type="expression" dxfId="670" priority="784">
      <formula>IF(RIGHT(TEXT(AM205,"0.#"),1)=".",TRUE,FALSE)</formula>
    </cfRule>
  </conditionalFormatting>
  <conditionalFormatting sqref="AM206">
    <cfRule type="expression" dxfId="669" priority="781">
      <formula>IF(RIGHT(TEXT(AM206,"0.#"),1)=".",FALSE,TRUE)</formula>
    </cfRule>
    <cfRule type="expression" dxfId="668" priority="782">
      <formula>IF(RIGHT(TEXT(AM206,"0.#"),1)=".",TRUE,FALSE)</formula>
    </cfRule>
  </conditionalFormatting>
  <conditionalFormatting sqref="AM207">
    <cfRule type="expression" dxfId="667" priority="779">
      <formula>IF(RIGHT(TEXT(AM207,"0.#"),1)=".",FALSE,TRUE)</formula>
    </cfRule>
    <cfRule type="expression" dxfId="666" priority="780">
      <formula>IF(RIGHT(TEXT(AM207,"0.#"),1)=".",TRUE,FALSE)</formula>
    </cfRule>
  </conditionalFormatting>
  <conditionalFormatting sqref="AQ205:AQ207">
    <cfRule type="expression" dxfId="665" priority="777">
      <formula>IF(RIGHT(TEXT(AQ205,"0.#"),1)=".",FALSE,TRUE)</formula>
    </cfRule>
    <cfRule type="expression" dxfId="664" priority="778">
      <formula>IF(RIGHT(TEXT(AQ205,"0.#"),1)=".",TRUE,FALSE)</formula>
    </cfRule>
  </conditionalFormatting>
  <conditionalFormatting sqref="AU205:AU207">
    <cfRule type="expression" dxfId="663" priority="775">
      <formula>IF(RIGHT(TEXT(AU205,"0.#"),1)=".",FALSE,TRUE)</formula>
    </cfRule>
    <cfRule type="expression" dxfId="662" priority="776">
      <formula>IF(RIGHT(TEXT(AU205,"0.#"),1)=".",TRUE,FALSE)</formula>
    </cfRule>
  </conditionalFormatting>
  <conditionalFormatting sqref="AL401:AO428">
    <cfRule type="expression" dxfId="661" priority="771">
      <formula>IF(AND(AL401&gt;=0, RIGHT(TEXT(AL401,"0.#"),1)&lt;&gt;"."),TRUE,FALSE)</formula>
    </cfRule>
    <cfRule type="expression" dxfId="660" priority="772">
      <formula>IF(AND(AL401&gt;=0, RIGHT(TEXT(AL401,"0.#"),1)="."),TRUE,FALSE)</formula>
    </cfRule>
    <cfRule type="expression" dxfId="659" priority="773">
      <formula>IF(AND(AL401&lt;0, RIGHT(TEXT(AL401,"0.#"),1)&lt;&gt;"."),TRUE,FALSE)</formula>
    </cfRule>
    <cfRule type="expression" dxfId="658" priority="774">
      <formula>IF(AND(AL401&lt;0, RIGHT(TEXT(AL401,"0.#"),1)="."),TRUE,FALSE)</formula>
    </cfRule>
  </conditionalFormatting>
  <conditionalFormatting sqref="AL399:AO400">
    <cfRule type="expression" dxfId="657" priority="765">
      <formula>IF(AND(AL399&gt;=0, RIGHT(TEXT(AL399,"0.#"),1)&lt;&gt;"."),TRUE,FALSE)</formula>
    </cfRule>
    <cfRule type="expression" dxfId="656" priority="766">
      <formula>IF(AND(AL399&gt;=0, RIGHT(TEXT(AL399,"0.#"),1)="."),TRUE,FALSE)</formula>
    </cfRule>
    <cfRule type="expression" dxfId="655" priority="767">
      <formula>IF(AND(AL399&lt;0, RIGHT(TEXT(AL399,"0.#"),1)&lt;&gt;"."),TRUE,FALSE)</formula>
    </cfRule>
    <cfRule type="expression" dxfId="654" priority="768">
      <formula>IF(AND(AL399&lt;0, RIGHT(TEXT(AL399,"0.#"),1)="."),TRUE,FALSE)</formula>
    </cfRule>
  </conditionalFormatting>
  <conditionalFormatting sqref="AL434:AO461">
    <cfRule type="expression" dxfId="653" priority="759">
      <formula>IF(AND(AL434&gt;=0, RIGHT(TEXT(AL434,"0.#"),1)&lt;&gt;"."),TRUE,FALSE)</formula>
    </cfRule>
    <cfRule type="expression" dxfId="652" priority="760">
      <formula>IF(AND(AL434&gt;=0, RIGHT(TEXT(AL434,"0.#"),1)="."),TRUE,FALSE)</formula>
    </cfRule>
    <cfRule type="expression" dxfId="651" priority="761">
      <formula>IF(AND(AL434&lt;0, RIGHT(TEXT(AL434,"0.#"),1)&lt;&gt;"."),TRUE,FALSE)</formula>
    </cfRule>
    <cfRule type="expression" dxfId="650" priority="762">
      <formula>IF(AND(AL434&lt;0, RIGHT(TEXT(AL434,"0.#"),1)="."),TRUE,FALSE)</formula>
    </cfRule>
  </conditionalFormatting>
  <conditionalFormatting sqref="AL432:AO433">
    <cfRule type="expression" dxfId="649" priority="753">
      <formula>IF(AND(AL432&gt;=0, RIGHT(TEXT(AL432,"0.#"),1)&lt;&gt;"."),TRUE,FALSE)</formula>
    </cfRule>
    <cfRule type="expression" dxfId="648" priority="754">
      <formula>IF(AND(AL432&gt;=0, RIGHT(TEXT(AL432,"0.#"),1)="."),TRUE,FALSE)</formula>
    </cfRule>
    <cfRule type="expression" dxfId="647" priority="755">
      <formula>IF(AND(AL432&lt;0, RIGHT(TEXT(AL432,"0.#"),1)&lt;&gt;"."),TRUE,FALSE)</formula>
    </cfRule>
    <cfRule type="expression" dxfId="646" priority="756">
      <formula>IF(AND(AL432&lt;0, RIGHT(TEXT(AL432,"0.#"),1)="."),TRUE,FALSE)</formula>
    </cfRule>
  </conditionalFormatting>
  <conditionalFormatting sqref="AL467:AO494">
    <cfRule type="expression" dxfId="645" priority="747">
      <formula>IF(AND(AL467&gt;=0, RIGHT(TEXT(AL467,"0.#"),1)&lt;&gt;"."),TRUE,FALSE)</formula>
    </cfRule>
    <cfRule type="expression" dxfId="644" priority="748">
      <formula>IF(AND(AL467&gt;=0, RIGHT(TEXT(AL467,"0.#"),1)="."),TRUE,FALSE)</formula>
    </cfRule>
    <cfRule type="expression" dxfId="643" priority="749">
      <formula>IF(AND(AL467&lt;0, RIGHT(TEXT(AL467,"0.#"),1)&lt;&gt;"."),TRUE,FALSE)</formula>
    </cfRule>
    <cfRule type="expression" dxfId="642" priority="750">
      <formula>IF(AND(AL467&lt;0, RIGHT(TEXT(AL467,"0.#"),1)="."),TRUE,FALSE)</formula>
    </cfRule>
  </conditionalFormatting>
  <conditionalFormatting sqref="AL465:AO466">
    <cfRule type="expression" dxfId="641" priority="741">
      <formula>IF(AND(AL465&gt;=0, RIGHT(TEXT(AL465,"0.#"),1)&lt;&gt;"."),TRUE,FALSE)</formula>
    </cfRule>
    <cfRule type="expression" dxfId="640" priority="742">
      <formula>IF(AND(AL465&gt;=0, RIGHT(TEXT(AL465,"0.#"),1)="."),TRUE,FALSE)</formula>
    </cfRule>
    <cfRule type="expression" dxfId="639" priority="743">
      <formula>IF(AND(AL465&lt;0, RIGHT(TEXT(AL465,"0.#"),1)&lt;&gt;"."),TRUE,FALSE)</formula>
    </cfRule>
    <cfRule type="expression" dxfId="638" priority="744">
      <formula>IF(AND(AL465&lt;0, RIGHT(TEXT(AL465,"0.#"),1)="."),TRUE,FALSE)</formula>
    </cfRule>
  </conditionalFormatting>
  <conditionalFormatting sqref="AL500:AO527">
    <cfRule type="expression" dxfId="637" priority="735">
      <formula>IF(AND(AL500&gt;=0, RIGHT(TEXT(AL500,"0.#"),1)&lt;&gt;"."),TRUE,FALSE)</formula>
    </cfRule>
    <cfRule type="expression" dxfId="636" priority="736">
      <formula>IF(AND(AL500&gt;=0, RIGHT(TEXT(AL500,"0.#"),1)="."),TRUE,FALSE)</formula>
    </cfRule>
    <cfRule type="expression" dxfId="635" priority="737">
      <formula>IF(AND(AL500&lt;0, RIGHT(TEXT(AL500,"0.#"),1)&lt;&gt;"."),TRUE,FALSE)</formula>
    </cfRule>
    <cfRule type="expression" dxfId="634" priority="738">
      <formula>IF(AND(AL500&lt;0, RIGHT(TEXT(AL500,"0.#"),1)="."),TRUE,FALSE)</formula>
    </cfRule>
  </conditionalFormatting>
  <conditionalFormatting sqref="AL498:AO499">
    <cfRule type="expression" dxfId="633" priority="729">
      <formula>IF(AND(AL498&gt;=0, RIGHT(TEXT(AL498,"0.#"),1)&lt;&gt;"."),TRUE,FALSE)</formula>
    </cfRule>
    <cfRule type="expression" dxfId="632" priority="730">
      <formula>IF(AND(AL498&gt;=0, RIGHT(TEXT(AL498,"0.#"),1)="."),TRUE,FALSE)</formula>
    </cfRule>
    <cfRule type="expression" dxfId="631" priority="731">
      <formula>IF(AND(AL498&lt;0, RIGHT(TEXT(AL498,"0.#"),1)&lt;&gt;"."),TRUE,FALSE)</formula>
    </cfRule>
    <cfRule type="expression" dxfId="630" priority="732">
      <formula>IF(AND(AL498&lt;0, RIGHT(TEXT(AL498,"0.#"),1)="."),TRUE,FALSE)</formula>
    </cfRule>
  </conditionalFormatting>
  <conditionalFormatting sqref="AL533:AO560">
    <cfRule type="expression" dxfId="629" priority="723">
      <formula>IF(AND(AL533&gt;=0, RIGHT(TEXT(AL533,"0.#"),1)&lt;&gt;"."),TRUE,FALSE)</formula>
    </cfRule>
    <cfRule type="expression" dxfId="628" priority="724">
      <formula>IF(AND(AL533&gt;=0, RIGHT(TEXT(AL533,"0.#"),1)="."),TRUE,FALSE)</formula>
    </cfRule>
    <cfRule type="expression" dxfId="627" priority="725">
      <formula>IF(AND(AL533&lt;0, RIGHT(TEXT(AL533,"0.#"),1)&lt;&gt;"."),TRUE,FALSE)</formula>
    </cfRule>
    <cfRule type="expression" dxfId="626" priority="726">
      <formula>IF(AND(AL533&lt;0, RIGHT(TEXT(AL533,"0.#"),1)="."),TRUE,FALSE)</formula>
    </cfRule>
  </conditionalFormatting>
  <conditionalFormatting sqref="AL531:AO532">
    <cfRule type="expression" dxfId="625" priority="717">
      <formula>IF(AND(AL531&gt;=0, RIGHT(TEXT(AL531,"0.#"),1)&lt;&gt;"."),TRUE,FALSE)</formula>
    </cfRule>
    <cfRule type="expression" dxfId="624" priority="718">
      <formula>IF(AND(AL531&gt;=0, RIGHT(TEXT(AL531,"0.#"),1)="."),TRUE,FALSE)</formula>
    </cfRule>
    <cfRule type="expression" dxfId="623" priority="719">
      <formula>IF(AND(AL531&lt;0, RIGHT(TEXT(AL531,"0.#"),1)&lt;&gt;"."),TRUE,FALSE)</formula>
    </cfRule>
    <cfRule type="expression" dxfId="622" priority="720">
      <formula>IF(AND(AL531&lt;0, RIGHT(TEXT(AL531,"0.#"),1)="."),TRUE,FALSE)</formula>
    </cfRule>
  </conditionalFormatting>
  <conditionalFormatting sqref="Y531:Y532">
    <cfRule type="expression" dxfId="621" priority="715">
      <formula>IF(RIGHT(TEXT(Y531,"0.#"),1)=".",FALSE,TRUE)</formula>
    </cfRule>
    <cfRule type="expression" dxfId="620" priority="716">
      <formula>IF(RIGHT(TEXT(Y531,"0.#"),1)=".",TRUE,FALSE)</formula>
    </cfRule>
  </conditionalFormatting>
  <conditionalFormatting sqref="AL566:AO593">
    <cfRule type="expression" dxfId="619" priority="711">
      <formula>IF(AND(AL566&gt;=0, RIGHT(TEXT(AL566,"0.#"),1)&lt;&gt;"."),TRUE,FALSE)</formula>
    </cfRule>
    <cfRule type="expression" dxfId="618" priority="712">
      <formula>IF(AND(AL566&gt;=0, RIGHT(TEXT(AL566,"0.#"),1)="."),TRUE,FALSE)</formula>
    </cfRule>
    <cfRule type="expression" dxfId="617" priority="713">
      <formula>IF(AND(AL566&lt;0, RIGHT(TEXT(AL566,"0.#"),1)&lt;&gt;"."),TRUE,FALSE)</formula>
    </cfRule>
    <cfRule type="expression" dxfId="616" priority="714">
      <formula>IF(AND(AL566&lt;0, RIGHT(TEXT(AL566,"0.#"),1)="."),TRUE,FALSE)</formula>
    </cfRule>
  </conditionalFormatting>
  <conditionalFormatting sqref="Y566:Y593">
    <cfRule type="expression" dxfId="615" priority="709">
      <formula>IF(RIGHT(TEXT(Y566,"0.#"),1)=".",FALSE,TRUE)</formula>
    </cfRule>
    <cfRule type="expression" dxfId="614" priority="710">
      <formula>IF(RIGHT(TEXT(Y566,"0.#"),1)=".",TRUE,FALSE)</formula>
    </cfRule>
  </conditionalFormatting>
  <conditionalFormatting sqref="AL564:AO565">
    <cfRule type="expression" dxfId="613" priority="705">
      <formula>IF(AND(AL564&gt;=0, RIGHT(TEXT(AL564,"0.#"),1)&lt;&gt;"."),TRUE,FALSE)</formula>
    </cfRule>
    <cfRule type="expression" dxfId="612" priority="706">
      <formula>IF(AND(AL564&gt;=0, RIGHT(TEXT(AL564,"0.#"),1)="."),TRUE,FALSE)</formula>
    </cfRule>
    <cfRule type="expression" dxfId="611" priority="707">
      <formula>IF(AND(AL564&lt;0, RIGHT(TEXT(AL564,"0.#"),1)&lt;&gt;"."),TRUE,FALSE)</formula>
    </cfRule>
    <cfRule type="expression" dxfId="610" priority="708">
      <formula>IF(AND(AL564&lt;0, RIGHT(TEXT(AL564,"0.#"),1)="."),TRUE,FALSE)</formula>
    </cfRule>
  </conditionalFormatting>
  <conditionalFormatting sqref="Y564:Y565">
    <cfRule type="expression" dxfId="609" priority="703">
      <formula>IF(RIGHT(TEXT(Y564,"0.#"),1)=".",FALSE,TRUE)</formula>
    </cfRule>
    <cfRule type="expression" dxfId="608" priority="704">
      <formula>IF(RIGHT(TEXT(Y564,"0.#"),1)=".",TRUE,FALSE)</formula>
    </cfRule>
  </conditionalFormatting>
  <conditionalFormatting sqref="AL599:AO626">
    <cfRule type="expression" dxfId="607" priority="699">
      <formula>IF(AND(AL599&gt;=0, RIGHT(TEXT(AL599,"0.#"),1)&lt;&gt;"."),TRUE,FALSE)</formula>
    </cfRule>
    <cfRule type="expression" dxfId="606" priority="700">
      <formula>IF(AND(AL599&gt;=0, RIGHT(TEXT(AL599,"0.#"),1)="."),TRUE,FALSE)</formula>
    </cfRule>
    <cfRule type="expression" dxfId="605" priority="701">
      <formula>IF(AND(AL599&lt;0, RIGHT(TEXT(AL599,"0.#"),1)&lt;&gt;"."),TRUE,FALSE)</formula>
    </cfRule>
    <cfRule type="expression" dxfId="604" priority="702">
      <formula>IF(AND(AL599&lt;0, RIGHT(TEXT(AL599,"0.#"),1)="."),TRUE,FALSE)</formula>
    </cfRule>
  </conditionalFormatting>
  <conditionalFormatting sqref="Y599:Y626">
    <cfRule type="expression" dxfId="603" priority="697">
      <formula>IF(RIGHT(TEXT(Y599,"0.#"),1)=".",FALSE,TRUE)</formula>
    </cfRule>
    <cfRule type="expression" dxfId="602" priority="698">
      <formula>IF(RIGHT(TEXT(Y599,"0.#"),1)=".",TRUE,FALSE)</formula>
    </cfRule>
  </conditionalFormatting>
  <conditionalFormatting sqref="AL597:AO598">
    <cfRule type="expression" dxfId="601" priority="693">
      <formula>IF(AND(AL597&gt;=0, RIGHT(TEXT(AL597,"0.#"),1)&lt;&gt;"."),TRUE,FALSE)</formula>
    </cfRule>
    <cfRule type="expression" dxfId="600" priority="694">
      <formula>IF(AND(AL597&gt;=0, RIGHT(TEXT(AL597,"0.#"),1)="."),TRUE,FALSE)</formula>
    </cfRule>
    <cfRule type="expression" dxfId="599" priority="695">
      <formula>IF(AND(AL597&lt;0, RIGHT(TEXT(AL597,"0.#"),1)&lt;&gt;"."),TRUE,FALSE)</formula>
    </cfRule>
    <cfRule type="expression" dxfId="598" priority="696">
      <formula>IF(AND(AL597&lt;0, RIGHT(TEXT(AL597,"0.#"),1)="."),TRUE,FALSE)</formula>
    </cfRule>
  </conditionalFormatting>
  <conditionalFormatting sqref="Y597:Y598">
    <cfRule type="expression" dxfId="597" priority="691">
      <formula>IF(RIGHT(TEXT(Y597,"0.#"),1)=".",FALSE,TRUE)</formula>
    </cfRule>
    <cfRule type="expression" dxfId="596" priority="692">
      <formula>IF(RIGHT(TEXT(Y597,"0.#"),1)=".",TRUE,FALSE)</formula>
    </cfRule>
  </conditionalFormatting>
  <conditionalFormatting sqref="AU33">
    <cfRule type="expression" dxfId="595" priority="687">
      <formula>IF(RIGHT(TEXT(AU33,"0.#"),1)=".",FALSE,TRUE)</formula>
    </cfRule>
    <cfRule type="expression" dxfId="594" priority="688">
      <formula>IF(RIGHT(TEXT(AU33,"0.#"),1)=".",TRUE,FALSE)</formula>
    </cfRule>
  </conditionalFormatting>
  <conditionalFormatting sqref="AU32">
    <cfRule type="expression" dxfId="593" priority="689">
      <formula>IF(RIGHT(TEXT(AU32,"0.#"),1)=".",FALSE,TRUE)</formula>
    </cfRule>
    <cfRule type="expression" dxfId="592" priority="690">
      <formula>IF(RIGHT(TEXT(AU32,"0.#"),1)=".",TRUE,FALSE)</formula>
    </cfRule>
  </conditionalFormatting>
  <conditionalFormatting sqref="P29:AC29">
    <cfRule type="expression" dxfId="591" priority="685">
      <formula>IF(RIGHT(TEXT(P29,"0.#"),1)=".",FALSE,TRUE)</formula>
    </cfRule>
    <cfRule type="expression" dxfId="590" priority="686">
      <formula>IF(RIGHT(TEXT(P29,"0.#"),1)=".",TRUE,FALSE)</formula>
    </cfRule>
  </conditionalFormatting>
  <conditionalFormatting sqref="AM41">
    <cfRule type="expression" dxfId="589" priority="667">
      <formula>IF(RIGHT(TEXT(AM41,"0.#"),1)=".",FALSE,TRUE)</formula>
    </cfRule>
    <cfRule type="expression" dxfId="588" priority="668">
      <formula>IF(RIGHT(TEXT(AM41,"0.#"),1)=".",TRUE,FALSE)</formula>
    </cfRule>
  </conditionalFormatting>
  <conditionalFormatting sqref="AM40">
    <cfRule type="expression" dxfId="587" priority="669">
      <formula>IF(RIGHT(TEXT(AM40,"0.#"),1)=".",FALSE,TRUE)</formula>
    </cfRule>
    <cfRule type="expression" dxfId="586" priority="670">
      <formula>IF(RIGHT(TEXT(AM40,"0.#"),1)=".",TRUE,FALSE)</formula>
    </cfRule>
  </conditionalFormatting>
  <conditionalFormatting sqref="AE39">
    <cfRule type="expression" dxfId="585" priority="683">
      <formula>IF(RIGHT(TEXT(AE39,"0.#"),1)=".",FALSE,TRUE)</formula>
    </cfRule>
    <cfRule type="expression" dxfId="584" priority="684">
      <formula>IF(RIGHT(TEXT(AE39,"0.#"),1)=".",TRUE,FALSE)</formula>
    </cfRule>
  </conditionalFormatting>
  <conditionalFormatting sqref="AQ39:AQ41">
    <cfRule type="expression" dxfId="583" priority="665">
      <formula>IF(RIGHT(TEXT(AQ39,"0.#"),1)=".",FALSE,TRUE)</formula>
    </cfRule>
    <cfRule type="expression" dxfId="582" priority="666">
      <formula>IF(RIGHT(TEXT(AQ39,"0.#"),1)=".",TRUE,FALSE)</formula>
    </cfRule>
  </conditionalFormatting>
  <conditionalFormatting sqref="AU39:AU41">
    <cfRule type="expression" dxfId="581" priority="663">
      <formula>IF(RIGHT(TEXT(AU39,"0.#"),1)=".",FALSE,TRUE)</formula>
    </cfRule>
    <cfRule type="expression" dxfId="580" priority="664">
      <formula>IF(RIGHT(TEXT(AU39,"0.#"),1)=".",TRUE,FALSE)</formula>
    </cfRule>
  </conditionalFormatting>
  <conditionalFormatting sqref="AI41">
    <cfRule type="expression" dxfId="579" priority="677">
      <formula>IF(RIGHT(TEXT(AI41,"0.#"),1)=".",FALSE,TRUE)</formula>
    </cfRule>
    <cfRule type="expression" dxfId="578" priority="678">
      <formula>IF(RIGHT(TEXT(AI41,"0.#"),1)=".",TRUE,FALSE)</formula>
    </cfRule>
  </conditionalFormatting>
  <conditionalFormatting sqref="AE40">
    <cfRule type="expression" dxfId="577" priority="681">
      <formula>IF(RIGHT(TEXT(AE40,"0.#"),1)=".",FALSE,TRUE)</formula>
    </cfRule>
    <cfRule type="expression" dxfId="576" priority="682">
      <formula>IF(RIGHT(TEXT(AE40,"0.#"),1)=".",TRUE,FALSE)</formula>
    </cfRule>
  </conditionalFormatting>
  <conditionalFormatting sqref="AE41">
    <cfRule type="expression" dxfId="575" priority="679">
      <formula>IF(RIGHT(TEXT(AE41,"0.#"),1)=".",FALSE,TRUE)</formula>
    </cfRule>
    <cfRule type="expression" dxfId="574" priority="680">
      <formula>IF(RIGHT(TEXT(AE41,"0.#"),1)=".",TRUE,FALSE)</formula>
    </cfRule>
  </conditionalFormatting>
  <conditionalFormatting sqref="AM39">
    <cfRule type="expression" dxfId="573" priority="671">
      <formula>IF(RIGHT(TEXT(AM39,"0.#"),1)=".",FALSE,TRUE)</formula>
    </cfRule>
    <cfRule type="expression" dxfId="572" priority="672">
      <formula>IF(RIGHT(TEXT(AM39,"0.#"),1)=".",TRUE,FALSE)</formula>
    </cfRule>
  </conditionalFormatting>
  <conditionalFormatting sqref="AI39">
    <cfRule type="expression" dxfId="571" priority="673">
      <formula>IF(RIGHT(TEXT(AI39,"0.#"),1)=".",FALSE,TRUE)</formula>
    </cfRule>
    <cfRule type="expression" dxfId="570" priority="674">
      <formula>IF(RIGHT(TEXT(AI39,"0.#"),1)=".",TRUE,FALSE)</formula>
    </cfRule>
  </conditionalFormatting>
  <conditionalFormatting sqref="AI40">
    <cfRule type="expression" dxfId="569" priority="675">
      <formula>IF(RIGHT(TEXT(AI40,"0.#"),1)=".",FALSE,TRUE)</formula>
    </cfRule>
    <cfRule type="expression" dxfId="568" priority="676">
      <formula>IF(RIGHT(TEXT(AI40,"0.#"),1)=".",TRUE,FALSE)</formula>
    </cfRule>
  </conditionalFormatting>
  <conditionalFormatting sqref="AM69">
    <cfRule type="expression" dxfId="567" priority="635">
      <formula>IF(RIGHT(TEXT(AM69,"0.#"),1)=".",FALSE,TRUE)</formula>
    </cfRule>
    <cfRule type="expression" dxfId="566" priority="636">
      <formula>IF(RIGHT(TEXT(AM69,"0.#"),1)=".",TRUE,FALSE)</formula>
    </cfRule>
  </conditionalFormatting>
  <conditionalFormatting sqref="AE70 AM70">
    <cfRule type="expression" dxfId="565" priority="633">
      <formula>IF(RIGHT(TEXT(AE70,"0.#"),1)=".",FALSE,TRUE)</formula>
    </cfRule>
    <cfRule type="expression" dxfId="564" priority="634">
      <formula>IF(RIGHT(TEXT(AE70,"0.#"),1)=".",TRUE,FALSE)</formula>
    </cfRule>
  </conditionalFormatting>
  <conditionalFormatting sqref="AI70">
    <cfRule type="expression" dxfId="563" priority="631">
      <formula>IF(RIGHT(TEXT(AI70,"0.#"),1)=".",FALSE,TRUE)</formula>
    </cfRule>
    <cfRule type="expression" dxfId="562" priority="632">
      <formula>IF(RIGHT(TEXT(AI70,"0.#"),1)=".",TRUE,FALSE)</formula>
    </cfRule>
  </conditionalFormatting>
  <conditionalFormatting sqref="AQ70">
    <cfRule type="expression" dxfId="561" priority="629">
      <formula>IF(RIGHT(TEXT(AQ70,"0.#"),1)=".",FALSE,TRUE)</formula>
    </cfRule>
    <cfRule type="expression" dxfId="560" priority="630">
      <formula>IF(RIGHT(TEXT(AQ70,"0.#"),1)=".",TRUE,FALSE)</formula>
    </cfRule>
  </conditionalFormatting>
  <conditionalFormatting sqref="AE69 AQ69">
    <cfRule type="expression" dxfId="559" priority="639">
      <formula>IF(RIGHT(TEXT(AE69,"0.#"),1)=".",FALSE,TRUE)</formula>
    </cfRule>
    <cfRule type="expression" dxfId="558" priority="640">
      <formula>IF(RIGHT(TEXT(AE69,"0.#"),1)=".",TRUE,FALSE)</formula>
    </cfRule>
  </conditionalFormatting>
  <conditionalFormatting sqref="AI69">
    <cfRule type="expression" dxfId="557" priority="637">
      <formula>IF(RIGHT(TEXT(AI69,"0.#"),1)=".",FALSE,TRUE)</formula>
    </cfRule>
    <cfRule type="expression" dxfId="556" priority="638">
      <formula>IF(RIGHT(TEXT(AI69,"0.#"),1)=".",TRUE,FALSE)</formula>
    </cfRule>
  </conditionalFormatting>
  <conditionalFormatting sqref="AE66 AQ66">
    <cfRule type="expression" dxfId="555" priority="627">
      <formula>IF(RIGHT(TEXT(AE66,"0.#"),1)=".",FALSE,TRUE)</formula>
    </cfRule>
    <cfRule type="expression" dxfId="554" priority="628">
      <formula>IF(RIGHT(TEXT(AE66,"0.#"),1)=".",TRUE,FALSE)</formula>
    </cfRule>
  </conditionalFormatting>
  <conditionalFormatting sqref="AI66">
    <cfRule type="expression" dxfId="553" priority="625">
      <formula>IF(RIGHT(TEXT(AI66,"0.#"),1)=".",FALSE,TRUE)</formula>
    </cfRule>
    <cfRule type="expression" dxfId="552" priority="626">
      <formula>IF(RIGHT(TEXT(AI66,"0.#"),1)=".",TRUE,FALSE)</formula>
    </cfRule>
  </conditionalFormatting>
  <conditionalFormatting sqref="AM66">
    <cfRule type="expression" dxfId="551" priority="623">
      <formula>IF(RIGHT(TEXT(AM66,"0.#"),1)=".",FALSE,TRUE)</formula>
    </cfRule>
    <cfRule type="expression" dxfId="550" priority="624">
      <formula>IF(RIGHT(TEXT(AM66,"0.#"),1)=".",TRUE,FALSE)</formula>
    </cfRule>
  </conditionalFormatting>
  <conditionalFormatting sqref="AE67">
    <cfRule type="expression" dxfId="549" priority="621">
      <formula>IF(RIGHT(TEXT(AE67,"0.#"),1)=".",FALSE,TRUE)</formula>
    </cfRule>
    <cfRule type="expression" dxfId="548" priority="622">
      <formula>IF(RIGHT(TEXT(AE67,"0.#"),1)=".",TRUE,FALSE)</formula>
    </cfRule>
  </conditionalFormatting>
  <conditionalFormatting sqref="AI67">
    <cfRule type="expression" dxfId="547" priority="619">
      <formula>IF(RIGHT(TEXT(AI67,"0.#"),1)=".",FALSE,TRUE)</formula>
    </cfRule>
    <cfRule type="expression" dxfId="546" priority="620">
      <formula>IF(RIGHT(TEXT(AI67,"0.#"),1)=".",TRUE,FALSE)</formula>
    </cfRule>
  </conditionalFormatting>
  <conditionalFormatting sqref="AM67">
    <cfRule type="expression" dxfId="545" priority="617">
      <formula>IF(RIGHT(TEXT(AM67,"0.#"),1)=".",FALSE,TRUE)</formula>
    </cfRule>
    <cfRule type="expression" dxfId="544" priority="618">
      <formula>IF(RIGHT(TEXT(AM67,"0.#"),1)=".",TRUE,FALSE)</formula>
    </cfRule>
  </conditionalFormatting>
  <conditionalFormatting sqref="AQ67">
    <cfRule type="expression" dxfId="543" priority="615">
      <formula>IF(RIGHT(TEXT(AQ67,"0.#"),1)=".",FALSE,TRUE)</formula>
    </cfRule>
    <cfRule type="expression" dxfId="542" priority="616">
      <formula>IF(RIGHT(TEXT(AQ67,"0.#"),1)=".",TRUE,FALSE)</formula>
    </cfRule>
  </conditionalFormatting>
  <conditionalFormatting sqref="AU66">
    <cfRule type="expression" dxfId="541" priority="613">
      <formula>IF(RIGHT(TEXT(AU66,"0.#"),1)=".",FALSE,TRUE)</formula>
    </cfRule>
    <cfRule type="expression" dxfId="540" priority="614">
      <formula>IF(RIGHT(TEXT(AU66,"0.#"),1)=".",TRUE,FALSE)</formula>
    </cfRule>
  </conditionalFormatting>
  <conditionalFormatting sqref="AU67">
    <cfRule type="expression" dxfId="539" priority="611">
      <formula>IF(RIGHT(TEXT(AU67,"0.#"),1)=".",FALSE,TRUE)</formula>
    </cfRule>
    <cfRule type="expression" dxfId="538" priority="612">
      <formula>IF(RIGHT(TEXT(AU67,"0.#"),1)=".",TRUE,FALSE)</formula>
    </cfRule>
  </conditionalFormatting>
  <conditionalFormatting sqref="AE100 AQ100">
    <cfRule type="expression" dxfId="537" priority="573">
      <formula>IF(RIGHT(TEXT(AE100,"0.#"),1)=".",FALSE,TRUE)</formula>
    </cfRule>
    <cfRule type="expression" dxfId="536" priority="574">
      <formula>IF(RIGHT(TEXT(AE100,"0.#"),1)=".",TRUE,FALSE)</formula>
    </cfRule>
  </conditionalFormatting>
  <conditionalFormatting sqref="AI100">
    <cfRule type="expression" dxfId="535" priority="571">
      <formula>IF(RIGHT(TEXT(AI100,"0.#"),1)=".",FALSE,TRUE)</formula>
    </cfRule>
    <cfRule type="expression" dxfId="534" priority="572">
      <formula>IF(RIGHT(TEXT(AI100,"0.#"),1)=".",TRUE,FALSE)</formula>
    </cfRule>
  </conditionalFormatting>
  <conditionalFormatting sqref="AM100">
    <cfRule type="expression" dxfId="533" priority="569">
      <formula>IF(RIGHT(TEXT(AM100,"0.#"),1)=".",FALSE,TRUE)</formula>
    </cfRule>
    <cfRule type="expression" dxfId="532" priority="570">
      <formula>IF(RIGHT(TEXT(AM100,"0.#"),1)=".",TRUE,FALSE)</formula>
    </cfRule>
  </conditionalFormatting>
  <conditionalFormatting sqref="AE101">
    <cfRule type="expression" dxfId="531" priority="567">
      <formula>IF(RIGHT(TEXT(AE101,"0.#"),1)=".",FALSE,TRUE)</formula>
    </cfRule>
    <cfRule type="expression" dxfId="530" priority="568">
      <formula>IF(RIGHT(TEXT(AE101,"0.#"),1)=".",TRUE,FALSE)</formula>
    </cfRule>
  </conditionalFormatting>
  <conditionalFormatting sqref="AI101">
    <cfRule type="expression" dxfId="529" priority="565">
      <formula>IF(RIGHT(TEXT(AI101,"0.#"),1)=".",FALSE,TRUE)</formula>
    </cfRule>
    <cfRule type="expression" dxfId="528" priority="566">
      <formula>IF(RIGHT(TEXT(AI101,"0.#"),1)=".",TRUE,FALSE)</formula>
    </cfRule>
  </conditionalFormatting>
  <conditionalFormatting sqref="AM101">
    <cfRule type="expression" dxfId="527" priority="563">
      <formula>IF(RIGHT(TEXT(AM101,"0.#"),1)=".",FALSE,TRUE)</formula>
    </cfRule>
    <cfRule type="expression" dxfId="526" priority="564">
      <formula>IF(RIGHT(TEXT(AM101,"0.#"),1)=".",TRUE,FALSE)</formula>
    </cfRule>
  </conditionalFormatting>
  <conditionalFormatting sqref="AQ101">
    <cfRule type="expression" dxfId="525" priority="561">
      <formula>IF(RIGHT(TEXT(AQ101,"0.#"),1)=".",FALSE,TRUE)</formula>
    </cfRule>
    <cfRule type="expression" dxfId="524" priority="562">
      <formula>IF(RIGHT(TEXT(AQ101,"0.#"),1)=".",TRUE,FALSE)</formula>
    </cfRule>
  </conditionalFormatting>
  <conditionalFormatting sqref="AU100">
    <cfRule type="expression" dxfId="523" priority="559">
      <formula>IF(RIGHT(TEXT(AU100,"0.#"),1)=".",FALSE,TRUE)</formula>
    </cfRule>
    <cfRule type="expression" dxfId="522" priority="560">
      <formula>IF(RIGHT(TEXT(AU100,"0.#"),1)=".",TRUE,FALSE)</formula>
    </cfRule>
  </conditionalFormatting>
  <conditionalFormatting sqref="AU101">
    <cfRule type="expression" dxfId="521" priority="557">
      <formula>IF(RIGHT(TEXT(AU101,"0.#"),1)=".",FALSE,TRUE)</formula>
    </cfRule>
    <cfRule type="expression" dxfId="520" priority="558">
      <formula>IF(RIGHT(TEXT(AU101,"0.#"),1)=".",TRUE,FALSE)</formula>
    </cfRule>
  </conditionalFormatting>
  <conditionalFormatting sqref="AE36">
    <cfRule type="expression" dxfId="517" priority="549">
      <formula>IF(RIGHT(TEXT(AE36,"0.#"),1)=".",FALSE,TRUE)</formula>
    </cfRule>
    <cfRule type="expression" dxfId="516" priority="550">
      <formula>IF(RIGHT(TEXT(AE36,"0.#"),1)=".",TRUE,FALSE)</formula>
    </cfRule>
  </conditionalFormatting>
  <conditionalFormatting sqref="AI36">
    <cfRule type="expression" dxfId="515" priority="547">
      <formula>IF(RIGHT(TEXT(AI36,"0.#"),1)=".",FALSE,TRUE)</formula>
    </cfRule>
    <cfRule type="expression" dxfId="514" priority="548">
      <formula>IF(RIGHT(TEXT(AI36,"0.#"),1)=".",TRUE,FALSE)</formula>
    </cfRule>
  </conditionalFormatting>
  <conditionalFormatting sqref="AE35">
    <cfRule type="expression" dxfId="511" priority="555">
      <formula>IF(RIGHT(TEXT(AE35,"0.#"),1)=".",FALSE,TRUE)</formula>
    </cfRule>
    <cfRule type="expression" dxfId="510" priority="556">
      <formula>IF(RIGHT(TEXT(AE35,"0.#"),1)=".",TRUE,FALSE)</formula>
    </cfRule>
  </conditionalFormatting>
  <conditionalFormatting sqref="AI35">
    <cfRule type="expression" dxfId="509" priority="553">
      <formula>IF(RIGHT(TEXT(AI35,"0.#"),1)=".",FALSE,TRUE)</formula>
    </cfRule>
    <cfRule type="expression" dxfId="508" priority="554">
      <formula>IF(RIGHT(TEXT(AI35,"0.#"),1)=".",TRUE,FALSE)</formula>
    </cfRule>
  </conditionalFormatting>
  <conditionalFormatting sqref="AM103">
    <cfRule type="expression" dxfId="507" priority="539">
      <formula>IF(RIGHT(TEXT(AM103,"0.#"),1)=".",FALSE,TRUE)</formula>
    </cfRule>
    <cfRule type="expression" dxfId="506" priority="540">
      <formula>IF(RIGHT(TEXT(AM103,"0.#"),1)=".",TRUE,FALSE)</formula>
    </cfRule>
  </conditionalFormatting>
  <conditionalFormatting sqref="AE104 AM104">
    <cfRule type="expression" dxfId="505" priority="537">
      <formula>IF(RIGHT(TEXT(AE104,"0.#"),1)=".",FALSE,TRUE)</formula>
    </cfRule>
    <cfRule type="expression" dxfId="504" priority="538">
      <formula>IF(RIGHT(TEXT(AE104,"0.#"),1)=".",TRUE,FALSE)</formula>
    </cfRule>
  </conditionalFormatting>
  <conditionalFormatting sqref="AI104">
    <cfRule type="expression" dxfId="503" priority="535">
      <formula>IF(RIGHT(TEXT(AI104,"0.#"),1)=".",FALSE,TRUE)</formula>
    </cfRule>
    <cfRule type="expression" dxfId="502" priority="536">
      <formula>IF(RIGHT(TEXT(AI104,"0.#"),1)=".",TRUE,FALSE)</formula>
    </cfRule>
  </conditionalFormatting>
  <conditionalFormatting sqref="AQ104">
    <cfRule type="expression" dxfId="501" priority="533">
      <formula>IF(RIGHT(TEXT(AQ104,"0.#"),1)=".",FALSE,TRUE)</formula>
    </cfRule>
    <cfRule type="expression" dxfId="500" priority="534">
      <formula>IF(RIGHT(TEXT(AQ104,"0.#"),1)=".",TRUE,FALSE)</formula>
    </cfRule>
  </conditionalFormatting>
  <conditionalFormatting sqref="AE103 AQ103">
    <cfRule type="expression" dxfId="499" priority="543">
      <formula>IF(RIGHT(TEXT(AE103,"0.#"),1)=".",FALSE,TRUE)</formula>
    </cfRule>
    <cfRule type="expression" dxfId="498" priority="544">
      <formula>IF(RIGHT(TEXT(AE103,"0.#"),1)=".",TRUE,FALSE)</formula>
    </cfRule>
  </conditionalFormatting>
  <conditionalFormatting sqref="AI103">
    <cfRule type="expression" dxfId="497" priority="541">
      <formula>IF(RIGHT(TEXT(AI103,"0.#"),1)=".",FALSE,TRUE)</formula>
    </cfRule>
    <cfRule type="expression" dxfId="496" priority="542">
      <formula>IF(RIGHT(TEXT(AI103,"0.#"),1)=".",TRUE,FALSE)</formula>
    </cfRule>
  </conditionalFormatting>
  <conditionalFormatting sqref="AM137">
    <cfRule type="expression" dxfId="495" priority="527">
      <formula>IF(RIGHT(TEXT(AM137,"0.#"),1)=".",FALSE,TRUE)</formula>
    </cfRule>
    <cfRule type="expression" dxfId="494" priority="528">
      <formula>IF(RIGHT(TEXT(AM137,"0.#"),1)=".",TRUE,FALSE)</formula>
    </cfRule>
  </conditionalFormatting>
  <conditionalFormatting sqref="AE138 AM138">
    <cfRule type="expression" dxfId="493" priority="525">
      <formula>IF(RIGHT(TEXT(AE138,"0.#"),1)=".",FALSE,TRUE)</formula>
    </cfRule>
    <cfRule type="expression" dxfId="492" priority="526">
      <formula>IF(RIGHT(TEXT(AE138,"0.#"),1)=".",TRUE,FALSE)</formula>
    </cfRule>
  </conditionalFormatting>
  <conditionalFormatting sqref="AI138">
    <cfRule type="expression" dxfId="491" priority="523">
      <formula>IF(RIGHT(TEXT(AI138,"0.#"),1)=".",FALSE,TRUE)</formula>
    </cfRule>
    <cfRule type="expression" dxfId="490" priority="524">
      <formula>IF(RIGHT(TEXT(AI138,"0.#"),1)=".",TRUE,FALSE)</formula>
    </cfRule>
  </conditionalFormatting>
  <conditionalFormatting sqref="AQ138">
    <cfRule type="expression" dxfId="489" priority="521">
      <formula>IF(RIGHT(TEXT(AQ138,"0.#"),1)=".",FALSE,TRUE)</formula>
    </cfRule>
    <cfRule type="expression" dxfId="488" priority="522">
      <formula>IF(RIGHT(TEXT(AQ138,"0.#"),1)=".",TRUE,FALSE)</formula>
    </cfRule>
  </conditionalFormatting>
  <conditionalFormatting sqref="AE137 AQ137">
    <cfRule type="expression" dxfId="487" priority="531">
      <formula>IF(RIGHT(TEXT(AE137,"0.#"),1)=".",FALSE,TRUE)</formula>
    </cfRule>
    <cfRule type="expression" dxfId="486" priority="532">
      <formula>IF(RIGHT(TEXT(AE137,"0.#"),1)=".",TRUE,FALSE)</formula>
    </cfRule>
  </conditionalFormatting>
  <conditionalFormatting sqref="AI137">
    <cfRule type="expression" dxfId="485" priority="529">
      <formula>IF(RIGHT(TEXT(AI137,"0.#"),1)=".",FALSE,TRUE)</formula>
    </cfRule>
    <cfRule type="expression" dxfId="484" priority="530">
      <formula>IF(RIGHT(TEXT(AI137,"0.#"),1)=".",TRUE,FALSE)</formula>
    </cfRule>
  </conditionalFormatting>
  <conditionalFormatting sqref="AM171">
    <cfRule type="expression" dxfId="483" priority="515">
      <formula>IF(RIGHT(TEXT(AM171,"0.#"),1)=".",FALSE,TRUE)</formula>
    </cfRule>
    <cfRule type="expression" dxfId="482" priority="516">
      <formula>IF(RIGHT(TEXT(AM171,"0.#"),1)=".",TRUE,FALSE)</formula>
    </cfRule>
  </conditionalFormatting>
  <conditionalFormatting sqref="AE172 AM172">
    <cfRule type="expression" dxfId="481" priority="513">
      <formula>IF(RIGHT(TEXT(AE172,"0.#"),1)=".",FALSE,TRUE)</formula>
    </cfRule>
    <cfRule type="expression" dxfId="480" priority="514">
      <formula>IF(RIGHT(TEXT(AE172,"0.#"),1)=".",TRUE,FALSE)</formula>
    </cfRule>
  </conditionalFormatting>
  <conditionalFormatting sqref="AI172">
    <cfRule type="expression" dxfId="479" priority="511">
      <formula>IF(RIGHT(TEXT(AI172,"0.#"),1)=".",FALSE,TRUE)</formula>
    </cfRule>
    <cfRule type="expression" dxfId="478" priority="512">
      <formula>IF(RIGHT(TEXT(AI172,"0.#"),1)=".",TRUE,FALSE)</formula>
    </cfRule>
  </conditionalFormatting>
  <conditionalFormatting sqref="AQ172">
    <cfRule type="expression" dxfId="477" priority="509">
      <formula>IF(RIGHT(TEXT(AQ172,"0.#"),1)=".",FALSE,TRUE)</formula>
    </cfRule>
    <cfRule type="expression" dxfId="476" priority="510">
      <formula>IF(RIGHT(TEXT(AQ172,"0.#"),1)=".",TRUE,FALSE)</formula>
    </cfRule>
  </conditionalFormatting>
  <conditionalFormatting sqref="AE171 AQ171">
    <cfRule type="expression" dxfId="475" priority="519">
      <formula>IF(RIGHT(TEXT(AE171,"0.#"),1)=".",FALSE,TRUE)</formula>
    </cfRule>
    <cfRule type="expression" dxfId="474" priority="520">
      <formula>IF(RIGHT(TEXT(AE171,"0.#"),1)=".",TRUE,FALSE)</formula>
    </cfRule>
  </conditionalFormatting>
  <conditionalFormatting sqref="AI171">
    <cfRule type="expression" dxfId="473" priority="517">
      <formula>IF(RIGHT(TEXT(AI171,"0.#"),1)=".",FALSE,TRUE)</formula>
    </cfRule>
    <cfRule type="expression" dxfId="472" priority="518">
      <formula>IF(RIGHT(TEXT(AI171,"0.#"),1)=".",TRUE,FALSE)</formula>
    </cfRule>
  </conditionalFormatting>
  <conditionalFormatting sqref="AE73">
    <cfRule type="expression" dxfId="471" priority="507">
      <formula>IF(RIGHT(TEXT(AE73,"0.#"),1)=".",FALSE,TRUE)</formula>
    </cfRule>
    <cfRule type="expression" dxfId="470" priority="508">
      <formula>IF(RIGHT(TEXT(AE73,"0.#"),1)=".",TRUE,FALSE)</formula>
    </cfRule>
  </conditionalFormatting>
  <conditionalFormatting sqref="AM75">
    <cfRule type="expression" dxfId="469" priority="491">
      <formula>IF(RIGHT(TEXT(AM75,"0.#"),1)=".",FALSE,TRUE)</formula>
    </cfRule>
    <cfRule type="expression" dxfId="468" priority="492">
      <formula>IF(RIGHT(TEXT(AM75,"0.#"),1)=".",TRUE,FALSE)</formula>
    </cfRule>
  </conditionalFormatting>
  <conditionalFormatting sqref="AE74">
    <cfRule type="expression" dxfId="467" priority="505">
      <formula>IF(RIGHT(TEXT(AE74,"0.#"),1)=".",FALSE,TRUE)</formula>
    </cfRule>
    <cfRule type="expression" dxfId="466" priority="506">
      <formula>IF(RIGHT(TEXT(AE74,"0.#"),1)=".",TRUE,FALSE)</formula>
    </cfRule>
  </conditionalFormatting>
  <conditionalFormatting sqref="AE75">
    <cfRule type="expression" dxfId="465" priority="503">
      <formula>IF(RIGHT(TEXT(AE75,"0.#"),1)=".",FALSE,TRUE)</formula>
    </cfRule>
    <cfRule type="expression" dxfId="464" priority="504">
      <formula>IF(RIGHT(TEXT(AE75,"0.#"),1)=".",TRUE,FALSE)</formula>
    </cfRule>
  </conditionalFormatting>
  <conditionalFormatting sqref="AI75">
    <cfRule type="expression" dxfId="463" priority="501">
      <formula>IF(RIGHT(TEXT(AI75,"0.#"),1)=".",FALSE,TRUE)</formula>
    </cfRule>
    <cfRule type="expression" dxfId="462" priority="502">
      <formula>IF(RIGHT(TEXT(AI75,"0.#"),1)=".",TRUE,FALSE)</formula>
    </cfRule>
  </conditionalFormatting>
  <conditionalFormatting sqref="AI74">
    <cfRule type="expression" dxfId="461" priority="499">
      <formula>IF(RIGHT(TEXT(AI74,"0.#"),1)=".",FALSE,TRUE)</formula>
    </cfRule>
    <cfRule type="expression" dxfId="460" priority="500">
      <formula>IF(RIGHT(TEXT(AI74,"0.#"),1)=".",TRUE,FALSE)</formula>
    </cfRule>
  </conditionalFormatting>
  <conditionalFormatting sqref="AI73">
    <cfRule type="expression" dxfId="459" priority="497">
      <formula>IF(RIGHT(TEXT(AI73,"0.#"),1)=".",FALSE,TRUE)</formula>
    </cfRule>
    <cfRule type="expression" dxfId="458" priority="498">
      <formula>IF(RIGHT(TEXT(AI73,"0.#"),1)=".",TRUE,FALSE)</formula>
    </cfRule>
  </conditionalFormatting>
  <conditionalFormatting sqref="AM73">
    <cfRule type="expression" dxfId="457" priority="495">
      <formula>IF(RIGHT(TEXT(AM73,"0.#"),1)=".",FALSE,TRUE)</formula>
    </cfRule>
    <cfRule type="expression" dxfId="456" priority="496">
      <formula>IF(RIGHT(TEXT(AM73,"0.#"),1)=".",TRUE,FALSE)</formula>
    </cfRule>
  </conditionalFormatting>
  <conditionalFormatting sqref="AM74">
    <cfRule type="expression" dxfId="455" priority="493">
      <formula>IF(RIGHT(TEXT(AM74,"0.#"),1)=".",FALSE,TRUE)</formula>
    </cfRule>
    <cfRule type="expression" dxfId="454" priority="494">
      <formula>IF(RIGHT(TEXT(AM74,"0.#"),1)=".",TRUE,FALSE)</formula>
    </cfRule>
  </conditionalFormatting>
  <conditionalFormatting sqref="AQ73:AQ75">
    <cfRule type="expression" dxfId="453" priority="489">
      <formula>IF(RIGHT(TEXT(AQ73,"0.#"),1)=".",FALSE,TRUE)</formula>
    </cfRule>
    <cfRule type="expression" dxfId="452" priority="490">
      <formula>IF(RIGHT(TEXT(AQ73,"0.#"),1)=".",TRUE,FALSE)</formula>
    </cfRule>
  </conditionalFormatting>
  <conditionalFormatting sqref="AU73:AU75">
    <cfRule type="expression" dxfId="451" priority="487">
      <formula>IF(RIGHT(TEXT(AU73,"0.#"),1)=".",FALSE,TRUE)</formula>
    </cfRule>
    <cfRule type="expression" dxfId="450" priority="488">
      <formula>IF(RIGHT(TEXT(AU73,"0.#"),1)=".",TRUE,FALSE)</formula>
    </cfRule>
  </conditionalFormatting>
  <conditionalFormatting sqref="AE107">
    <cfRule type="expression" dxfId="449" priority="485">
      <formula>IF(RIGHT(TEXT(AE107,"0.#"),1)=".",FALSE,TRUE)</formula>
    </cfRule>
    <cfRule type="expression" dxfId="448" priority="486">
      <formula>IF(RIGHT(TEXT(AE107,"0.#"),1)=".",TRUE,FALSE)</formula>
    </cfRule>
  </conditionalFormatting>
  <conditionalFormatting sqref="AM109">
    <cfRule type="expression" dxfId="447" priority="469">
      <formula>IF(RIGHT(TEXT(AM109,"0.#"),1)=".",FALSE,TRUE)</formula>
    </cfRule>
    <cfRule type="expression" dxfId="446" priority="470">
      <formula>IF(RIGHT(TEXT(AM109,"0.#"),1)=".",TRUE,FALSE)</formula>
    </cfRule>
  </conditionalFormatting>
  <conditionalFormatting sqref="AE108">
    <cfRule type="expression" dxfId="445" priority="483">
      <formula>IF(RIGHT(TEXT(AE108,"0.#"),1)=".",FALSE,TRUE)</formula>
    </cfRule>
    <cfRule type="expression" dxfId="444" priority="484">
      <formula>IF(RIGHT(TEXT(AE108,"0.#"),1)=".",TRUE,FALSE)</formula>
    </cfRule>
  </conditionalFormatting>
  <conditionalFormatting sqref="AE109">
    <cfRule type="expression" dxfId="443" priority="481">
      <formula>IF(RIGHT(TEXT(AE109,"0.#"),1)=".",FALSE,TRUE)</formula>
    </cfRule>
    <cfRule type="expression" dxfId="442" priority="482">
      <formula>IF(RIGHT(TEXT(AE109,"0.#"),1)=".",TRUE,FALSE)</formula>
    </cfRule>
  </conditionalFormatting>
  <conditionalFormatting sqref="AI109">
    <cfRule type="expression" dxfId="441" priority="479">
      <formula>IF(RIGHT(TEXT(AI109,"0.#"),1)=".",FALSE,TRUE)</formula>
    </cfRule>
    <cfRule type="expression" dxfId="440" priority="480">
      <formula>IF(RIGHT(TEXT(AI109,"0.#"),1)=".",TRUE,FALSE)</formula>
    </cfRule>
  </conditionalFormatting>
  <conditionalFormatting sqref="AI108">
    <cfRule type="expression" dxfId="439" priority="477">
      <formula>IF(RIGHT(TEXT(AI108,"0.#"),1)=".",FALSE,TRUE)</formula>
    </cfRule>
    <cfRule type="expression" dxfId="438" priority="478">
      <formula>IF(RIGHT(TEXT(AI108,"0.#"),1)=".",TRUE,FALSE)</formula>
    </cfRule>
  </conditionalFormatting>
  <conditionalFormatting sqref="AI107">
    <cfRule type="expression" dxfId="437" priority="475">
      <formula>IF(RIGHT(TEXT(AI107,"0.#"),1)=".",FALSE,TRUE)</formula>
    </cfRule>
    <cfRule type="expression" dxfId="436" priority="476">
      <formula>IF(RIGHT(TEXT(AI107,"0.#"),1)=".",TRUE,FALSE)</formula>
    </cfRule>
  </conditionalFormatting>
  <conditionalFormatting sqref="AM107">
    <cfRule type="expression" dxfId="435" priority="473">
      <formula>IF(RIGHT(TEXT(AM107,"0.#"),1)=".",FALSE,TRUE)</formula>
    </cfRule>
    <cfRule type="expression" dxfId="434" priority="474">
      <formula>IF(RIGHT(TEXT(AM107,"0.#"),1)=".",TRUE,FALSE)</formula>
    </cfRule>
  </conditionalFormatting>
  <conditionalFormatting sqref="AM108">
    <cfRule type="expression" dxfId="433" priority="471">
      <formula>IF(RIGHT(TEXT(AM108,"0.#"),1)=".",FALSE,TRUE)</formula>
    </cfRule>
    <cfRule type="expression" dxfId="432" priority="472">
      <formula>IF(RIGHT(TEXT(AM108,"0.#"),1)=".",TRUE,FALSE)</formula>
    </cfRule>
  </conditionalFormatting>
  <conditionalFormatting sqref="AQ107:AQ109">
    <cfRule type="expression" dxfId="431" priority="467">
      <formula>IF(RIGHT(TEXT(AQ107,"0.#"),1)=".",FALSE,TRUE)</formula>
    </cfRule>
    <cfRule type="expression" dxfId="430" priority="468">
      <formula>IF(RIGHT(TEXT(AQ107,"0.#"),1)=".",TRUE,FALSE)</formula>
    </cfRule>
  </conditionalFormatting>
  <conditionalFormatting sqref="AU107:AU109">
    <cfRule type="expression" dxfId="429" priority="465">
      <formula>IF(RIGHT(TEXT(AU107,"0.#"),1)=".",FALSE,TRUE)</formula>
    </cfRule>
    <cfRule type="expression" dxfId="428" priority="466">
      <formula>IF(RIGHT(TEXT(AU107,"0.#"),1)=".",TRUE,FALSE)</formula>
    </cfRule>
  </conditionalFormatting>
  <conditionalFormatting sqref="AE141">
    <cfRule type="expression" dxfId="427" priority="463">
      <formula>IF(RIGHT(TEXT(AE141,"0.#"),1)=".",FALSE,TRUE)</formula>
    </cfRule>
    <cfRule type="expression" dxfId="426" priority="464">
      <formula>IF(RIGHT(TEXT(AE141,"0.#"),1)=".",TRUE,FALSE)</formula>
    </cfRule>
  </conditionalFormatting>
  <conditionalFormatting sqref="AM143">
    <cfRule type="expression" dxfId="425" priority="447">
      <formula>IF(RIGHT(TEXT(AM143,"0.#"),1)=".",FALSE,TRUE)</formula>
    </cfRule>
    <cfRule type="expression" dxfId="424" priority="448">
      <formula>IF(RIGHT(TEXT(AM143,"0.#"),1)=".",TRUE,FALSE)</formula>
    </cfRule>
  </conditionalFormatting>
  <conditionalFormatting sqref="AE142">
    <cfRule type="expression" dxfId="423" priority="461">
      <formula>IF(RIGHT(TEXT(AE142,"0.#"),1)=".",FALSE,TRUE)</formula>
    </cfRule>
    <cfRule type="expression" dxfId="422" priority="462">
      <formula>IF(RIGHT(TEXT(AE142,"0.#"),1)=".",TRUE,FALSE)</formula>
    </cfRule>
  </conditionalFormatting>
  <conditionalFormatting sqref="AE143">
    <cfRule type="expression" dxfId="421" priority="459">
      <formula>IF(RIGHT(TEXT(AE143,"0.#"),1)=".",FALSE,TRUE)</formula>
    </cfRule>
    <cfRule type="expression" dxfId="420" priority="460">
      <formula>IF(RIGHT(TEXT(AE143,"0.#"),1)=".",TRUE,FALSE)</formula>
    </cfRule>
  </conditionalFormatting>
  <conditionalFormatting sqref="AI143">
    <cfRule type="expression" dxfId="419" priority="457">
      <formula>IF(RIGHT(TEXT(AI143,"0.#"),1)=".",FALSE,TRUE)</formula>
    </cfRule>
    <cfRule type="expression" dxfId="418" priority="458">
      <formula>IF(RIGHT(TEXT(AI143,"0.#"),1)=".",TRUE,FALSE)</formula>
    </cfRule>
  </conditionalFormatting>
  <conditionalFormatting sqref="AI142">
    <cfRule type="expression" dxfId="417" priority="455">
      <formula>IF(RIGHT(TEXT(AI142,"0.#"),1)=".",FALSE,TRUE)</formula>
    </cfRule>
    <cfRule type="expression" dxfId="416" priority="456">
      <formula>IF(RIGHT(TEXT(AI142,"0.#"),1)=".",TRUE,FALSE)</formula>
    </cfRule>
  </conditionalFormatting>
  <conditionalFormatting sqref="AI141">
    <cfRule type="expression" dxfId="415" priority="453">
      <formula>IF(RIGHT(TEXT(AI141,"0.#"),1)=".",FALSE,TRUE)</formula>
    </cfRule>
    <cfRule type="expression" dxfId="414" priority="454">
      <formula>IF(RIGHT(TEXT(AI141,"0.#"),1)=".",TRUE,FALSE)</formula>
    </cfRule>
  </conditionalFormatting>
  <conditionalFormatting sqref="AM141">
    <cfRule type="expression" dxfId="413" priority="451">
      <formula>IF(RIGHT(TEXT(AM141,"0.#"),1)=".",FALSE,TRUE)</formula>
    </cfRule>
    <cfRule type="expression" dxfId="412" priority="452">
      <formula>IF(RIGHT(TEXT(AM141,"0.#"),1)=".",TRUE,FALSE)</formula>
    </cfRule>
  </conditionalFormatting>
  <conditionalFormatting sqref="AM142">
    <cfRule type="expression" dxfId="411" priority="449">
      <formula>IF(RIGHT(TEXT(AM142,"0.#"),1)=".",FALSE,TRUE)</formula>
    </cfRule>
    <cfRule type="expression" dxfId="410" priority="450">
      <formula>IF(RIGHT(TEXT(AM142,"0.#"),1)=".",TRUE,FALSE)</formula>
    </cfRule>
  </conditionalFormatting>
  <conditionalFormatting sqref="AQ141:AQ143">
    <cfRule type="expression" dxfId="409" priority="445">
      <formula>IF(RIGHT(TEXT(AQ141,"0.#"),1)=".",FALSE,TRUE)</formula>
    </cfRule>
    <cfRule type="expression" dxfId="408" priority="446">
      <formula>IF(RIGHT(TEXT(AQ141,"0.#"),1)=".",TRUE,FALSE)</formula>
    </cfRule>
  </conditionalFormatting>
  <conditionalFormatting sqref="AU141:AU143">
    <cfRule type="expression" dxfId="407" priority="443">
      <formula>IF(RIGHT(TEXT(AU141,"0.#"),1)=".",FALSE,TRUE)</formula>
    </cfRule>
    <cfRule type="expression" dxfId="406" priority="444">
      <formula>IF(RIGHT(TEXT(AU141,"0.#"),1)=".",TRUE,FALSE)</formula>
    </cfRule>
  </conditionalFormatting>
  <conditionalFormatting sqref="AE175">
    <cfRule type="expression" dxfId="405" priority="441">
      <formula>IF(RIGHT(TEXT(AE175,"0.#"),1)=".",FALSE,TRUE)</formula>
    </cfRule>
    <cfRule type="expression" dxfId="404" priority="442">
      <formula>IF(RIGHT(TEXT(AE175,"0.#"),1)=".",TRUE,FALSE)</formula>
    </cfRule>
  </conditionalFormatting>
  <conditionalFormatting sqref="AM177">
    <cfRule type="expression" dxfId="403" priority="425">
      <formula>IF(RIGHT(TEXT(AM177,"0.#"),1)=".",FALSE,TRUE)</formula>
    </cfRule>
    <cfRule type="expression" dxfId="402" priority="426">
      <formula>IF(RIGHT(TEXT(AM177,"0.#"),1)=".",TRUE,FALSE)</formula>
    </cfRule>
  </conditionalFormatting>
  <conditionalFormatting sqref="AE176">
    <cfRule type="expression" dxfId="401" priority="439">
      <formula>IF(RIGHT(TEXT(AE176,"0.#"),1)=".",FALSE,TRUE)</formula>
    </cfRule>
    <cfRule type="expression" dxfId="400" priority="440">
      <formula>IF(RIGHT(TEXT(AE176,"0.#"),1)=".",TRUE,FALSE)</formula>
    </cfRule>
  </conditionalFormatting>
  <conditionalFormatting sqref="AE177">
    <cfRule type="expression" dxfId="399" priority="437">
      <formula>IF(RIGHT(TEXT(AE177,"0.#"),1)=".",FALSE,TRUE)</formula>
    </cfRule>
    <cfRule type="expression" dxfId="398" priority="438">
      <formula>IF(RIGHT(TEXT(AE177,"0.#"),1)=".",TRUE,FALSE)</formula>
    </cfRule>
  </conditionalFormatting>
  <conditionalFormatting sqref="AI177">
    <cfRule type="expression" dxfId="397" priority="435">
      <formula>IF(RIGHT(TEXT(AI177,"0.#"),1)=".",FALSE,TRUE)</formula>
    </cfRule>
    <cfRule type="expression" dxfId="396" priority="436">
      <formula>IF(RIGHT(TEXT(AI177,"0.#"),1)=".",TRUE,FALSE)</formula>
    </cfRule>
  </conditionalFormatting>
  <conditionalFormatting sqref="AI176">
    <cfRule type="expression" dxfId="395" priority="433">
      <formula>IF(RIGHT(TEXT(AI176,"0.#"),1)=".",FALSE,TRUE)</formula>
    </cfRule>
    <cfRule type="expression" dxfId="394" priority="434">
      <formula>IF(RIGHT(TEXT(AI176,"0.#"),1)=".",TRUE,FALSE)</formula>
    </cfRule>
  </conditionalFormatting>
  <conditionalFormatting sqref="AI175">
    <cfRule type="expression" dxfId="393" priority="431">
      <formula>IF(RIGHT(TEXT(AI175,"0.#"),1)=".",FALSE,TRUE)</formula>
    </cfRule>
    <cfRule type="expression" dxfId="392" priority="432">
      <formula>IF(RIGHT(TEXT(AI175,"0.#"),1)=".",TRUE,FALSE)</formula>
    </cfRule>
  </conditionalFormatting>
  <conditionalFormatting sqref="AM175">
    <cfRule type="expression" dxfId="391" priority="429">
      <formula>IF(RIGHT(TEXT(AM175,"0.#"),1)=".",FALSE,TRUE)</formula>
    </cfRule>
    <cfRule type="expression" dxfId="390" priority="430">
      <formula>IF(RIGHT(TEXT(AM175,"0.#"),1)=".",TRUE,FALSE)</formula>
    </cfRule>
  </conditionalFormatting>
  <conditionalFormatting sqref="AM176">
    <cfRule type="expression" dxfId="389" priority="427">
      <formula>IF(RIGHT(TEXT(AM176,"0.#"),1)=".",FALSE,TRUE)</formula>
    </cfRule>
    <cfRule type="expression" dxfId="388" priority="428">
      <formula>IF(RIGHT(TEXT(AM176,"0.#"),1)=".",TRUE,FALSE)</formula>
    </cfRule>
  </conditionalFormatting>
  <conditionalFormatting sqref="AQ175:AQ177">
    <cfRule type="expression" dxfId="387" priority="423">
      <formula>IF(RIGHT(TEXT(AQ175,"0.#"),1)=".",FALSE,TRUE)</formula>
    </cfRule>
    <cfRule type="expression" dxfId="386" priority="424">
      <formula>IF(RIGHT(TEXT(AQ175,"0.#"),1)=".",TRUE,FALSE)</formula>
    </cfRule>
  </conditionalFormatting>
  <conditionalFormatting sqref="AU175:AU177">
    <cfRule type="expression" dxfId="385" priority="421">
      <formula>IF(RIGHT(TEXT(AU175,"0.#"),1)=".",FALSE,TRUE)</formula>
    </cfRule>
    <cfRule type="expression" dxfId="384" priority="422">
      <formula>IF(RIGHT(TEXT(AU175,"0.#"),1)=".",TRUE,FALSE)</formula>
    </cfRule>
  </conditionalFormatting>
  <conditionalFormatting sqref="AE61">
    <cfRule type="expression" dxfId="383" priority="375">
      <formula>IF(RIGHT(TEXT(AE61,"0.#"),1)=".",FALSE,TRUE)</formula>
    </cfRule>
    <cfRule type="expression" dxfId="382" priority="376">
      <formula>IF(RIGHT(TEXT(AE61,"0.#"),1)=".",TRUE,FALSE)</formula>
    </cfRule>
  </conditionalFormatting>
  <conditionalFormatting sqref="AE62">
    <cfRule type="expression" dxfId="381" priority="373">
      <formula>IF(RIGHT(TEXT(AE62,"0.#"),1)=".",FALSE,TRUE)</formula>
    </cfRule>
    <cfRule type="expression" dxfId="380" priority="374">
      <formula>IF(RIGHT(TEXT(AE62,"0.#"),1)=".",TRUE,FALSE)</formula>
    </cfRule>
  </conditionalFormatting>
  <conditionalFormatting sqref="AM61">
    <cfRule type="expression" dxfId="379" priority="363">
      <formula>IF(RIGHT(TEXT(AM61,"0.#"),1)=".",FALSE,TRUE)</formula>
    </cfRule>
    <cfRule type="expression" dxfId="378" priority="364">
      <formula>IF(RIGHT(TEXT(AM61,"0.#"),1)=".",TRUE,FALSE)</formula>
    </cfRule>
  </conditionalFormatting>
  <conditionalFormatting sqref="AE63">
    <cfRule type="expression" dxfId="377" priority="371">
      <formula>IF(RIGHT(TEXT(AE63,"0.#"),1)=".",FALSE,TRUE)</formula>
    </cfRule>
    <cfRule type="expression" dxfId="376" priority="372">
      <formula>IF(RIGHT(TEXT(AE63,"0.#"),1)=".",TRUE,FALSE)</formula>
    </cfRule>
  </conditionalFormatting>
  <conditionalFormatting sqref="AI63">
    <cfRule type="expression" dxfId="375" priority="369">
      <formula>IF(RIGHT(TEXT(AI63,"0.#"),1)=".",FALSE,TRUE)</formula>
    </cfRule>
    <cfRule type="expression" dxfId="374" priority="370">
      <formula>IF(RIGHT(TEXT(AI63,"0.#"),1)=".",TRUE,FALSE)</formula>
    </cfRule>
  </conditionalFormatting>
  <conditionalFormatting sqref="AI62">
    <cfRule type="expression" dxfId="373" priority="367">
      <formula>IF(RIGHT(TEXT(AI62,"0.#"),1)=".",FALSE,TRUE)</formula>
    </cfRule>
    <cfRule type="expression" dxfId="372" priority="368">
      <formula>IF(RIGHT(TEXT(AI62,"0.#"),1)=".",TRUE,FALSE)</formula>
    </cfRule>
  </conditionalFormatting>
  <conditionalFormatting sqref="AI61">
    <cfRule type="expression" dxfId="371" priority="365">
      <formula>IF(RIGHT(TEXT(AI61,"0.#"),1)=".",FALSE,TRUE)</formula>
    </cfRule>
    <cfRule type="expression" dxfId="370" priority="366">
      <formula>IF(RIGHT(TEXT(AI61,"0.#"),1)=".",TRUE,FALSE)</formula>
    </cfRule>
  </conditionalFormatting>
  <conditionalFormatting sqref="AM62">
    <cfRule type="expression" dxfId="369" priority="361">
      <formula>IF(RIGHT(TEXT(AM62,"0.#"),1)=".",FALSE,TRUE)</formula>
    </cfRule>
    <cfRule type="expression" dxfId="368" priority="362">
      <formula>IF(RIGHT(TEXT(AM62,"0.#"),1)=".",TRUE,FALSE)</formula>
    </cfRule>
  </conditionalFormatting>
  <conditionalFormatting sqref="AM63">
    <cfRule type="expression" dxfId="367" priority="359">
      <formula>IF(RIGHT(TEXT(AM63,"0.#"),1)=".",FALSE,TRUE)</formula>
    </cfRule>
    <cfRule type="expression" dxfId="366" priority="360">
      <formula>IF(RIGHT(TEXT(AM63,"0.#"),1)=".",TRUE,FALSE)</formula>
    </cfRule>
  </conditionalFormatting>
  <conditionalFormatting sqref="AQ61:AQ63">
    <cfRule type="expression" dxfId="365" priority="357">
      <formula>IF(RIGHT(TEXT(AQ61,"0.#"),1)=".",FALSE,TRUE)</formula>
    </cfRule>
    <cfRule type="expression" dxfId="364" priority="358">
      <formula>IF(RIGHT(TEXT(AQ61,"0.#"),1)=".",TRUE,FALSE)</formula>
    </cfRule>
  </conditionalFormatting>
  <conditionalFormatting sqref="AU61:AU63">
    <cfRule type="expression" dxfId="363" priority="355">
      <formula>IF(RIGHT(TEXT(AU61,"0.#"),1)=".",FALSE,TRUE)</formula>
    </cfRule>
    <cfRule type="expression" dxfId="362" priority="356">
      <formula>IF(RIGHT(TEXT(AU61,"0.#"),1)=".",TRUE,FALSE)</formula>
    </cfRule>
  </conditionalFormatting>
  <conditionalFormatting sqref="AE95">
    <cfRule type="expression" dxfId="361" priority="353">
      <formula>IF(RIGHT(TEXT(AE95,"0.#"),1)=".",FALSE,TRUE)</formula>
    </cfRule>
    <cfRule type="expression" dxfId="360" priority="354">
      <formula>IF(RIGHT(TEXT(AE95,"0.#"),1)=".",TRUE,FALSE)</formula>
    </cfRule>
  </conditionalFormatting>
  <conditionalFormatting sqref="AE96">
    <cfRule type="expression" dxfId="359" priority="351">
      <formula>IF(RIGHT(TEXT(AE96,"0.#"),1)=".",FALSE,TRUE)</formula>
    </cfRule>
    <cfRule type="expression" dxfId="358" priority="352">
      <formula>IF(RIGHT(TEXT(AE96,"0.#"),1)=".",TRUE,FALSE)</formula>
    </cfRule>
  </conditionalFormatting>
  <conditionalFormatting sqref="AM95">
    <cfRule type="expression" dxfId="357" priority="341">
      <formula>IF(RIGHT(TEXT(AM95,"0.#"),1)=".",FALSE,TRUE)</formula>
    </cfRule>
    <cfRule type="expression" dxfId="356" priority="342">
      <formula>IF(RIGHT(TEXT(AM95,"0.#"),1)=".",TRUE,FALSE)</formula>
    </cfRule>
  </conditionalFormatting>
  <conditionalFormatting sqref="AE97">
    <cfRule type="expression" dxfId="355" priority="349">
      <formula>IF(RIGHT(TEXT(AE97,"0.#"),1)=".",FALSE,TRUE)</formula>
    </cfRule>
    <cfRule type="expression" dxfId="354" priority="350">
      <formula>IF(RIGHT(TEXT(AE97,"0.#"),1)=".",TRUE,FALSE)</formula>
    </cfRule>
  </conditionalFormatting>
  <conditionalFormatting sqref="AI97">
    <cfRule type="expression" dxfId="353" priority="347">
      <formula>IF(RIGHT(TEXT(AI97,"0.#"),1)=".",FALSE,TRUE)</formula>
    </cfRule>
    <cfRule type="expression" dxfId="352" priority="348">
      <formula>IF(RIGHT(TEXT(AI97,"0.#"),1)=".",TRUE,FALSE)</formula>
    </cfRule>
  </conditionalFormatting>
  <conditionalFormatting sqref="AI96">
    <cfRule type="expression" dxfId="351" priority="345">
      <formula>IF(RIGHT(TEXT(AI96,"0.#"),1)=".",FALSE,TRUE)</formula>
    </cfRule>
    <cfRule type="expression" dxfId="350" priority="346">
      <formula>IF(RIGHT(TEXT(AI96,"0.#"),1)=".",TRUE,FALSE)</formula>
    </cfRule>
  </conditionalFormatting>
  <conditionalFormatting sqref="AI95">
    <cfRule type="expression" dxfId="349" priority="343">
      <formula>IF(RIGHT(TEXT(AI95,"0.#"),1)=".",FALSE,TRUE)</formula>
    </cfRule>
    <cfRule type="expression" dxfId="348" priority="344">
      <formula>IF(RIGHT(TEXT(AI95,"0.#"),1)=".",TRUE,FALSE)</formula>
    </cfRule>
  </conditionalFormatting>
  <conditionalFormatting sqref="AM96">
    <cfRule type="expression" dxfId="347" priority="339">
      <formula>IF(RIGHT(TEXT(AM96,"0.#"),1)=".",FALSE,TRUE)</formula>
    </cfRule>
    <cfRule type="expression" dxfId="346" priority="340">
      <formula>IF(RIGHT(TEXT(AM96,"0.#"),1)=".",TRUE,FALSE)</formula>
    </cfRule>
  </conditionalFormatting>
  <conditionalFormatting sqref="AM97">
    <cfRule type="expression" dxfId="345" priority="337">
      <formula>IF(RIGHT(TEXT(AM97,"0.#"),1)=".",FALSE,TRUE)</formula>
    </cfRule>
    <cfRule type="expression" dxfId="344" priority="338">
      <formula>IF(RIGHT(TEXT(AM97,"0.#"),1)=".",TRUE,FALSE)</formula>
    </cfRule>
  </conditionalFormatting>
  <conditionalFormatting sqref="AQ95:AQ97">
    <cfRule type="expression" dxfId="343" priority="335">
      <formula>IF(RIGHT(TEXT(AQ95,"0.#"),1)=".",FALSE,TRUE)</formula>
    </cfRule>
    <cfRule type="expression" dxfId="342" priority="336">
      <formula>IF(RIGHT(TEXT(AQ95,"0.#"),1)=".",TRUE,FALSE)</formula>
    </cfRule>
  </conditionalFormatting>
  <conditionalFormatting sqref="AU95:AU97">
    <cfRule type="expression" dxfId="341" priority="333">
      <formula>IF(RIGHT(TEXT(AU95,"0.#"),1)=".",FALSE,TRUE)</formula>
    </cfRule>
    <cfRule type="expression" dxfId="340" priority="334">
      <formula>IF(RIGHT(TEXT(AU95,"0.#"),1)=".",TRUE,FALSE)</formula>
    </cfRule>
  </conditionalFormatting>
  <conditionalFormatting sqref="AE129">
    <cfRule type="expression" dxfId="339" priority="331">
      <formula>IF(RIGHT(TEXT(AE129,"0.#"),1)=".",FALSE,TRUE)</formula>
    </cfRule>
    <cfRule type="expression" dxfId="338" priority="332">
      <formula>IF(RIGHT(TEXT(AE129,"0.#"),1)=".",TRUE,FALSE)</formula>
    </cfRule>
  </conditionalFormatting>
  <conditionalFormatting sqref="AE130">
    <cfRule type="expression" dxfId="337" priority="329">
      <formula>IF(RIGHT(TEXT(AE130,"0.#"),1)=".",FALSE,TRUE)</formula>
    </cfRule>
    <cfRule type="expression" dxfId="336" priority="330">
      <formula>IF(RIGHT(TEXT(AE130,"0.#"),1)=".",TRUE,FALSE)</formula>
    </cfRule>
  </conditionalFormatting>
  <conditionalFormatting sqref="AM129">
    <cfRule type="expression" dxfId="335" priority="319">
      <formula>IF(RIGHT(TEXT(AM129,"0.#"),1)=".",FALSE,TRUE)</formula>
    </cfRule>
    <cfRule type="expression" dxfId="334" priority="320">
      <formula>IF(RIGHT(TEXT(AM129,"0.#"),1)=".",TRUE,FALSE)</formula>
    </cfRule>
  </conditionalFormatting>
  <conditionalFormatting sqref="AE131">
    <cfRule type="expression" dxfId="333" priority="327">
      <formula>IF(RIGHT(TEXT(AE131,"0.#"),1)=".",FALSE,TRUE)</formula>
    </cfRule>
    <cfRule type="expression" dxfId="332" priority="328">
      <formula>IF(RIGHT(TEXT(AE131,"0.#"),1)=".",TRUE,FALSE)</formula>
    </cfRule>
  </conditionalFormatting>
  <conditionalFormatting sqref="AI131">
    <cfRule type="expression" dxfId="331" priority="325">
      <formula>IF(RIGHT(TEXT(AI131,"0.#"),1)=".",FALSE,TRUE)</formula>
    </cfRule>
    <cfRule type="expression" dxfId="330" priority="326">
      <formula>IF(RIGHT(TEXT(AI131,"0.#"),1)=".",TRUE,FALSE)</formula>
    </cfRule>
  </conditionalFormatting>
  <conditionalFormatting sqref="AI130">
    <cfRule type="expression" dxfId="329" priority="323">
      <formula>IF(RIGHT(TEXT(AI130,"0.#"),1)=".",FALSE,TRUE)</formula>
    </cfRule>
    <cfRule type="expression" dxfId="328" priority="324">
      <formula>IF(RIGHT(TEXT(AI130,"0.#"),1)=".",TRUE,FALSE)</formula>
    </cfRule>
  </conditionalFormatting>
  <conditionalFormatting sqref="AI129">
    <cfRule type="expression" dxfId="327" priority="321">
      <formula>IF(RIGHT(TEXT(AI129,"0.#"),1)=".",FALSE,TRUE)</formula>
    </cfRule>
    <cfRule type="expression" dxfId="326" priority="322">
      <formula>IF(RIGHT(TEXT(AI129,"0.#"),1)=".",TRUE,FALSE)</formula>
    </cfRule>
  </conditionalFormatting>
  <conditionalFormatting sqref="AM130">
    <cfRule type="expression" dxfId="325" priority="317">
      <formula>IF(RIGHT(TEXT(AM130,"0.#"),1)=".",FALSE,TRUE)</formula>
    </cfRule>
    <cfRule type="expression" dxfId="324" priority="318">
      <formula>IF(RIGHT(TEXT(AM130,"0.#"),1)=".",TRUE,FALSE)</formula>
    </cfRule>
  </conditionalFormatting>
  <conditionalFormatting sqref="AM131">
    <cfRule type="expression" dxfId="323" priority="315">
      <formula>IF(RIGHT(TEXT(AM131,"0.#"),1)=".",FALSE,TRUE)</formula>
    </cfRule>
    <cfRule type="expression" dxfId="322" priority="316">
      <formula>IF(RIGHT(TEXT(AM131,"0.#"),1)=".",TRUE,FALSE)</formula>
    </cfRule>
  </conditionalFormatting>
  <conditionalFormatting sqref="AQ129:AQ131">
    <cfRule type="expression" dxfId="321" priority="313">
      <formula>IF(RIGHT(TEXT(AQ129,"0.#"),1)=".",FALSE,TRUE)</formula>
    </cfRule>
    <cfRule type="expression" dxfId="320" priority="314">
      <formula>IF(RIGHT(TEXT(AQ129,"0.#"),1)=".",TRUE,FALSE)</formula>
    </cfRule>
  </conditionalFormatting>
  <conditionalFormatting sqref="AU129:AU131">
    <cfRule type="expression" dxfId="319" priority="311">
      <formula>IF(RIGHT(TEXT(AU129,"0.#"),1)=".",FALSE,TRUE)</formula>
    </cfRule>
    <cfRule type="expression" dxfId="318" priority="312">
      <formula>IF(RIGHT(TEXT(AU129,"0.#"),1)=".",TRUE,FALSE)</formula>
    </cfRule>
  </conditionalFormatting>
  <conditionalFormatting sqref="AE163">
    <cfRule type="expression" dxfId="317" priority="309">
      <formula>IF(RIGHT(TEXT(AE163,"0.#"),1)=".",FALSE,TRUE)</formula>
    </cfRule>
    <cfRule type="expression" dxfId="316" priority="310">
      <formula>IF(RIGHT(TEXT(AE163,"0.#"),1)=".",TRUE,FALSE)</formula>
    </cfRule>
  </conditionalFormatting>
  <conditionalFormatting sqref="AE164">
    <cfRule type="expression" dxfId="315" priority="307">
      <formula>IF(RIGHT(TEXT(AE164,"0.#"),1)=".",FALSE,TRUE)</formula>
    </cfRule>
    <cfRule type="expression" dxfId="314" priority="308">
      <formula>IF(RIGHT(TEXT(AE164,"0.#"),1)=".",TRUE,FALSE)</formula>
    </cfRule>
  </conditionalFormatting>
  <conditionalFormatting sqref="AM163">
    <cfRule type="expression" dxfId="313" priority="297">
      <formula>IF(RIGHT(TEXT(AM163,"0.#"),1)=".",FALSE,TRUE)</formula>
    </cfRule>
    <cfRule type="expression" dxfId="312" priority="298">
      <formula>IF(RIGHT(TEXT(AM163,"0.#"),1)=".",TRUE,FALSE)</formula>
    </cfRule>
  </conditionalFormatting>
  <conditionalFormatting sqref="AE165">
    <cfRule type="expression" dxfId="311" priority="305">
      <formula>IF(RIGHT(TEXT(AE165,"0.#"),1)=".",FALSE,TRUE)</formula>
    </cfRule>
    <cfRule type="expression" dxfId="310" priority="306">
      <formula>IF(RIGHT(TEXT(AE165,"0.#"),1)=".",TRUE,FALSE)</formula>
    </cfRule>
  </conditionalFormatting>
  <conditionalFormatting sqref="AI165">
    <cfRule type="expression" dxfId="309" priority="303">
      <formula>IF(RIGHT(TEXT(AI165,"0.#"),1)=".",FALSE,TRUE)</formula>
    </cfRule>
    <cfRule type="expression" dxfId="308" priority="304">
      <formula>IF(RIGHT(TEXT(AI165,"0.#"),1)=".",TRUE,FALSE)</formula>
    </cfRule>
  </conditionalFormatting>
  <conditionalFormatting sqref="AI164">
    <cfRule type="expression" dxfId="307" priority="301">
      <formula>IF(RIGHT(TEXT(AI164,"0.#"),1)=".",FALSE,TRUE)</formula>
    </cfRule>
    <cfRule type="expression" dxfId="306" priority="302">
      <formula>IF(RIGHT(TEXT(AI164,"0.#"),1)=".",TRUE,FALSE)</formula>
    </cfRule>
  </conditionalFormatting>
  <conditionalFormatting sqref="AI163">
    <cfRule type="expression" dxfId="305" priority="299">
      <formula>IF(RIGHT(TEXT(AI163,"0.#"),1)=".",FALSE,TRUE)</formula>
    </cfRule>
    <cfRule type="expression" dxfId="304" priority="300">
      <formula>IF(RIGHT(TEXT(AI163,"0.#"),1)=".",TRUE,FALSE)</formula>
    </cfRule>
  </conditionalFormatting>
  <conditionalFormatting sqref="AM164">
    <cfRule type="expression" dxfId="303" priority="295">
      <formula>IF(RIGHT(TEXT(AM164,"0.#"),1)=".",FALSE,TRUE)</formula>
    </cfRule>
    <cfRule type="expression" dxfId="302" priority="296">
      <formula>IF(RIGHT(TEXT(AM164,"0.#"),1)=".",TRUE,FALSE)</formula>
    </cfRule>
  </conditionalFormatting>
  <conditionalFormatting sqref="AM165">
    <cfRule type="expression" dxfId="301" priority="293">
      <formula>IF(RIGHT(TEXT(AM165,"0.#"),1)=".",FALSE,TRUE)</formula>
    </cfRule>
    <cfRule type="expression" dxfId="300" priority="294">
      <formula>IF(RIGHT(TEXT(AM165,"0.#"),1)=".",TRUE,FALSE)</formula>
    </cfRule>
  </conditionalFormatting>
  <conditionalFormatting sqref="AQ163:AQ165">
    <cfRule type="expression" dxfId="299" priority="291">
      <formula>IF(RIGHT(TEXT(AQ163,"0.#"),1)=".",FALSE,TRUE)</formula>
    </cfRule>
    <cfRule type="expression" dxfId="298" priority="292">
      <formula>IF(RIGHT(TEXT(AQ163,"0.#"),1)=".",TRUE,FALSE)</formula>
    </cfRule>
  </conditionalFormatting>
  <conditionalFormatting sqref="AU163:AU165">
    <cfRule type="expression" dxfId="297" priority="289">
      <formula>IF(RIGHT(TEXT(AU163,"0.#"),1)=".",FALSE,TRUE)</formula>
    </cfRule>
    <cfRule type="expression" dxfId="296" priority="290">
      <formula>IF(RIGHT(TEXT(AU163,"0.#"),1)=".",TRUE,FALSE)</formula>
    </cfRule>
  </conditionalFormatting>
  <conditionalFormatting sqref="AE197">
    <cfRule type="expression" dxfId="295" priority="287">
      <formula>IF(RIGHT(TEXT(AE197,"0.#"),1)=".",FALSE,TRUE)</formula>
    </cfRule>
    <cfRule type="expression" dxfId="294" priority="288">
      <formula>IF(RIGHT(TEXT(AE197,"0.#"),1)=".",TRUE,FALSE)</formula>
    </cfRule>
  </conditionalFormatting>
  <conditionalFormatting sqref="AE198">
    <cfRule type="expression" dxfId="293" priority="285">
      <formula>IF(RIGHT(TEXT(AE198,"0.#"),1)=".",FALSE,TRUE)</formula>
    </cfRule>
    <cfRule type="expression" dxfId="292" priority="286">
      <formula>IF(RIGHT(TEXT(AE198,"0.#"),1)=".",TRUE,FALSE)</formula>
    </cfRule>
  </conditionalFormatting>
  <conditionalFormatting sqref="AM197">
    <cfRule type="expression" dxfId="291" priority="275">
      <formula>IF(RIGHT(TEXT(AM197,"0.#"),1)=".",FALSE,TRUE)</formula>
    </cfRule>
    <cfRule type="expression" dxfId="290" priority="276">
      <formula>IF(RIGHT(TEXT(AM197,"0.#"),1)=".",TRUE,FALSE)</formula>
    </cfRule>
  </conditionalFormatting>
  <conditionalFormatting sqref="AE199">
    <cfRule type="expression" dxfId="289" priority="283">
      <formula>IF(RIGHT(TEXT(AE199,"0.#"),1)=".",FALSE,TRUE)</formula>
    </cfRule>
    <cfRule type="expression" dxfId="288" priority="284">
      <formula>IF(RIGHT(TEXT(AE199,"0.#"),1)=".",TRUE,FALSE)</formula>
    </cfRule>
  </conditionalFormatting>
  <conditionalFormatting sqref="AI199">
    <cfRule type="expression" dxfId="287" priority="281">
      <formula>IF(RIGHT(TEXT(AI199,"0.#"),1)=".",FALSE,TRUE)</formula>
    </cfRule>
    <cfRule type="expression" dxfId="286" priority="282">
      <formula>IF(RIGHT(TEXT(AI199,"0.#"),1)=".",TRUE,FALSE)</formula>
    </cfRule>
  </conditionalFormatting>
  <conditionalFormatting sqref="AI198">
    <cfRule type="expression" dxfId="285" priority="279">
      <formula>IF(RIGHT(TEXT(AI198,"0.#"),1)=".",FALSE,TRUE)</formula>
    </cfRule>
    <cfRule type="expression" dxfId="284" priority="280">
      <formula>IF(RIGHT(TEXT(AI198,"0.#"),1)=".",TRUE,FALSE)</formula>
    </cfRule>
  </conditionalFormatting>
  <conditionalFormatting sqref="AI197">
    <cfRule type="expression" dxfId="283" priority="277">
      <formula>IF(RIGHT(TEXT(AI197,"0.#"),1)=".",FALSE,TRUE)</formula>
    </cfRule>
    <cfRule type="expression" dxfId="282" priority="278">
      <formula>IF(RIGHT(TEXT(AI197,"0.#"),1)=".",TRUE,FALSE)</formula>
    </cfRule>
  </conditionalFormatting>
  <conditionalFormatting sqref="AM198">
    <cfRule type="expression" dxfId="281" priority="273">
      <formula>IF(RIGHT(TEXT(AM198,"0.#"),1)=".",FALSE,TRUE)</formula>
    </cfRule>
    <cfRule type="expression" dxfId="280" priority="274">
      <formula>IF(RIGHT(TEXT(AM198,"0.#"),1)=".",TRUE,FALSE)</formula>
    </cfRule>
  </conditionalFormatting>
  <conditionalFormatting sqref="AM199">
    <cfRule type="expression" dxfId="279" priority="271">
      <formula>IF(RIGHT(TEXT(AM199,"0.#"),1)=".",FALSE,TRUE)</formula>
    </cfRule>
    <cfRule type="expression" dxfId="278" priority="272">
      <formula>IF(RIGHT(TEXT(AM199,"0.#"),1)=".",TRUE,FALSE)</formula>
    </cfRule>
  </conditionalFormatting>
  <conditionalFormatting sqref="AQ197:AQ199">
    <cfRule type="expression" dxfId="277" priority="269">
      <formula>IF(RIGHT(TEXT(AQ197,"0.#"),1)=".",FALSE,TRUE)</formula>
    </cfRule>
    <cfRule type="expression" dxfId="276" priority="270">
      <formula>IF(RIGHT(TEXT(AQ197,"0.#"),1)=".",TRUE,FALSE)</formula>
    </cfRule>
  </conditionalFormatting>
  <conditionalFormatting sqref="AU197:AU199">
    <cfRule type="expression" dxfId="275" priority="267">
      <formula>IF(RIGHT(TEXT(AU197,"0.#"),1)=".",FALSE,TRUE)</formula>
    </cfRule>
    <cfRule type="expression" dxfId="274" priority="268">
      <formula>IF(RIGHT(TEXT(AU197,"0.#"),1)=".",TRUE,FALSE)</formula>
    </cfRule>
  </conditionalFormatting>
  <conditionalFormatting sqref="AE134 AQ134">
    <cfRule type="expression" dxfId="273" priority="265">
      <formula>IF(RIGHT(TEXT(AE134,"0.#"),1)=".",FALSE,TRUE)</formula>
    </cfRule>
    <cfRule type="expression" dxfId="272" priority="266">
      <formula>IF(RIGHT(TEXT(AE134,"0.#"),1)=".",TRUE,FALSE)</formula>
    </cfRule>
  </conditionalFormatting>
  <conditionalFormatting sqref="AI134">
    <cfRule type="expression" dxfId="271" priority="263">
      <formula>IF(RIGHT(TEXT(AI134,"0.#"),1)=".",FALSE,TRUE)</formula>
    </cfRule>
    <cfRule type="expression" dxfId="270" priority="264">
      <formula>IF(RIGHT(TEXT(AI134,"0.#"),1)=".",TRUE,FALSE)</formula>
    </cfRule>
  </conditionalFormatting>
  <conditionalFormatting sqref="AM134">
    <cfRule type="expression" dxfId="269" priority="261">
      <formula>IF(RIGHT(TEXT(AM134,"0.#"),1)=".",FALSE,TRUE)</formula>
    </cfRule>
    <cfRule type="expression" dxfId="268" priority="262">
      <formula>IF(RIGHT(TEXT(AM134,"0.#"),1)=".",TRUE,FALSE)</formula>
    </cfRule>
  </conditionalFormatting>
  <conditionalFormatting sqref="AE135">
    <cfRule type="expression" dxfId="267" priority="259">
      <formula>IF(RIGHT(TEXT(AE135,"0.#"),1)=".",FALSE,TRUE)</formula>
    </cfRule>
    <cfRule type="expression" dxfId="266" priority="260">
      <formula>IF(RIGHT(TEXT(AE135,"0.#"),1)=".",TRUE,FALSE)</formula>
    </cfRule>
  </conditionalFormatting>
  <conditionalFormatting sqref="AI135">
    <cfRule type="expression" dxfId="265" priority="257">
      <formula>IF(RIGHT(TEXT(AI135,"0.#"),1)=".",FALSE,TRUE)</formula>
    </cfRule>
    <cfRule type="expression" dxfId="264" priority="258">
      <formula>IF(RIGHT(TEXT(AI135,"0.#"),1)=".",TRUE,FALSE)</formula>
    </cfRule>
  </conditionalFormatting>
  <conditionalFormatting sqref="AM135">
    <cfRule type="expression" dxfId="263" priority="255">
      <formula>IF(RIGHT(TEXT(AM135,"0.#"),1)=".",FALSE,TRUE)</formula>
    </cfRule>
    <cfRule type="expression" dxfId="262" priority="256">
      <formula>IF(RIGHT(TEXT(AM135,"0.#"),1)=".",TRUE,FALSE)</formula>
    </cfRule>
  </conditionalFormatting>
  <conditionalFormatting sqref="AQ135">
    <cfRule type="expression" dxfId="261" priority="253">
      <formula>IF(RIGHT(TEXT(AQ135,"0.#"),1)=".",FALSE,TRUE)</formula>
    </cfRule>
    <cfRule type="expression" dxfId="260" priority="254">
      <formula>IF(RIGHT(TEXT(AQ135,"0.#"),1)=".",TRUE,FALSE)</formula>
    </cfRule>
  </conditionalFormatting>
  <conditionalFormatting sqref="AU134">
    <cfRule type="expression" dxfId="259" priority="251">
      <formula>IF(RIGHT(TEXT(AU134,"0.#"),1)=".",FALSE,TRUE)</formula>
    </cfRule>
    <cfRule type="expression" dxfId="258" priority="252">
      <formula>IF(RIGHT(TEXT(AU134,"0.#"),1)=".",TRUE,FALSE)</formula>
    </cfRule>
  </conditionalFormatting>
  <conditionalFormatting sqref="AU135">
    <cfRule type="expression" dxfId="257" priority="249">
      <formula>IF(RIGHT(TEXT(AU135,"0.#"),1)=".",FALSE,TRUE)</formula>
    </cfRule>
    <cfRule type="expression" dxfId="256" priority="250">
      <formula>IF(RIGHT(TEXT(AU135,"0.#"),1)=".",TRUE,FALSE)</formula>
    </cfRule>
  </conditionalFormatting>
  <conditionalFormatting sqref="AE168 AQ168">
    <cfRule type="expression" dxfId="255" priority="247">
      <formula>IF(RIGHT(TEXT(AE168,"0.#"),1)=".",FALSE,TRUE)</formula>
    </cfRule>
    <cfRule type="expression" dxfId="254" priority="248">
      <formula>IF(RIGHT(TEXT(AE168,"0.#"),1)=".",TRUE,FALSE)</formula>
    </cfRule>
  </conditionalFormatting>
  <conditionalFormatting sqref="AI168">
    <cfRule type="expression" dxfId="253" priority="245">
      <formula>IF(RIGHT(TEXT(AI168,"0.#"),1)=".",FALSE,TRUE)</formula>
    </cfRule>
    <cfRule type="expression" dxfId="252" priority="246">
      <formula>IF(RIGHT(TEXT(AI168,"0.#"),1)=".",TRUE,FALSE)</formula>
    </cfRule>
  </conditionalFormatting>
  <conditionalFormatting sqref="AM168">
    <cfRule type="expression" dxfId="251" priority="243">
      <formula>IF(RIGHT(TEXT(AM168,"0.#"),1)=".",FALSE,TRUE)</formula>
    </cfRule>
    <cfRule type="expression" dxfId="250" priority="244">
      <formula>IF(RIGHT(TEXT(AM168,"0.#"),1)=".",TRUE,FALSE)</formula>
    </cfRule>
  </conditionalFormatting>
  <conditionalFormatting sqref="AE169">
    <cfRule type="expression" dxfId="249" priority="241">
      <formula>IF(RIGHT(TEXT(AE169,"0.#"),1)=".",FALSE,TRUE)</formula>
    </cfRule>
    <cfRule type="expression" dxfId="248" priority="242">
      <formula>IF(RIGHT(TEXT(AE169,"0.#"),1)=".",TRUE,FALSE)</formula>
    </cfRule>
  </conditionalFormatting>
  <conditionalFormatting sqref="AI169">
    <cfRule type="expression" dxfId="247" priority="239">
      <formula>IF(RIGHT(TEXT(AI169,"0.#"),1)=".",FALSE,TRUE)</formula>
    </cfRule>
    <cfRule type="expression" dxfId="246" priority="240">
      <formula>IF(RIGHT(TEXT(AI169,"0.#"),1)=".",TRUE,FALSE)</formula>
    </cfRule>
  </conditionalFormatting>
  <conditionalFormatting sqref="AM169">
    <cfRule type="expression" dxfId="245" priority="237">
      <formula>IF(RIGHT(TEXT(AM169,"0.#"),1)=".",FALSE,TRUE)</formula>
    </cfRule>
    <cfRule type="expression" dxfId="244" priority="238">
      <formula>IF(RIGHT(TEXT(AM169,"0.#"),1)=".",TRUE,FALSE)</formula>
    </cfRule>
  </conditionalFormatting>
  <conditionalFormatting sqref="AQ169">
    <cfRule type="expression" dxfId="243" priority="235">
      <formula>IF(RIGHT(TEXT(AQ169,"0.#"),1)=".",FALSE,TRUE)</formula>
    </cfRule>
    <cfRule type="expression" dxfId="242" priority="236">
      <formula>IF(RIGHT(TEXT(AQ169,"0.#"),1)=".",TRUE,FALSE)</formula>
    </cfRule>
  </conditionalFormatting>
  <conditionalFormatting sqref="AU168">
    <cfRule type="expression" dxfId="241" priority="233">
      <formula>IF(RIGHT(TEXT(AU168,"0.#"),1)=".",FALSE,TRUE)</formula>
    </cfRule>
    <cfRule type="expression" dxfId="240" priority="234">
      <formula>IF(RIGHT(TEXT(AU168,"0.#"),1)=".",TRUE,FALSE)</formula>
    </cfRule>
  </conditionalFormatting>
  <conditionalFormatting sqref="AU169">
    <cfRule type="expression" dxfId="239" priority="231">
      <formula>IF(RIGHT(TEXT(AU169,"0.#"),1)=".",FALSE,TRUE)</formula>
    </cfRule>
    <cfRule type="expression" dxfId="238" priority="232">
      <formula>IF(RIGHT(TEXT(AU169,"0.#"),1)=".",TRUE,FALSE)</formula>
    </cfRule>
  </conditionalFormatting>
  <conditionalFormatting sqref="AE90">
    <cfRule type="expression" dxfId="237" priority="229">
      <formula>IF(RIGHT(TEXT(AE90,"0.#"),1)=".",FALSE,TRUE)</formula>
    </cfRule>
    <cfRule type="expression" dxfId="236" priority="230">
      <formula>IF(RIGHT(TEXT(AE90,"0.#"),1)=".",TRUE,FALSE)</formula>
    </cfRule>
  </conditionalFormatting>
  <conditionalFormatting sqref="AE91">
    <cfRule type="expression" dxfId="235" priority="227">
      <formula>IF(RIGHT(TEXT(AE91,"0.#"),1)=".",FALSE,TRUE)</formula>
    </cfRule>
    <cfRule type="expression" dxfId="234" priority="228">
      <formula>IF(RIGHT(TEXT(AE91,"0.#"),1)=".",TRUE,FALSE)</formula>
    </cfRule>
  </conditionalFormatting>
  <conditionalFormatting sqref="AM90">
    <cfRule type="expression" dxfId="233" priority="217">
      <formula>IF(RIGHT(TEXT(AM90,"0.#"),1)=".",FALSE,TRUE)</formula>
    </cfRule>
    <cfRule type="expression" dxfId="232" priority="218">
      <formula>IF(RIGHT(TEXT(AM90,"0.#"),1)=".",TRUE,FALSE)</formula>
    </cfRule>
  </conditionalFormatting>
  <conditionalFormatting sqref="AE92">
    <cfRule type="expression" dxfId="231" priority="225">
      <formula>IF(RIGHT(TEXT(AE92,"0.#"),1)=".",FALSE,TRUE)</formula>
    </cfRule>
    <cfRule type="expression" dxfId="230" priority="226">
      <formula>IF(RIGHT(TEXT(AE92,"0.#"),1)=".",TRUE,FALSE)</formula>
    </cfRule>
  </conditionalFormatting>
  <conditionalFormatting sqref="AI92">
    <cfRule type="expression" dxfId="229" priority="223">
      <formula>IF(RIGHT(TEXT(AI92,"0.#"),1)=".",FALSE,TRUE)</formula>
    </cfRule>
    <cfRule type="expression" dxfId="228" priority="224">
      <formula>IF(RIGHT(TEXT(AI92,"0.#"),1)=".",TRUE,FALSE)</formula>
    </cfRule>
  </conditionalFormatting>
  <conditionalFormatting sqref="AI91">
    <cfRule type="expression" dxfId="227" priority="221">
      <formula>IF(RIGHT(TEXT(AI91,"0.#"),1)=".",FALSE,TRUE)</formula>
    </cfRule>
    <cfRule type="expression" dxfId="226" priority="222">
      <formula>IF(RIGHT(TEXT(AI91,"0.#"),1)=".",TRUE,FALSE)</formula>
    </cfRule>
  </conditionalFormatting>
  <conditionalFormatting sqref="AI90">
    <cfRule type="expression" dxfId="225" priority="219">
      <formula>IF(RIGHT(TEXT(AI90,"0.#"),1)=".",FALSE,TRUE)</formula>
    </cfRule>
    <cfRule type="expression" dxfId="224" priority="220">
      <formula>IF(RIGHT(TEXT(AI90,"0.#"),1)=".",TRUE,FALSE)</formula>
    </cfRule>
  </conditionalFormatting>
  <conditionalFormatting sqref="AM91">
    <cfRule type="expression" dxfId="223" priority="215">
      <formula>IF(RIGHT(TEXT(AM91,"0.#"),1)=".",FALSE,TRUE)</formula>
    </cfRule>
    <cfRule type="expression" dxfId="222" priority="216">
      <formula>IF(RIGHT(TEXT(AM91,"0.#"),1)=".",TRUE,FALSE)</formula>
    </cfRule>
  </conditionalFormatting>
  <conditionalFormatting sqref="AM92">
    <cfRule type="expression" dxfId="221" priority="213">
      <formula>IF(RIGHT(TEXT(AM92,"0.#"),1)=".",FALSE,TRUE)</formula>
    </cfRule>
    <cfRule type="expression" dxfId="220" priority="214">
      <formula>IF(RIGHT(TEXT(AM92,"0.#"),1)=".",TRUE,FALSE)</formula>
    </cfRule>
  </conditionalFormatting>
  <conditionalFormatting sqref="AQ90:AQ92">
    <cfRule type="expression" dxfId="219" priority="211">
      <formula>IF(RIGHT(TEXT(AQ90,"0.#"),1)=".",FALSE,TRUE)</formula>
    </cfRule>
    <cfRule type="expression" dxfId="218" priority="212">
      <formula>IF(RIGHT(TEXT(AQ90,"0.#"),1)=".",TRUE,FALSE)</formula>
    </cfRule>
  </conditionalFormatting>
  <conditionalFormatting sqref="AU90:AU92">
    <cfRule type="expression" dxfId="217" priority="209">
      <formula>IF(RIGHT(TEXT(AU90,"0.#"),1)=".",FALSE,TRUE)</formula>
    </cfRule>
    <cfRule type="expression" dxfId="216" priority="210">
      <formula>IF(RIGHT(TEXT(AU90,"0.#"),1)=".",TRUE,FALSE)</formula>
    </cfRule>
  </conditionalFormatting>
  <conditionalFormatting sqref="AE85">
    <cfRule type="expression" dxfId="215" priority="207">
      <formula>IF(RIGHT(TEXT(AE85,"0.#"),1)=".",FALSE,TRUE)</formula>
    </cfRule>
    <cfRule type="expression" dxfId="214" priority="208">
      <formula>IF(RIGHT(TEXT(AE85,"0.#"),1)=".",TRUE,FALSE)</formula>
    </cfRule>
  </conditionalFormatting>
  <conditionalFormatting sqref="AE86">
    <cfRule type="expression" dxfId="213" priority="205">
      <formula>IF(RIGHT(TEXT(AE86,"0.#"),1)=".",FALSE,TRUE)</formula>
    </cfRule>
    <cfRule type="expression" dxfId="212" priority="206">
      <formula>IF(RIGHT(TEXT(AE86,"0.#"),1)=".",TRUE,FALSE)</formula>
    </cfRule>
  </conditionalFormatting>
  <conditionalFormatting sqref="AM85">
    <cfRule type="expression" dxfId="211" priority="195">
      <formula>IF(RIGHT(TEXT(AM85,"0.#"),1)=".",FALSE,TRUE)</formula>
    </cfRule>
    <cfRule type="expression" dxfId="210" priority="196">
      <formula>IF(RIGHT(TEXT(AM85,"0.#"),1)=".",TRUE,FALSE)</formula>
    </cfRule>
  </conditionalFormatting>
  <conditionalFormatting sqref="AE87">
    <cfRule type="expression" dxfId="209" priority="203">
      <formula>IF(RIGHT(TEXT(AE87,"0.#"),1)=".",FALSE,TRUE)</formula>
    </cfRule>
    <cfRule type="expression" dxfId="208" priority="204">
      <formula>IF(RIGHT(TEXT(AE87,"0.#"),1)=".",TRUE,FALSE)</formula>
    </cfRule>
  </conditionalFormatting>
  <conditionalFormatting sqref="AI87">
    <cfRule type="expression" dxfId="207" priority="201">
      <formula>IF(RIGHT(TEXT(AI87,"0.#"),1)=".",FALSE,TRUE)</formula>
    </cfRule>
    <cfRule type="expression" dxfId="206" priority="202">
      <formula>IF(RIGHT(TEXT(AI87,"0.#"),1)=".",TRUE,FALSE)</formula>
    </cfRule>
  </conditionalFormatting>
  <conditionalFormatting sqref="AI86">
    <cfRule type="expression" dxfId="205" priority="199">
      <formula>IF(RIGHT(TEXT(AI86,"0.#"),1)=".",FALSE,TRUE)</formula>
    </cfRule>
    <cfRule type="expression" dxfId="204" priority="200">
      <formula>IF(RIGHT(TEXT(AI86,"0.#"),1)=".",TRUE,FALSE)</formula>
    </cfRule>
  </conditionalFormatting>
  <conditionalFormatting sqref="AI85">
    <cfRule type="expression" dxfId="203" priority="197">
      <formula>IF(RIGHT(TEXT(AI85,"0.#"),1)=".",FALSE,TRUE)</formula>
    </cfRule>
    <cfRule type="expression" dxfId="202" priority="198">
      <formula>IF(RIGHT(TEXT(AI85,"0.#"),1)=".",TRUE,FALSE)</formula>
    </cfRule>
  </conditionalFormatting>
  <conditionalFormatting sqref="AM86">
    <cfRule type="expression" dxfId="201" priority="193">
      <formula>IF(RIGHT(TEXT(AM86,"0.#"),1)=".",FALSE,TRUE)</formula>
    </cfRule>
    <cfRule type="expression" dxfId="200" priority="194">
      <formula>IF(RIGHT(TEXT(AM86,"0.#"),1)=".",TRUE,FALSE)</formula>
    </cfRule>
  </conditionalFormatting>
  <conditionalFormatting sqref="AM87">
    <cfRule type="expression" dxfId="199" priority="191">
      <formula>IF(RIGHT(TEXT(AM87,"0.#"),1)=".",FALSE,TRUE)</formula>
    </cfRule>
    <cfRule type="expression" dxfId="198" priority="192">
      <formula>IF(RIGHT(TEXT(AM87,"0.#"),1)=".",TRUE,FALSE)</formula>
    </cfRule>
  </conditionalFormatting>
  <conditionalFormatting sqref="AQ85:AQ87">
    <cfRule type="expression" dxfId="197" priority="189">
      <formula>IF(RIGHT(TEXT(AQ85,"0.#"),1)=".",FALSE,TRUE)</formula>
    </cfRule>
    <cfRule type="expression" dxfId="196" priority="190">
      <formula>IF(RIGHT(TEXT(AQ85,"0.#"),1)=".",TRUE,FALSE)</formula>
    </cfRule>
  </conditionalFormatting>
  <conditionalFormatting sqref="AU85:AU87">
    <cfRule type="expression" dxfId="195" priority="187">
      <formula>IF(RIGHT(TEXT(AU85,"0.#"),1)=".",FALSE,TRUE)</formula>
    </cfRule>
    <cfRule type="expression" dxfId="194" priority="188">
      <formula>IF(RIGHT(TEXT(AU85,"0.#"),1)=".",TRUE,FALSE)</formula>
    </cfRule>
  </conditionalFormatting>
  <conditionalFormatting sqref="AE124">
    <cfRule type="expression" dxfId="193" priority="185">
      <formula>IF(RIGHT(TEXT(AE124,"0.#"),1)=".",FALSE,TRUE)</formula>
    </cfRule>
    <cfRule type="expression" dxfId="192" priority="186">
      <formula>IF(RIGHT(TEXT(AE124,"0.#"),1)=".",TRUE,FALSE)</formula>
    </cfRule>
  </conditionalFormatting>
  <conditionalFormatting sqref="AE125">
    <cfRule type="expression" dxfId="191" priority="183">
      <formula>IF(RIGHT(TEXT(AE125,"0.#"),1)=".",FALSE,TRUE)</formula>
    </cfRule>
    <cfRule type="expression" dxfId="190" priority="184">
      <formula>IF(RIGHT(TEXT(AE125,"0.#"),1)=".",TRUE,FALSE)</formula>
    </cfRule>
  </conditionalFormatting>
  <conditionalFormatting sqref="AM124">
    <cfRule type="expression" dxfId="189" priority="173">
      <formula>IF(RIGHT(TEXT(AM124,"0.#"),1)=".",FALSE,TRUE)</formula>
    </cfRule>
    <cfRule type="expression" dxfId="188" priority="174">
      <formula>IF(RIGHT(TEXT(AM124,"0.#"),1)=".",TRUE,FALSE)</formula>
    </cfRule>
  </conditionalFormatting>
  <conditionalFormatting sqref="AE126">
    <cfRule type="expression" dxfId="187" priority="181">
      <formula>IF(RIGHT(TEXT(AE126,"0.#"),1)=".",FALSE,TRUE)</formula>
    </cfRule>
    <cfRule type="expression" dxfId="186" priority="182">
      <formula>IF(RIGHT(TEXT(AE126,"0.#"),1)=".",TRUE,FALSE)</formula>
    </cfRule>
  </conditionalFormatting>
  <conditionalFormatting sqref="AI126">
    <cfRule type="expression" dxfId="185" priority="179">
      <formula>IF(RIGHT(TEXT(AI126,"0.#"),1)=".",FALSE,TRUE)</formula>
    </cfRule>
    <cfRule type="expression" dxfId="184" priority="180">
      <formula>IF(RIGHT(TEXT(AI126,"0.#"),1)=".",TRUE,FALSE)</formula>
    </cfRule>
  </conditionalFormatting>
  <conditionalFormatting sqref="AI125">
    <cfRule type="expression" dxfId="183" priority="177">
      <formula>IF(RIGHT(TEXT(AI125,"0.#"),1)=".",FALSE,TRUE)</formula>
    </cfRule>
    <cfRule type="expression" dxfId="182" priority="178">
      <formula>IF(RIGHT(TEXT(AI125,"0.#"),1)=".",TRUE,FALSE)</formula>
    </cfRule>
  </conditionalFormatting>
  <conditionalFormatting sqref="AI124">
    <cfRule type="expression" dxfId="181" priority="175">
      <formula>IF(RIGHT(TEXT(AI124,"0.#"),1)=".",FALSE,TRUE)</formula>
    </cfRule>
    <cfRule type="expression" dxfId="180" priority="176">
      <formula>IF(RIGHT(TEXT(AI124,"0.#"),1)=".",TRUE,FALSE)</formula>
    </cfRule>
  </conditionalFormatting>
  <conditionalFormatting sqref="AM125">
    <cfRule type="expression" dxfId="179" priority="171">
      <formula>IF(RIGHT(TEXT(AM125,"0.#"),1)=".",FALSE,TRUE)</formula>
    </cfRule>
    <cfRule type="expression" dxfId="178" priority="172">
      <formula>IF(RIGHT(TEXT(AM125,"0.#"),1)=".",TRUE,FALSE)</formula>
    </cfRule>
  </conditionalFormatting>
  <conditionalFormatting sqref="AM126">
    <cfRule type="expression" dxfId="177" priority="169">
      <formula>IF(RIGHT(TEXT(AM126,"0.#"),1)=".",FALSE,TRUE)</formula>
    </cfRule>
    <cfRule type="expression" dxfId="176" priority="170">
      <formula>IF(RIGHT(TEXT(AM126,"0.#"),1)=".",TRUE,FALSE)</formula>
    </cfRule>
  </conditionalFormatting>
  <conditionalFormatting sqref="AQ124:AQ126">
    <cfRule type="expression" dxfId="175" priority="167">
      <formula>IF(RIGHT(TEXT(AQ124,"0.#"),1)=".",FALSE,TRUE)</formula>
    </cfRule>
    <cfRule type="expression" dxfId="174" priority="168">
      <formula>IF(RIGHT(TEXT(AQ124,"0.#"),1)=".",TRUE,FALSE)</formula>
    </cfRule>
  </conditionalFormatting>
  <conditionalFormatting sqref="AU124:AU126">
    <cfRule type="expression" dxfId="173" priority="165">
      <formula>IF(RIGHT(TEXT(AU124,"0.#"),1)=".",FALSE,TRUE)</formula>
    </cfRule>
    <cfRule type="expression" dxfId="172" priority="166">
      <formula>IF(RIGHT(TEXT(AU124,"0.#"),1)=".",TRUE,FALSE)</formula>
    </cfRule>
  </conditionalFormatting>
  <conditionalFormatting sqref="AE119">
    <cfRule type="expression" dxfId="171" priority="163">
      <formula>IF(RIGHT(TEXT(AE119,"0.#"),1)=".",FALSE,TRUE)</formula>
    </cfRule>
    <cfRule type="expression" dxfId="170" priority="164">
      <formula>IF(RIGHT(TEXT(AE119,"0.#"),1)=".",TRUE,FALSE)</formula>
    </cfRule>
  </conditionalFormatting>
  <conditionalFormatting sqref="AE120">
    <cfRule type="expression" dxfId="169" priority="161">
      <formula>IF(RIGHT(TEXT(AE120,"0.#"),1)=".",FALSE,TRUE)</formula>
    </cfRule>
    <cfRule type="expression" dxfId="168" priority="162">
      <formula>IF(RIGHT(TEXT(AE120,"0.#"),1)=".",TRUE,FALSE)</formula>
    </cfRule>
  </conditionalFormatting>
  <conditionalFormatting sqref="AM119">
    <cfRule type="expression" dxfId="167" priority="151">
      <formula>IF(RIGHT(TEXT(AM119,"0.#"),1)=".",FALSE,TRUE)</formula>
    </cfRule>
    <cfRule type="expression" dxfId="166" priority="152">
      <formula>IF(RIGHT(TEXT(AM119,"0.#"),1)=".",TRUE,FALSE)</formula>
    </cfRule>
  </conditionalFormatting>
  <conditionalFormatting sqref="AE121">
    <cfRule type="expression" dxfId="165" priority="159">
      <formula>IF(RIGHT(TEXT(AE121,"0.#"),1)=".",FALSE,TRUE)</formula>
    </cfRule>
    <cfRule type="expression" dxfId="164" priority="160">
      <formula>IF(RIGHT(TEXT(AE121,"0.#"),1)=".",TRUE,FALSE)</formula>
    </cfRule>
  </conditionalFormatting>
  <conditionalFormatting sqref="AI121">
    <cfRule type="expression" dxfId="163" priority="157">
      <formula>IF(RIGHT(TEXT(AI121,"0.#"),1)=".",FALSE,TRUE)</formula>
    </cfRule>
    <cfRule type="expression" dxfId="162" priority="158">
      <formula>IF(RIGHT(TEXT(AI121,"0.#"),1)=".",TRUE,FALSE)</formula>
    </cfRule>
  </conditionalFormatting>
  <conditionalFormatting sqref="AI120">
    <cfRule type="expression" dxfId="161" priority="155">
      <formula>IF(RIGHT(TEXT(AI120,"0.#"),1)=".",FALSE,TRUE)</formula>
    </cfRule>
    <cfRule type="expression" dxfId="160" priority="156">
      <formula>IF(RIGHT(TEXT(AI120,"0.#"),1)=".",TRUE,FALSE)</formula>
    </cfRule>
  </conditionalFormatting>
  <conditionalFormatting sqref="AI119">
    <cfRule type="expression" dxfId="159" priority="153">
      <formula>IF(RIGHT(TEXT(AI119,"0.#"),1)=".",FALSE,TRUE)</formula>
    </cfRule>
    <cfRule type="expression" dxfId="158" priority="154">
      <formula>IF(RIGHT(TEXT(AI119,"0.#"),1)=".",TRUE,FALSE)</formula>
    </cfRule>
  </conditionalFormatting>
  <conditionalFormatting sqref="AM120">
    <cfRule type="expression" dxfId="157" priority="149">
      <formula>IF(RIGHT(TEXT(AM120,"0.#"),1)=".",FALSE,TRUE)</formula>
    </cfRule>
    <cfRule type="expression" dxfId="156" priority="150">
      <formula>IF(RIGHT(TEXT(AM120,"0.#"),1)=".",TRUE,FALSE)</formula>
    </cfRule>
  </conditionalFormatting>
  <conditionalFormatting sqref="AM121">
    <cfRule type="expression" dxfId="155" priority="147">
      <formula>IF(RIGHT(TEXT(AM121,"0.#"),1)=".",FALSE,TRUE)</formula>
    </cfRule>
    <cfRule type="expression" dxfId="154" priority="148">
      <formula>IF(RIGHT(TEXT(AM121,"0.#"),1)=".",TRUE,FALSE)</formula>
    </cfRule>
  </conditionalFormatting>
  <conditionalFormatting sqref="AQ119:AQ121">
    <cfRule type="expression" dxfId="153" priority="145">
      <formula>IF(RIGHT(TEXT(AQ119,"0.#"),1)=".",FALSE,TRUE)</formula>
    </cfRule>
    <cfRule type="expression" dxfId="152" priority="146">
      <formula>IF(RIGHT(TEXT(AQ119,"0.#"),1)=".",TRUE,FALSE)</formula>
    </cfRule>
  </conditionalFormatting>
  <conditionalFormatting sqref="AU119:AU121">
    <cfRule type="expression" dxfId="151" priority="143">
      <formula>IF(RIGHT(TEXT(AU119,"0.#"),1)=".",FALSE,TRUE)</formula>
    </cfRule>
    <cfRule type="expression" dxfId="150" priority="144">
      <formula>IF(RIGHT(TEXT(AU119,"0.#"),1)=".",TRUE,FALSE)</formula>
    </cfRule>
  </conditionalFormatting>
  <conditionalFormatting sqref="AE158">
    <cfRule type="expression" dxfId="149" priority="141">
      <formula>IF(RIGHT(TEXT(AE158,"0.#"),1)=".",FALSE,TRUE)</formula>
    </cfRule>
    <cfRule type="expression" dxfId="148" priority="142">
      <formula>IF(RIGHT(TEXT(AE158,"0.#"),1)=".",TRUE,FALSE)</formula>
    </cfRule>
  </conditionalFormatting>
  <conditionalFormatting sqref="AE159">
    <cfRule type="expression" dxfId="147" priority="139">
      <formula>IF(RIGHT(TEXT(AE159,"0.#"),1)=".",FALSE,TRUE)</formula>
    </cfRule>
    <cfRule type="expression" dxfId="146" priority="140">
      <formula>IF(RIGHT(TEXT(AE159,"0.#"),1)=".",TRUE,FALSE)</formula>
    </cfRule>
  </conditionalFormatting>
  <conditionalFormatting sqref="AM158">
    <cfRule type="expression" dxfId="145" priority="129">
      <formula>IF(RIGHT(TEXT(AM158,"0.#"),1)=".",FALSE,TRUE)</formula>
    </cfRule>
    <cfRule type="expression" dxfId="144" priority="130">
      <formula>IF(RIGHT(TEXT(AM158,"0.#"),1)=".",TRUE,FALSE)</formula>
    </cfRule>
  </conditionalFormatting>
  <conditionalFormatting sqref="AE160">
    <cfRule type="expression" dxfId="143" priority="137">
      <formula>IF(RIGHT(TEXT(AE160,"0.#"),1)=".",FALSE,TRUE)</formula>
    </cfRule>
    <cfRule type="expression" dxfId="142" priority="138">
      <formula>IF(RIGHT(TEXT(AE160,"0.#"),1)=".",TRUE,FALSE)</formula>
    </cfRule>
  </conditionalFormatting>
  <conditionalFormatting sqref="AI160">
    <cfRule type="expression" dxfId="141" priority="135">
      <formula>IF(RIGHT(TEXT(AI160,"0.#"),1)=".",FALSE,TRUE)</formula>
    </cfRule>
    <cfRule type="expression" dxfId="140" priority="136">
      <formula>IF(RIGHT(TEXT(AI160,"0.#"),1)=".",TRUE,FALSE)</formula>
    </cfRule>
  </conditionalFormatting>
  <conditionalFormatting sqref="AI159">
    <cfRule type="expression" dxfId="139" priority="133">
      <formula>IF(RIGHT(TEXT(AI159,"0.#"),1)=".",FALSE,TRUE)</formula>
    </cfRule>
    <cfRule type="expression" dxfId="138" priority="134">
      <formula>IF(RIGHT(TEXT(AI159,"0.#"),1)=".",TRUE,FALSE)</formula>
    </cfRule>
  </conditionalFormatting>
  <conditionalFormatting sqref="AI158">
    <cfRule type="expression" dxfId="137" priority="131">
      <formula>IF(RIGHT(TEXT(AI158,"0.#"),1)=".",FALSE,TRUE)</formula>
    </cfRule>
    <cfRule type="expression" dxfId="136" priority="132">
      <formula>IF(RIGHT(TEXT(AI158,"0.#"),1)=".",TRUE,FALSE)</formula>
    </cfRule>
  </conditionalFormatting>
  <conditionalFormatting sqref="AM159">
    <cfRule type="expression" dxfId="135" priority="127">
      <formula>IF(RIGHT(TEXT(AM159,"0.#"),1)=".",FALSE,TRUE)</formula>
    </cfRule>
    <cfRule type="expression" dxfId="134" priority="128">
      <formula>IF(RIGHT(TEXT(AM159,"0.#"),1)=".",TRUE,FALSE)</formula>
    </cfRule>
  </conditionalFormatting>
  <conditionalFormatting sqref="AM160">
    <cfRule type="expression" dxfId="133" priority="125">
      <formula>IF(RIGHT(TEXT(AM160,"0.#"),1)=".",FALSE,TRUE)</formula>
    </cfRule>
    <cfRule type="expression" dxfId="132" priority="126">
      <formula>IF(RIGHT(TEXT(AM160,"0.#"),1)=".",TRUE,FALSE)</formula>
    </cfRule>
  </conditionalFormatting>
  <conditionalFormatting sqref="AQ158:AQ160">
    <cfRule type="expression" dxfId="131" priority="123">
      <formula>IF(RIGHT(TEXT(AQ158,"0.#"),1)=".",FALSE,TRUE)</formula>
    </cfRule>
    <cfRule type="expression" dxfId="130" priority="124">
      <formula>IF(RIGHT(TEXT(AQ158,"0.#"),1)=".",TRUE,FALSE)</formula>
    </cfRule>
  </conditionalFormatting>
  <conditionalFormatting sqref="AU158:AU160">
    <cfRule type="expression" dxfId="129" priority="121">
      <formula>IF(RIGHT(TEXT(AU158,"0.#"),1)=".",FALSE,TRUE)</formula>
    </cfRule>
    <cfRule type="expression" dxfId="128" priority="122">
      <formula>IF(RIGHT(TEXT(AU158,"0.#"),1)=".",TRUE,FALSE)</formula>
    </cfRule>
  </conditionalFormatting>
  <conditionalFormatting sqref="AE153">
    <cfRule type="expression" dxfId="127" priority="119">
      <formula>IF(RIGHT(TEXT(AE153,"0.#"),1)=".",FALSE,TRUE)</formula>
    </cfRule>
    <cfRule type="expression" dxfId="126" priority="120">
      <formula>IF(RIGHT(TEXT(AE153,"0.#"),1)=".",TRUE,FALSE)</formula>
    </cfRule>
  </conditionalFormatting>
  <conditionalFormatting sqref="AE154">
    <cfRule type="expression" dxfId="125" priority="117">
      <formula>IF(RIGHT(TEXT(AE154,"0.#"),1)=".",FALSE,TRUE)</formula>
    </cfRule>
    <cfRule type="expression" dxfId="124" priority="118">
      <formula>IF(RIGHT(TEXT(AE154,"0.#"),1)=".",TRUE,FALSE)</formula>
    </cfRule>
  </conditionalFormatting>
  <conditionalFormatting sqref="AM153">
    <cfRule type="expression" dxfId="123" priority="107">
      <formula>IF(RIGHT(TEXT(AM153,"0.#"),1)=".",FALSE,TRUE)</formula>
    </cfRule>
    <cfRule type="expression" dxfId="122" priority="108">
      <formula>IF(RIGHT(TEXT(AM153,"0.#"),1)=".",TRUE,FALSE)</formula>
    </cfRule>
  </conditionalFormatting>
  <conditionalFormatting sqref="AE155">
    <cfRule type="expression" dxfId="121" priority="115">
      <formula>IF(RIGHT(TEXT(AE155,"0.#"),1)=".",FALSE,TRUE)</formula>
    </cfRule>
    <cfRule type="expression" dxfId="120" priority="116">
      <formula>IF(RIGHT(TEXT(AE155,"0.#"),1)=".",TRUE,FALSE)</formula>
    </cfRule>
  </conditionalFormatting>
  <conditionalFormatting sqref="AI155">
    <cfRule type="expression" dxfId="119" priority="113">
      <formula>IF(RIGHT(TEXT(AI155,"0.#"),1)=".",FALSE,TRUE)</formula>
    </cfRule>
    <cfRule type="expression" dxfId="118" priority="114">
      <formula>IF(RIGHT(TEXT(AI155,"0.#"),1)=".",TRUE,FALSE)</formula>
    </cfRule>
  </conditionalFormatting>
  <conditionalFormatting sqref="AI154">
    <cfRule type="expression" dxfId="117" priority="111">
      <formula>IF(RIGHT(TEXT(AI154,"0.#"),1)=".",FALSE,TRUE)</formula>
    </cfRule>
    <cfRule type="expression" dxfId="116" priority="112">
      <formula>IF(RIGHT(TEXT(AI154,"0.#"),1)=".",TRUE,FALSE)</formula>
    </cfRule>
  </conditionalFormatting>
  <conditionalFormatting sqref="AI153">
    <cfRule type="expression" dxfId="115" priority="109">
      <formula>IF(RIGHT(TEXT(AI153,"0.#"),1)=".",FALSE,TRUE)</formula>
    </cfRule>
    <cfRule type="expression" dxfId="114" priority="110">
      <formula>IF(RIGHT(TEXT(AI153,"0.#"),1)=".",TRUE,FALSE)</formula>
    </cfRule>
  </conditionalFormatting>
  <conditionalFormatting sqref="AM154">
    <cfRule type="expression" dxfId="113" priority="105">
      <formula>IF(RIGHT(TEXT(AM154,"0.#"),1)=".",FALSE,TRUE)</formula>
    </cfRule>
    <cfRule type="expression" dxfId="112" priority="106">
      <formula>IF(RIGHT(TEXT(AM154,"0.#"),1)=".",TRUE,FALSE)</formula>
    </cfRule>
  </conditionalFormatting>
  <conditionalFormatting sqref="AM155">
    <cfRule type="expression" dxfId="111" priority="103">
      <formula>IF(RIGHT(TEXT(AM155,"0.#"),1)=".",FALSE,TRUE)</formula>
    </cfRule>
    <cfRule type="expression" dxfId="110" priority="104">
      <formula>IF(RIGHT(TEXT(AM155,"0.#"),1)=".",TRUE,FALSE)</formula>
    </cfRule>
  </conditionalFormatting>
  <conditionalFormatting sqref="AQ153:AQ155">
    <cfRule type="expression" dxfId="109" priority="101">
      <formula>IF(RIGHT(TEXT(AQ153,"0.#"),1)=".",FALSE,TRUE)</formula>
    </cfRule>
    <cfRule type="expression" dxfId="108" priority="102">
      <formula>IF(RIGHT(TEXT(AQ153,"0.#"),1)=".",TRUE,FALSE)</formula>
    </cfRule>
  </conditionalFormatting>
  <conditionalFormatting sqref="AU153:AU155">
    <cfRule type="expression" dxfId="107" priority="99">
      <formula>IF(RIGHT(TEXT(AU153,"0.#"),1)=".",FALSE,TRUE)</formula>
    </cfRule>
    <cfRule type="expression" dxfId="106" priority="100">
      <formula>IF(RIGHT(TEXT(AU153,"0.#"),1)=".",TRUE,FALSE)</formula>
    </cfRule>
  </conditionalFormatting>
  <conditionalFormatting sqref="AE192">
    <cfRule type="expression" dxfId="105" priority="97">
      <formula>IF(RIGHT(TEXT(AE192,"0.#"),1)=".",FALSE,TRUE)</formula>
    </cfRule>
    <cfRule type="expression" dxfId="104" priority="98">
      <formula>IF(RIGHT(TEXT(AE192,"0.#"),1)=".",TRUE,FALSE)</formula>
    </cfRule>
  </conditionalFormatting>
  <conditionalFormatting sqref="AE193">
    <cfRule type="expression" dxfId="103" priority="95">
      <formula>IF(RIGHT(TEXT(AE193,"0.#"),1)=".",FALSE,TRUE)</formula>
    </cfRule>
    <cfRule type="expression" dxfId="102" priority="96">
      <formula>IF(RIGHT(TEXT(AE193,"0.#"),1)=".",TRUE,FALSE)</formula>
    </cfRule>
  </conditionalFormatting>
  <conditionalFormatting sqref="AM192">
    <cfRule type="expression" dxfId="101" priority="85">
      <formula>IF(RIGHT(TEXT(AM192,"0.#"),1)=".",FALSE,TRUE)</formula>
    </cfRule>
    <cfRule type="expression" dxfId="100" priority="86">
      <formula>IF(RIGHT(TEXT(AM192,"0.#"),1)=".",TRUE,FALSE)</formula>
    </cfRule>
  </conditionalFormatting>
  <conditionalFormatting sqref="AE194">
    <cfRule type="expression" dxfId="99" priority="93">
      <formula>IF(RIGHT(TEXT(AE194,"0.#"),1)=".",FALSE,TRUE)</formula>
    </cfRule>
    <cfRule type="expression" dxfId="98" priority="94">
      <formula>IF(RIGHT(TEXT(AE194,"0.#"),1)=".",TRUE,FALSE)</formula>
    </cfRule>
  </conditionalFormatting>
  <conditionalFormatting sqref="AI194">
    <cfRule type="expression" dxfId="97" priority="91">
      <formula>IF(RIGHT(TEXT(AI194,"0.#"),1)=".",FALSE,TRUE)</formula>
    </cfRule>
    <cfRule type="expression" dxfId="96" priority="92">
      <formula>IF(RIGHT(TEXT(AI194,"0.#"),1)=".",TRUE,FALSE)</formula>
    </cfRule>
  </conditionalFormatting>
  <conditionalFormatting sqref="AI193">
    <cfRule type="expression" dxfId="95" priority="89">
      <formula>IF(RIGHT(TEXT(AI193,"0.#"),1)=".",FALSE,TRUE)</formula>
    </cfRule>
    <cfRule type="expression" dxfId="94" priority="90">
      <formula>IF(RIGHT(TEXT(AI193,"0.#"),1)=".",TRUE,FALSE)</formula>
    </cfRule>
  </conditionalFormatting>
  <conditionalFormatting sqref="AI192">
    <cfRule type="expression" dxfId="93" priority="87">
      <formula>IF(RIGHT(TEXT(AI192,"0.#"),1)=".",FALSE,TRUE)</formula>
    </cfRule>
    <cfRule type="expression" dxfId="92" priority="88">
      <formula>IF(RIGHT(TEXT(AI192,"0.#"),1)=".",TRUE,FALSE)</formula>
    </cfRule>
  </conditionalFormatting>
  <conditionalFormatting sqref="AM193">
    <cfRule type="expression" dxfId="91" priority="83">
      <formula>IF(RIGHT(TEXT(AM193,"0.#"),1)=".",FALSE,TRUE)</formula>
    </cfRule>
    <cfRule type="expression" dxfId="90" priority="84">
      <formula>IF(RIGHT(TEXT(AM193,"0.#"),1)=".",TRUE,FALSE)</formula>
    </cfRule>
  </conditionalFormatting>
  <conditionalFormatting sqref="AM194">
    <cfRule type="expression" dxfId="89" priority="81">
      <formula>IF(RIGHT(TEXT(AM194,"0.#"),1)=".",FALSE,TRUE)</formula>
    </cfRule>
    <cfRule type="expression" dxfId="88" priority="82">
      <formula>IF(RIGHT(TEXT(AM194,"0.#"),1)=".",TRUE,FALSE)</formula>
    </cfRule>
  </conditionalFormatting>
  <conditionalFormatting sqref="AQ192:AQ194">
    <cfRule type="expression" dxfId="87" priority="79">
      <formula>IF(RIGHT(TEXT(AQ192,"0.#"),1)=".",FALSE,TRUE)</formula>
    </cfRule>
    <cfRule type="expression" dxfId="86" priority="80">
      <formula>IF(RIGHT(TEXT(AQ192,"0.#"),1)=".",TRUE,FALSE)</formula>
    </cfRule>
  </conditionalFormatting>
  <conditionalFormatting sqref="AU192:AU194">
    <cfRule type="expression" dxfId="85" priority="77">
      <formula>IF(RIGHT(TEXT(AU192,"0.#"),1)=".",FALSE,TRUE)</formula>
    </cfRule>
    <cfRule type="expression" dxfId="84" priority="78">
      <formula>IF(RIGHT(TEXT(AU192,"0.#"),1)=".",TRUE,FALSE)</formula>
    </cfRule>
  </conditionalFormatting>
  <conditionalFormatting sqref="AE187">
    <cfRule type="expression" dxfId="83" priority="75">
      <formula>IF(RIGHT(TEXT(AE187,"0.#"),1)=".",FALSE,TRUE)</formula>
    </cfRule>
    <cfRule type="expression" dxfId="82" priority="76">
      <formula>IF(RIGHT(TEXT(AE187,"0.#"),1)=".",TRUE,FALSE)</formula>
    </cfRule>
  </conditionalFormatting>
  <conditionalFormatting sqref="AE188">
    <cfRule type="expression" dxfId="81" priority="73">
      <formula>IF(RIGHT(TEXT(AE188,"0.#"),1)=".",FALSE,TRUE)</formula>
    </cfRule>
    <cfRule type="expression" dxfId="80" priority="74">
      <formula>IF(RIGHT(TEXT(AE188,"0.#"),1)=".",TRUE,FALSE)</formula>
    </cfRule>
  </conditionalFormatting>
  <conditionalFormatting sqref="AM187">
    <cfRule type="expression" dxfId="79" priority="63">
      <formula>IF(RIGHT(TEXT(AM187,"0.#"),1)=".",FALSE,TRUE)</formula>
    </cfRule>
    <cfRule type="expression" dxfId="78" priority="64">
      <formula>IF(RIGHT(TEXT(AM187,"0.#"),1)=".",TRUE,FALSE)</formula>
    </cfRule>
  </conditionalFormatting>
  <conditionalFormatting sqref="AE189">
    <cfRule type="expression" dxfId="77" priority="71">
      <formula>IF(RIGHT(TEXT(AE189,"0.#"),1)=".",FALSE,TRUE)</formula>
    </cfRule>
    <cfRule type="expression" dxfId="76" priority="72">
      <formula>IF(RIGHT(TEXT(AE189,"0.#"),1)=".",TRUE,FALSE)</formula>
    </cfRule>
  </conditionalFormatting>
  <conditionalFormatting sqref="AI189">
    <cfRule type="expression" dxfId="75" priority="69">
      <formula>IF(RIGHT(TEXT(AI189,"0.#"),1)=".",FALSE,TRUE)</formula>
    </cfRule>
    <cfRule type="expression" dxfId="74" priority="70">
      <formula>IF(RIGHT(TEXT(AI189,"0.#"),1)=".",TRUE,FALSE)</formula>
    </cfRule>
  </conditionalFormatting>
  <conditionalFormatting sqref="AI188">
    <cfRule type="expression" dxfId="73" priority="67">
      <formula>IF(RIGHT(TEXT(AI188,"0.#"),1)=".",FALSE,TRUE)</formula>
    </cfRule>
    <cfRule type="expression" dxfId="72" priority="68">
      <formula>IF(RIGHT(TEXT(AI188,"0.#"),1)=".",TRUE,FALSE)</formula>
    </cfRule>
  </conditionalFormatting>
  <conditionalFormatting sqref="AI187">
    <cfRule type="expression" dxfId="71" priority="65">
      <formula>IF(RIGHT(TEXT(AI187,"0.#"),1)=".",FALSE,TRUE)</formula>
    </cfRule>
    <cfRule type="expression" dxfId="70" priority="66">
      <formula>IF(RIGHT(TEXT(AI187,"0.#"),1)=".",TRUE,FALSE)</formula>
    </cfRule>
  </conditionalFormatting>
  <conditionalFormatting sqref="AM188">
    <cfRule type="expression" dxfId="69" priority="61">
      <formula>IF(RIGHT(TEXT(AM188,"0.#"),1)=".",FALSE,TRUE)</formula>
    </cfRule>
    <cfRule type="expression" dxfId="68" priority="62">
      <formula>IF(RIGHT(TEXT(AM188,"0.#"),1)=".",TRUE,FALSE)</formula>
    </cfRule>
  </conditionalFormatting>
  <conditionalFormatting sqref="AM189">
    <cfRule type="expression" dxfId="67" priority="59">
      <formula>IF(RIGHT(TEXT(AM189,"0.#"),1)=".",FALSE,TRUE)</formula>
    </cfRule>
    <cfRule type="expression" dxfId="66" priority="60">
      <formula>IF(RIGHT(TEXT(AM189,"0.#"),1)=".",TRUE,FALSE)</formula>
    </cfRule>
  </conditionalFormatting>
  <conditionalFormatting sqref="AQ187:AQ189">
    <cfRule type="expression" dxfId="65" priority="57">
      <formula>IF(RIGHT(TEXT(AQ187,"0.#"),1)=".",FALSE,TRUE)</formula>
    </cfRule>
    <cfRule type="expression" dxfId="64" priority="58">
      <formula>IF(RIGHT(TEXT(AQ187,"0.#"),1)=".",TRUE,FALSE)</formula>
    </cfRule>
  </conditionalFormatting>
  <conditionalFormatting sqref="AU187:AU189">
    <cfRule type="expression" dxfId="63" priority="55">
      <formula>IF(RIGHT(TEXT(AU187,"0.#"),1)=".",FALSE,TRUE)</formula>
    </cfRule>
    <cfRule type="expression" dxfId="62" priority="56">
      <formula>IF(RIGHT(TEXT(AU187,"0.#"),1)=".",TRUE,FALSE)</formula>
    </cfRule>
  </conditionalFormatting>
  <conditionalFormatting sqref="AE56">
    <cfRule type="expression" dxfId="61" priority="53">
      <formula>IF(RIGHT(TEXT(AE56,"0.#"),1)=".",FALSE,TRUE)</formula>
    </cfRule>
    <cfRule type="expression" dxfId="60" priority="54">
      <formula>IF(RIGHT(TEXT(AE56,"0.#"),1)=".",TRUE,FALSE)</formula>
    </cfRule>
  </conditionalFormatting>
  <conditionalFormatting sqref="AE57">
    <cfRule type="expression" dxfId="59" priority="51">
      <formula>IF(RIGHT(TEXT(AE57,"0.#"),1)=".",FALSE,TRUE)</formula>
    </cfRule>
    <cfRule type="expression" dxfId="58" priority="52">
      <formula>IF(RIGHT(TEXT(AE57,"0.#"),1)=".",TRUE,FALSE)</formula>
    </cfRule>
  </conditionalFormatting>
  <conditionalFormatting sqref="AM56">
    <cfRule type="expression" dxfId="57" priority="41">
      <formula>IF(RIGHT(TEXT(AM56,"0.#"),1)=".",FALSE,TRUE)</formula>
    </cfRule>
    <cfRule type="expression" dxfId="56" priority="42">
      <formula>IF(RIGHT(TEXT(AM56,"0.#"),1)=".",TRUE,FALSE)</formula>
    </cfRule>
  </conditionalFormatting>
  <conditionalFormatting sqref="AE58">
    <cfRule type="expression" dxfId="55" priority="49">
      <formula>IF(RIGHT(TEXT(AE58,"0.#"),1)=".",FALSE,TRUE)</formula>
    </cfRule>
    <cfRule type="expression" dxfId="54" priority="50">
      <formula>IF(RIGHT(TEXT(AE58,"0.#"),1)=".",TRUE,FALSE)</formula>
    </cfRule>
  </conditionalFormatting>
  <conditionalFormatting sqref="AI58">
    <cfRule type="expression" dxfId="53" priority="47">
      <formula>IF(RIGHT(TEXT(AI58,"0.#"),1)=".",FALSE,TRUE)</formula>
    </cfRule>
    <cfRule type="expression" dxfId="52" priority="48">
      <formula>IF(RIGHT(TEXT(AI58,"0.#"),1)=".",TRUE,FALSE)</formula>
    </cfRule>
  </conditionalFormatting>
  <conditionalFormatting sqref="AI57">
    <cfRule type="expression" dxfId="51" priority="45">
      <formula>IF(RIGHT(TEXT(AI57,"0.#"),1)=".",FALSE,TRUE)</formula>
    </cfRule>
    <cfRule type="expression" dxfId="50" priority="46">
      <formula>IF(RIGHT(TEXT(AI57,"0.#"),1)=".",TRUE,FALSE)</formula>
    </cfRule>
  </conditionalFormatting>
  <conditionalFormatting sqref="AI56">
    <cfRule type="expression" dxfId="49" priority="43">
      <formula>IF(RIGHT(TEXT(AI56,"0.#"),1)=".",FALSE,TRUE)</formula>
    </cfRule>
    <cfRule type="expression" dxfId="48" priority="44">
      <formula>IF(RIGHT(TEXT(AI56,"0.#"),1)=".",TRUE,FALSE)</formula>
    </cfRule>
  </conditionalFormatting>
  <conditionalFormatting sqref="AM57">
    <cfRule type="expression" dxfId="47" priority="39">
      <formula>IF(RIGHT(TEXT(AM57,"0.#"),1)=".",FALSE,TRUE)</formula>
    </cfRule>
    <cfRule type="expression" dxfId="46" priority="40">
      <formula>IF(RIGHT(TEXT(AM57,"0.#"),1)=".",TRUE,FALSE)</formula>
    </cfRule>
  </conditionalFormatting>
  <conditionalFormatting sqref="AM58">
    <cfRule type="expression" dxfId="45" priority="37">
      <formula>IF(RIGHT(TEXT(AM58,"0.#"),1)=".",FALSE,TRUE)</formula>
    </cfRule>
    <cfRule type="expression" dxfId="44" priority="38">
      <formula>IF(RIGHT(TEXT(AM58,"0.#"),1)=".",TRUE,FALSE)</formula>
    </cfRule>
  </conditionalFormatting>
  <conditionalFormatting sqref="AQ56:AQ58">
    <cfRule type="expression" dxfId="43" priority="35">
      <formula>IF(RIGHT(TEXT(AQ56,"0.#"),1)=".",FALSE,TRUE)</formula>
    </cfRule>
    <cfRule type="expression" dxfId="42" priority="36">
      <formula>IF(RIGHT(TEXT(AQ56,"0.#"),1)=".",TRUE,FALSE)</formula>
    </cfRule>
  </conditionalFormatting>
  <conditionalFormatting sqref="AU56:AU58">
    <cfRule type="expression" dxfId="41" priority="33">
      <formula>IF(RIGHT(TEXT(AU56,"0.#"),1)=".",FALSE,TRUE)</formula>
    </cfRule>
    <cfRule type="expression" dxfId="40" priority="34">
      <formula>IF(RIGHT(TEXT(AU56,"0.#"),1)=".",TRUE,FALSE)</formula>
    </cfRule>
  </conditionalFormatting>
  <conditionalFormatting sqref="AE51">
    <cfRule type="expression" dxfId="39" priority="31">
      <formula>IF(RIGHT(TEXT(AE51,"0.#"),1)=".",FALSE,TRUE)</formula>
    </cfRule>
    <cfRule type="expression" dxfId="38" priority="32">
      <formula>IF(RIGHT(TEXT(AE51,"0.#"),1)=".",TRUE,FALSE)</formula>
    </cfRule>
  </conditionalFormatting>
  <conditionalFormatting sqref="AE52">
    <cfRule type="expression" dxfId="37" priority="29">
      <formula>IF(RIGHT(TEXT(AE52,"0.#"),1)=".",FALSE,TRUE)</formula>
    </cfRule>
    <cfRule type="expression" dxfId="36" priority="30">
      <formula>IF(RIGHT(TEXT(AE52,"0.#"),1)=".",TRUE,FALSE)</formula>
    </cfRule>
  </conditionalFormatting>
  <conditionalFormatting sqref="AM51">
    <cfRule type="expression" dxfId="35" priority="19">
      <formula>IF(RIGHT(TEXT(AM51,"0.#"),1)=".",FALSE,TRUE)</formula>
    </cfRule>
    <cfRule type="expression" dxfId="34" priority="20">
      <formula>IF(RIGHT(TEXT(AM51,"0.#"),1)=".",TRUE,FALSE)</formula>
    </cfRule>
  </conditionalFormatting>
  <conditionalFormatting sqref="AE53">
    <cfRule type="expression" dxfId="33" priority="27">
      <formula>IF(RIGHT(TEXT(AE53,"0.#"),1)=".",FALSE,TRUE)</formula>
    </cfRule>
    <cfRule type="expression" dxfId="32" priority="28">
      <formula>IF(RIGHT(TEXT(AE53,"0.#"),1)=".",TRUE,FALSE)</formula>
    </cfRule>
  </conditionalFormatting>
  <conditionalFormatting sqref="AI53">
    <cfRule type="expression" dxfId="31" priority="25">
      <formula>IF(RIGHT(TEXT(AI53,"0.#"),1)=".",FALSE,TRUE)</formula>
    </cfRule>
    <cfRule type="expression" dxfId="30" priority="26">
      <formula>IF(RIGHT(TEXT(AI53,"0.#"),1)=".",TRUE,FALSE)</formula>
    </cfRule>
  </conditionalFormatting>
  <conditionalFormatting sqref="AI52">
    <cfRule type="expression" dxfId="29" priority="23">
      <formula>IF(RIGHT(TEXT(AI52,"0.#"),1)=".",FALSE,TRUE)</formula>
    </cfRule>
    <cfRule type="expression" dxfId="28" priority="24">
      <formula>IF(RIGHT(TEXT(AI52,"0.#"),1)=".",TRUE,FALSE)</formula>
    </cfRule>
  </conditionalFormatting>
  <conditionalFormatting sqref="AI51">
    <cfRule type="expression" dxfId="27" priority="21">
      <formula>IF(RIGHT(TEXT(AI51,"0.#"),1)=".",FALSE,TRUE)</formula>
    </cfRule>
    <cfRule type="expression" dxfId="26" priority="22">
      <formula>IF(RIGHT(TEXT(AI51,"0.#"),1)=".",TRUE,FALSE)</formula>
    </cfRule>
  </conditionalFormatting>
  <conditionalFormatting sqref="AM52">
    <cfRule type="expression" dxfId="25" priority="17">
      <formula>IF(RIGHT(TEXT(AM52,"0.#"),1)=".",FALSE,TRUE)</formula>
    </cfRule>
    <cfRule type="expression" dxfId="24" priority="18">
      <formula>IF(RIGHT(TEXT(AM52,"0.#"),1)=".",TRUE,FALSE)</formula>
    </cfRule>
  </conditionalFormatting>
  <conditionalFormatting sqref="AM53">
    <cfRule type="expression" dxfId="23" priority="15">
      <formula>IF(RIGHT(TEXT(AM53,"0.#"),1)=".",FALSE,TRUE)</formula>
    </cfRule>
    <cfRule type="expression" dxfId="22" priority="16">
      <formula>IF(RIGHT(TEXT(AM53,"0.#"),1)=".",TRUE,FALSE)</formula>
    </cfRule>
  </conditionalFormatting>
  <conditionalFormatting sqref="AQ51:AQ53">
    <cfRule type="expression" dxfId="21" priority="13">
      <formula>IF(RIGHT(TEXT(AQ51,"0.#"),1)=".",FALSE,TRUE)</formula>
    </cfRule>
    <cfRule type="expression" dxfId="20" priority="14">
      <formula>IF(RIGHT(TEXT(AQ51,"0.#"),1)=".",TRUE,FALSE)</formula>
    </cfRule>
  </conditionalFormatting>
  <conditionalFormatting sqref="AU51:AU53">
    <cfRule type="expression" dxfId="19" priority="11">
      <formula>IF(RIGHT(TEXT(AU51,"0.#"),1)=".",FALSE,TRUE)</formula>
    </cfRule>
    <cfRule type="expression" dxfId="18" priority="12">
      <formula>IF(RIGHT(TEXT(AU51,"0.#"),1)=".",TRUE,FALSE)</formula>
    </cfRule>
  </conditionalFormatting>
  <conditionalFormatting sqref="AM32">
    <cfRule type="expression" dxfId="17" priority="9">
      <formula>IF(RIGHT(TEXT(AM32,"0.#"),1)=".",FALSE,TRUE)</formula>
    </cfRule>
    <cfRule type="expression" dxfId="16" priority="10">
      <formula>IF(RIGHT(TEXT(AM32,"0.#"),1)=".",TRUE,FALSE)</formula>
    </cfRule>
  </conditionalFormatting>
  <conditionalFormatting sqref="AM35">
    <cfRule type="expression" dxfId="7" priority="5">
      <formula>IF(RIGHT(TEXT(AM35,"0.#"),1)=".",FALSE,TRUE)</formula>
    </cfRule>
    <cfRule type="expression" dxfId="6" priority="6">
      <formula>IF(RIGHT(TEXT(AM35,"0.#"),1)=".",TRUE,FALSE)</formula>
    </cfRule>
  </conditionalFormatting>
  <conditionalFormatting sqref="AM36">
    <cfRule type="expression" dxfId="5" priority="3">
      <formula>IF(RIGHT(TEXT(AM36,"0.#"),1)=".",FALSE,TRUE)</formula>
    </cfRule>
    <cfRule type="expression" dxfId="4" priority="4">
      <formula>IF(RIGHT(TEXT(AM36,"0.#"),1)=".",TRUE,FALSE)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7">
      <formula>IF(RIGHT(TEXT(AQ35,"0.#"),1)=".",FALSE,TRUE)</formula>
    </cfRule>
    <cfRule type="expression" dxfId="0" priority="8">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14" max="49" man="1"/>
    <brk id="254" max="49" man="1"/>
    <brk id="361" max="49" man="1"/>
    <brk id="396" max="49" man="1"/>
    <brk id="6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637</v>
      </c>
      <c r="M2" s="13" t="str">
        <f>IF(L2="","",K2)</f>
        <v>社会保障</v>
      </c>
      <c r="N2" s="13" t="str">
        <f>IF(M2="","",IF(N1&lt;&gt;"",CONCATENATE(N1,"、",M2),M2))</f>
        <v>社会保障</v>
      </c>
      <c r="O2" s="13"/>
      <c r="P2" s="12" t="s">
        <v>69</v>
      </c>
      <c r="Q2" s="17" t="s">
        <v>637</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637</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637</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大森 幹太(oomori-kanta.2l0)</cp:lastModifiedBy>
  <cp:lastPrinted>2022-09-09T02:49:40Z</cp:lastPrinted>
  <dcterms:created xsi:type="dcterms:W3CDTF">2012-03-13T00:50:25Z</dcterms:created>
  <dcterms:modified xsi:type="dcterms:W3CDTF">2022-09-09T07:50:35Z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