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計・団\"/>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75" i="11" l="1"/>
  <c r="AI75" i="11"/>
  <c r="AE75" i="11"/>
  <c r="AM41" i="11"/>
  <c r="AI41" i="11"/>
  <c r="AE41" i="1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97" i="11"/>
  <c r="AY329" i="11"/>
  <c r="AY333" i="11"/>
  <c r="AY322" i="11"/>
  <c r="AY326" i="11"/>
  <c r="AY323" i="11"/>
  <c r="AY327" i="11"/>
  <c r="AY331" i="11"/>
  <c r="AY337" i="11"/>
  <c r="AY324" i="11"/>
  <c r="AY328" i="11"/>
  <c r="AY332" i="11"/>
  <c r="AY338" i="11"/>
  <c r="AY325" i="11"/>
  <c r="AY340"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42" i="11"/>
  <c r="AY139" i="11"/>
  <c r="AY144" i="11" s="1"/>
  <c r="AY166" i="11"/>
  <c r="AY161" i="11"/>
  <c r="AY162" i="11" s="1"/>
  <c r="AY156" i="11"/>
  <c r="AY158" i="11" s="1"/>
  <c r="AY153" i="11"/>
  <c r="AY152" i="11"/>
  <c r="AY146" i="11"/>
  <c r="AY150" i="11" s="1"/>
  <c r="AY130" i="11"/>
  <c r="AY127" i="11"/>
  <c r="AY128" i="11" s="1"/>
  <c r="AY122" i="11"/>
  <c r="AY124" i="11" s="1"/>
  <c r="AY119" i="11"/>
  <c r="AY118" i="11"/>
  <c r="AY115" i="11"/>
  <c r="AY114" i="11"/>
  <c r="AY112" i="11"/>
  <c r="AY120" i="11" s="1"/>
  <c r="AY99" i="11"/>
  <c r="AY101" i="11" s="1"/>
  <c r="AY98" i="11"/>
  <c r="AY102" i="11"/>
  <c r="AY104" i="11" s="1"/>
  <c r="AY100" i="11" l="1"/>
  <c r="AY126" i="11"/>
  <c r="AY123" i="11"/>
  <c r="AY137" i="11"/>
  <c r="AY171" i="11"/>
  <c r="AY113" i="11"/>
  <c r="AY117" i="11"/>
  <c r="AY121" i="11"/>
  <c r="AY125" i="11"/>
  <c r="AY129" i="11"/>
  <c r="AY151" i="11"/>
  <c r="AY155" i="11"/>
  <c r="AY164" i="11"/>
  <c r="AY141" i="11"/>
  <c r="AY145" i="11"/>
  <c r="AY135" i="11"/>
  <c r="AY177" i="11"/>
  <c r="AY204" i="11"/>
  <c r="AY212" i="11"/>
  <c r="AY174" i="11"/>
  <c r="AY178" i="11"/>
  <c r="AY193" i="11"/>
  <c r="AY201" i="11"/>
  <c r="AY205" i="11"/>
  <c r="AY209" i="11"/>
  <c r="AY213" i="11"/>
  <c r="AY131" i="11"/>
  <c r="AY143"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78" i="11"/>
  <c r="AY87" i="11" s="1"/>
  <c r="AY44" i="11"/>
  <c r="AY52" i="11" s="1"/>
  <c r="AY81" i="11" l="1"/>
  <c r="AY82" i="11"/>
  <c r="AY80" i="11"/>
  <c r="AY84" i="11"/>
  <c r="AY92" i="11"/>
  <c r="AY96" i="11"/>
  <c r="AY55" i="11"/>
  <c r="AY85" i="11"/>
  <c r="AY97"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<sst xmlns="http://schemas.openxmlformats.org/spreadsheetml/2006/main" count="1399" uniqueCount="712">
  <si>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</si>
  <si>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</si>
  <si>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</si>
  <si>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</si>
  <si>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</si>
  <si>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</si>
  <si>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</si>
  <si>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</si>
  <si>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</si>
  <si>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</si>
  <si>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</si>
  <si>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</si>
  <si>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</si>
  <si>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</si>
  <si>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</si>
  <si>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</si>
  <si>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</si>
  <si>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</si>
  <si>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</si>
  <si>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</si>
  <si>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</si>
  <si>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</si>
  <si>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</si>
  <si>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</si>
  <si>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</si>
  <si>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</si>
  <si>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</si>
  <si>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</si>
  <si>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</si>
  <si>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</si>
  <si>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</si>
  <si>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</si>
  <si>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</si>
  <si>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</si>
  <si>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</si>
  <si>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</si>
  <si>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</si>
  <si>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</si>
  <si>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</si>
  <si>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</si>
  <si>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</si>
  <si>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</si>
  <si>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</si>
  <si>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</si>
  <si>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</si>
  <si>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</si>
  <si>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</si>
  <si>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</si>
  <si>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</si>
  <si>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</si>
  <si>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</si>
  <si>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</si>
  <si>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</si>
  <si>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</si>
  <si>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</si>
  <si>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</si>
  <si>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</si>
  <si>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</si>
  <si>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</si>
  <si>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</si>
  <si>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</si>
  <si>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</si>
  <si>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</si>
  <si>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</si>
  <si>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</si>
  <si>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</si>
  <si>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</si>
  <si>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</si>
  <si>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</si>
  <si>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</si>
  <si>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</si>
  <si>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</si>
  <si>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</si>
  <si>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</si>
  <si>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</si>
  <si>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</si>
  <si>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</si>
  <si>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</si>
  <si>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</si>
  <si>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</si>
  <si>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</si>
  <si>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</si>
  <si>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</si>
  <si>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</si>
  <si>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</si>
  <si>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</si>
  <si>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</si>
  <si>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</si>
  <si>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</si>
  <si>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</si>
  <si>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</si>
  <si>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</si>
  <si>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</si>
  <si>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</si>
  <si>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</si>
  <si>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</si>
  <si>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</si>
  <si>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</si>
  <si>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</si>
  <si>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</si>
  <si>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</si>
  <si>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</si>
  <si>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</si>
  <si>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</si>
  <si>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</si>
  <si>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</si>
  <si>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</si>
  <si>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</si>
  <si>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</si>
  <si>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</si>
  <si>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</si>
  <si>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</si>
  <si>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</si>
  <si>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</si>
  <si>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</si>
  <si>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</si>
  <si>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</si>
  <si>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</si>
  <si>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</si>
  <si>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</si>
  <si>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</si>
  <si>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</si>
  <si>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</si>
  <si>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</si>
  <si>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</si>
  <si>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</si>
  <si>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</si>
  <si>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</si>
  <si>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</si>
  <si>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</si>
  <si>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</si>
  <si>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</si>
  <si>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</si>
  <si>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</si>
  <si>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</si>
  <si>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</si>
  <si>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</si>
  <si>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</si>
  <si>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</si>
  <si>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</si>
  <si>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</si>
  <si>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</si>
  <si>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</si>
  <si>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</si>
  <si>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</si>
  <si>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</si>
  <si>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</si>
  <si>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</si>
  <si>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</si>
  <si>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</si>
  <si>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</si>
  <si>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</si>
  <si>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</si>
  <si>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</si>
  <si>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</si>
  <si>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</si>
  <si>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</si>
  <si>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</si>
  <si>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</si>
  <si>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</si>
  <si>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</si>
  <si>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</si>
  <si>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</si>
  <si>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</si>
  <si>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</si>
  <si>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</si>
  <si>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</si>
  <si>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</si>
  <si>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</si>
  <si>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</si>
  <si>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</si>
  <si>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</si>
  <si>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</si>
  <si>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</si>
  <si>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</si>
  <si>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</si>
  <si>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</si>
  <si>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</si>
  <si>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</si>
  <si>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</si>
  <si>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</si>
  <si>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</si>
  <si>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</si>
  <si>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</si>
  <si>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</si>
  <si>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</si>
  <si>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</si>
  <si>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</si>
  <si>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</si>
  <si>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</si>
  <si>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</si>
  <si>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</si>
  <si>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</si>
  <si>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</si>
  <si>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</si>
  <si>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</si>
  <si>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</si>
  <si>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</si>
  <si>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</si>
  <si>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</si>
  <si>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</si>
  <si>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</si>
  <si>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</si>
  <si>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</si>
  <si>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</si>
  <si>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</si>
  <si>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</si>
  <si>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</si>
  <si>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</si>
  <si>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</si>
  <si>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</si>
  <si>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</si>
  <si>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</si>
  <si>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</si>
  <si>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</si>
  <si>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</si>
  <si>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</si>
  <si>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</si>
  <si>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</si>
  <si>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</si>
  <si>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</si>
  <si>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</si>
  <si>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</si>
  <si>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</si>
  <si>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</si>
  <si>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</si>
  <si>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</si>
  <si>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</si>
  <si>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</si>
  <si>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</si>
  <si>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</si>
  <si>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</si>
  <si>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</si>
  <si>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</si>
  <si>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</si>
  <si>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</si>
  <si>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</si>
  <si>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</si>
  <si>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</si>
  <si>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</si>
  <si>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</si>
  <si>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</si>
  <si>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</si>
  <si>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</si>
  <si>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</si>
  <si>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</si>
  <si>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</si>
  <si>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</si>
  <si>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</si>
  <si>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</si>
  <si>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</si>
  <si>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</si>
  <si>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</si>
  <si>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</si>
  <si>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</si>
  <si>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</si>
  <si>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</si>
  <si>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</si>
  <si>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</si>
  <si>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</si>
  <si>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</si>
  <si>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</si>
  <si>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</si>
  <si>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</si>
  <si>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</si>
  <si>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</si>
  <si>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</si>
  <si>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</si>
  <si>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</si>
  <si>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</si>
  <si>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</si>
  <si>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</si>
  <si>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</si>
  <si>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</si>
  <si>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</si>
  <si>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</si>
  <si>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</si>
  <si>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</si>
  <si>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</si>
  <si>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</si>
  <si>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</si>
  <si>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</si>
  <si>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</si>
  <si>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</si>
  <si>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</si>
  <si>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</si>
  <si>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</si>
  <si>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</si>
  <si>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</si>
  <si>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</si>
  <si>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</si>
  <si>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</si>
  <si>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</si>
  <si>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</si>
  <si>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</si>
  <si>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</si>
  <si>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</si>
  <si>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</si>
  <si>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</si>
  <si>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</si>
  <si>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</si>
  <si>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</si>
  <si>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</si>
  <si>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</si>
  <si>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</si>
  <si>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</si>
  <si>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</si>
  <si>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</si>
  <si>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</si>
  <si>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</si>
  <si>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</si>
  <si>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</si>
  <si>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</si>
  <si>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</si>
  <si>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</si>
  <si>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</si>
  <si>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</si>
  <si>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</si>
  <si>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</si>
  <si>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</si>
  <si>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</si>
  <si>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</si>
  <si>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</si>
  <si>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</si>
  <si>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</si>
  <si>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</si>
  <si>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</si>
  <si>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</si>
  <si>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</si>
  <si>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</si>
  <si>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</si>
  <si>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</si>
  <si>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</si>
  <si>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</si>
  <si>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</si>
  <si>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</si>
  <si>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</si>
  <si>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</si>
  <si>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</si>
  <si>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</si>
  <si>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</si>
  <si>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</si>
  <si>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</si>
  <si>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</si>
  <si>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</si>
  <si>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</si>
  <si>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</si>
  <si>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</si>
  <si>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</si>
  <si>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</si>
  <si>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</si>
  <si>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</si>
  <si>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</si>
  <si>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</si>
  <si>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</si>
  <si>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</si>
  <si>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</si>
  <si>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</si>
  <si>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</si>
  <si>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</si>
  <si>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</si>
  <si>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</si>
  <si>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</si>
  <si>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</si>
  <si>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</si>
  <si>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</si>
  <si>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</si>
  <si>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</si>
  <si>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</si>
  <si>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</si>
  <si>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</si>
  <si>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</si>
  <si>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</si>
  <si>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</si>
  <si>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</si>
  <si>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</si>
  <si>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</si>
  <si>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</si>
  <si>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</si>
  <si>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</si>
  <si>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</si>
  <si>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</si>
  <si>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</si>
  <si>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</si>
  <si>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</si>
  <si>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</si>
  <si>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</si>
  <si>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</si>
  <si>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</si>
  <si>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</si>
  <si>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</si>
  <si>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</si>
  <si>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</si>
  <si>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</si>
  <si>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</si>
  <si>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</si>
  <si>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</si>
  <si>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</si>
  <si>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</si>
  <si>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</si>
  <si>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</si>
  <si>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</si>
  <si>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</si>
  <si>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</si>
  <si>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</si>
  <si>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</si>
  <si>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</si>
  <si>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</si>
  <si>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</si>
  <si>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</si>
  <si>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</si>
  <si>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</si>
  <si>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</si>
  <si>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</si>
  <si>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</si>
  <si>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</si>
  <si>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</si>
  <si>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</si>
  <si>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</si>
  <si>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</si>
  <si>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</si>
  <si>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</si>
  <si>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</si>
  <si>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</si>
  <si>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</si>
  <si>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</si>
  <si>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</si>
  <si>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</si>
  <si>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</si>
  <si>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</si>
  <si>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</si>
  <si>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</si>
  <si>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</si>
  <si>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</si>
  <si>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</si>
  <si>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</si>
  <si>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</si>
  <si>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</si>
  <si>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</si>
  <si>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</si>
  <si>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</si>
  <si>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</si>
  <si>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</si>
  <si>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</si>
  <si>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</si>
  <si>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</si>
  <si>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</si>
  <si>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</si>
  <si>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</si>
  <si>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</si>
  <si>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</si>
  <si>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</si>
  <si>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</si>
  <si>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</si>
  <si>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</si>
  <si>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</si>
  <si>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</si>
  <si>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</si>
  <si>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</si>
  <si>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</si>
  <si>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</si>
  <si>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</si>
  <si>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</si>
  <si>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</si>
  <si>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</si>
  <si>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</si>
  <si>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</si>
  <si>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</si>
  <si>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</si>
  <si>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</si>
  <si>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</si>
  <si>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</si>
  <si>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</si>
  <si>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</si>
  <si>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</si>
  <si>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</si>
  <si>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</si>
  <si>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</si>
  <si>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</si>
  <si>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</si>
  <si>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</si>
  <si>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</si>
  <si>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</si>
  <si>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</si>
  <si>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</si>
  <si>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</si>
  <si>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</si>
  <si>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</si>
  <si>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</si>
  <si>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</si>
  <si>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</si>
  <si>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</si>
  <si>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</si>
  <si>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</si>
  <si>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</si>
  <si>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</si>
  <si>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</si>
  <si>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</si>
  <si>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</si>
  <si>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</si>
  <si>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</si>
  <si>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</si>
  <si>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</si>
  <si>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</si>
  <si>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</si>
  <si>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</si>
  <si>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</si>
  <si>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</si>
  <si>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</si>
  <si>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</si>
  <si>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</si>
  <si>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</si>
  <si>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</si>
  <si>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</si>
  <si>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</si>
  <si>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</si>
  <si>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</si>
  <si>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</si>
  <si>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</si>
  <si>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</si>
  <si>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</si>
  <si>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</si>
  <si>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</si>
  <si>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</si>
  <si>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</si>
  <si>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</si>
  <si>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</si>
  <si>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</si>
  <si>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</si>
  <si>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</si>
  <si>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</si>
  <si>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</si>
  <si>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</si>
  <si>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</si>
  <si>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</si>
  <si>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</si>
  <si>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</si>
  <si>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</si>
  <si>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</si>
  <si>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</si>
  <si>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</si>
  <si>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</si>
  <si>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</si>
  <si>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</si>
  <si>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</si>
  <si>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</si>
  <si>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</si>
  <si>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</si>
  <si>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</si>
  <si>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</si>
  <si>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</si>
  <si>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</si>
  <si>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</si>
  <si>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</si>
  <si>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</si>
  <si>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</si>
  <si>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</si>
  <si>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</si>
  <si>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</si>
  <si>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</si>
  <si>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</si>
  <si>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</si>
  <si>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</si>
  <si>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</si>
  <si>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</si>
  <si>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</si>
  <si>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</si>
  <si>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</si>
  <si>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</si>
  <si>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</si>
  <si>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</si>
  <si>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</si>
  <si>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</si>
  <si>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</si>
  <si>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</si>
  <si>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</si>
  <si>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</si>
  <si>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</si>
  <si>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</si>
  <si>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</si>
  <si>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</si>
  <si>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</si>
  <si>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</si>
  <si>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</si>
  <si>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</si>
  <si>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</si>
  <si>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</si>
  <si>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</si>
  <si>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</si>
  <si>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</si>
  <si>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</si>
  <si>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</si>
  <si>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</si>
  <si>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</si>
  <si>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</si>
  <si>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</si>
  <si>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</si>
  <si>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</si>
  <si>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</si>
  <si>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</si>
  <si>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</si>
  <si>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</si>
  <si>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</si>
  <si>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</si>
  <si>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</si>
  <si>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昭和３９年度</t>
  </si>
  <si>
    <t>終了予定なし</t>
  </si>
  <si>
    <t>計画課</t>
  </si>
  <si>
    <t>労働者災害補償保険法第２９条第１項第３号
労働災害防止団体法第５４条
船員災害防止活動の促進に関する法律第５８条</t>
  </si>
  <si>
    <t>第１３次労働災害防止計画</t>
  </si>
  <si>
    <t>-</t>
  </si>
  <si>
    <t>労働災害防止対策費
補助金</t>
  </si>
  <si>
    <t>労働災害防止団体等調べ</t>
  </si>
  <si>
    <t>件</t>
  </si>
  <si>
    <t>個別指導一件当たりのコスト ＝ Ｘ ／ Ｙ
Ｘ：「労働災害防止団体等が個別指導に要した総経費」 
Ｙ：「当該年度における個別指導総件数」　</t>
    <phoneticPr fontId="5"/>
  </si>
  <si>
    <t>　　X / Y</t>
    <phoneticPr fontId="5"/>
  </si>
  <si>
    <t>379,042,558
円
／1,955件</t>
  </si>
  <si>
    <t>集団指導一件当たりのコスト ＝ Ｘ ／ Ｙ
Ｘ：「労働災害防止団体等が集団指導に要した総経費」 
Ｙ：「当該年度における集団指導総件数」　</t>
    <phoneticPr fontId="5"/>
  </si>
  <si>
    <t>205,327,351
円
／1,358件</t>
  </si>
  <si>
    <t>794</t>
  </si>
  <si>
    <t>346</t>
  </si>
  <si>
    <t>357</t>
  </si>
  <si>
    <t>368</t>
  </si>
  <si>
    <t>365</t>
  </si>
  <si>
    <t>375</t>
  </si>
  <si>
    <t>382</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</si>
  <si>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</si>
  <si>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</si>
  <si>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</si>
  <si>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</si>
  <si>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</si>
  <si>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</si>
  <si>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</si>
  <si>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t>
  </si>
  <si>
    <t>-</t>
    <phoneticPr fontId="5"/>
  </si>
  <si>
    <t>https://www.mhlw.go.jp/wp/seisaku/hyouka/dl/r03_jizenbunseki/III-2-1.pdf</t>
    <phoneticPr fontId="5"/>
  </si>
  <si>
    <t>２、５ページ</t>
    <phoneticPr fontId="5"/>
  </si>
  <si>
    <t>-</t>
    <phoneticPr fontId="5"/>
  </si>
  <si>
    <t>無</t>
  </si>
  <si>
    <t>補助事業実施による成果はHPに掲載し公開するなど十分な活用ができている。</t>
    <rPh sb="0" eb="2">
      <t>ホジョ</t>
    </rPh>
    <rPh sb="2" eb="4">
      <t>ジギョウ</t>
    </rPh>
    <rPh sb="4" eb="6">
      <t>ジッシ</t>
    </rPh>
    <rPh sb="9" eb="11">
      <t>セイカ</t>
    </rPh>
    <rPh sb="15" eb="17">
      <t>ケイサイ</t>
    </rPh>
    <rPh sb="18" eb="20">
      <t>コウカイ</t>
    </rPh>
    <rPh sb="24" eb="26">
      <t>ジュウブン</t>
    </rPh>
    <rPh sb="27" eb="29">
      <t>カツヨウ</t>
    </rPh>
    <phoneticPr fontId="5"/>
  </si>
  <si>
    <t>A.特別民間法人
中央労働災害防止協会</t>
    <rPh sb="2" eb="4">
      <t>トクベツ</t>
    </rPh>
    <rPh sb="4" eb="6">
      <t>ミンカン</t>
    </rPh>
    <rPh sb="6" eb="8">
      <t>ホウジン</t>
    </rPh>
    <rPh sb="9" eb="19">
      <t>チュウオウロウドウサイガイボウシキョウカイ</t>
    </rPh>
    <phoneticPr fontId="5"/>
  </si>
  <si>
    <t>B.特別民間法人
建設業労働災害防止協会</t>
    <rPh sb="2" eb="4">
      <t>トクベツ</t>
    </rPh>
    <rPh sb="4" eb="6">
      <t>ミンカン</t>
    </rPh>
    <rPh sb="6" eb="8">
      <t>ホウジン</t>
    </rPh>
    <rPh sb="9" eb="12">
      <t>ケンセツギョウ</t>
    </rPh>
    <rPh sb="12" eb="14">
      <t>ロウドウ</t>
    </rPh>
    <rPh sb="14" eb="16">
      <t>サイガイ</t>
    </rPh>
    <rPh sb="16" eb="18">
      <t>ボウシ</t>
    </rPh>
    <rPh sb="18" eb="20">
      <t>キョウカイ</t>
    </rPh>
    <phoneticPr fontId="5"/>
  </si>
  <si>
    <t>C.特別民間法人
陸上貨物運送事業労働災害防止協会</t>
    <rPh sb="2" eb="4">
      <t>トクベツ</t>
    </rPh>
    <rPh sb="4" eb="6">
      <t>ミンカン</t>
    </rPh>
    <rPh sb="6" eb="8">
      <t>ホウジン</t>
    </rPh>
    <rPh sb="9" eb="11">
      <t>リクジョウ</t>
    </rPh>
    <rPh sb="11" eb="13">
      <t>カモツ</t>
    </rPh>
    <rPh sb="13" eb="15">
      <t>ウンソウ</t>
    </rPh>
    <rPh sb="15" eb="17">
      <t>ジギョウ</t>
    </rPh>
    <rPh sb="17" eb="25">
      <t>ロウドウサイガイボウシキョウカイ</t>
    </rPh>
    <phoneticPr fontId="5"/>
  </si>
  <si>
    <t>D.特別民間法人
林業・木材製造業労働災害防止協会</t>
    <rPh sb="2" eb="4">
      <t>トクベツ</t>
    </rPh>
    <rPh sb="4" eb="6">
      <t>ミンカン</t>
    </rPh>
    <rPh sb="6" eb="8">
      <t>ホウジン</t>
    </rPh>
    <rPh sb="9" eb="11">
      <t>リンギョウ</t>
    </rPh>
    <rPh sb="12" eb="14">
      <t>モクザイ</t>
    </rPh>
    <rPh sb="14" eb="17">
      <t>セイゾウギョウ</t>
    </rPh>
    <rPh sb="17" eb="19">
      <t>ロウドウ</t>
    </rPh>
    <rPh sb="19" eb="21">
      <t>サイガイ</t>
    </rPh>
    <rPh sb="21" eb="23">
      <t>ボウシ</t>
    </rPh>
    <rPh sb="23" eb="25">
      <t>キョウカイ</t>
    </rPh>
    <phoneticPr fontId="5"/>
  </si>
  <si>
    <t>E.特別民間法人
港湾貨物運送事業労働災害防止協会</t>
    <rPh sb="2" eb="4">
      <t>トクベツ</t>
    </rPh>
    <rPh sb="4" eb="6">
      <t>ミンカン</t>
    </rPh>
    <rPh sb="6" eb="8">
      <t>ホウジン</t>
    </rPh>
    <rPh sb="9" eb="11">
      <t>コウワン</t>
    </rPh>
    <rPh sb="11" eb="13">
      <t>カモツ</t>
    </rPh>
    <rPh sb="13" eb="15">
      <t>ウンソウ</t>
    </rPh>
    <rPh sb="15" eb="17">
      <t>ジギョウ</t>
    </rPh>
    <rPh sb="17" eb="25">
      <t>ロウドウサイガイボウシキョウカイ</t>
    </rPh>
    <phoneticPr fontId="5"/>
  </si>
  <si>
    <t>F. 特別法人
船員災害防止協会</t>
    <rPh sb="3" eb="5">
      <t>トクベツ</t>
    </rPh>
    <rPh sb="5" eb="7">
      <t>ホウジン</t>
    </rPh>
    <rPh sb="8" eb="10">
      <t>センイン</t>
    </rPh>
    <rPh sb="10" eb="12">
      <t>サイガイ</t>
    </rPh>
    <rPh sb="12" eb="14">
      <t>ボウシ</t>
    </rPh>
    <rPh sb="14" eb="16">
      <t>キョウカイ</t>
    </rPh>
    <phoneticPr fontId="5"/>
  </si>
  <si>
    <t>特別民間法人中央労働災害防止協会</t>
    <rPh sb="0" eb="2">
      <t>トクベツ</t>
    </rPh>
    <rPh sb="2" eb="4">
      <t>ミンカン</t>
    </rPh>
    <rPh sb="4" eb="6">
      <t>ホウジン</t>
    </rPh>
    <rPh sb="6" eb="16">
      <t>チュウオウロウドウサイガイボウシキョウカイ</t>
    </rPh>
    <phoneticPr fontId="5"/>
  </si>
  <si>
    <t>事業主による自主的な安全衛生活動を促進するための事業</t>
    <rPh sb="0" eb="3">
      <t>ジギョウヌシ</t>
    </rPh>
    <rPh sb="6" eb="8">
      <t>ジシュ</t>
    </rPh>
    <rPh sb="8" eb="9">
      <t>テキ</t>
    </rPh>
    <rPh sb="10" eb="12">
      <t>アンゼン</t>
    </rPh>
    <rPh sb="12" eb="14">
      <t>エイセイ</t>
    </rPh>
    <rPh sb="14" eb="16">
      <t>カツドウ</t>
    </rPh>
    <rPh sb="17" eb="19">
      <t>ソクシン</t>
    </rPh>
    <rPh sb="24" eb="26">
      <t>ジギョウ</t>
    </rPh>
    <phoneticPr fontId="5"/>
  </si>
  <si>
    <t>補助金等交付</t>
  </si>
  <si>
    <t>-</t>
    <phoneticPr fontId="5"/>
  </si>
  <si>
    <t>特別法人船員災害防止協会</t>
    <rPh sb="0" eb="2">
      <t>トクベツ</t>
    </rPh>
    <rPh sb="2" eb="4">
      <t>ホウジン</t>
    </rPh>
    <rPh sb="4" eb="6">
      <t>センイン</t>
    </rPh>
    <rPh sb="6" eb="8">
      <t>サイガイ</t>
    </rPh>
    <rPh sb="8" eb="10">
      <t>ボウシ</t>
    </rPh>
    <rPh sb="10" eb="12">
      <t>キョウカイ</t>
    </rPh>
    <phoneticPr fontId="5"/>
  </si>
  <si>
    <t>事業主による自主的な安全衛生活動を促進するための事業</t>
    <phoneticPr fontId="5"/>
  </si>
  <si>
    <t>特別民間法人建設業労働災害防止協会</t>
    <rPh sb="0" eb="2">
      <t>トクベツ</t>
    </rPh>
    <rPh sb="2" eb="4">
      <t>ミンカン</t>
    </rPh>
    <rPh sb="4" eb="6">
      <t>ホウジン</t>
    </rPh>
    <rPh sb="6" eb="17">
      <t>ケンセツギョウロウドウサイガイボウシキョウカイ</t>
    </rPh>
    <phoneticPr fontId="5"/>
  </si>
  <si>
    <t>特別民間法人陸上貨物運送事業労働災害防止協会</t>
    <rPh sb="0" eb="2">
      <t>トクベツ</t>
    </rPh>
    <rPh sb="2" eb="4">
      <t>ミンカン</t>
    </rPh>
    <rPh sb="4" eb="6">
      <t>ホウジン</t>
    </rPh>
    <rPh sb="6" eb="22">
      <t>リクジョウカモツウンソウジギョウロウドウサイガイボウシキョウカイ</t>
    </rPh>
    <phoneticPr fontId="5"/>
  </si>
  <si>
    <t>特別民間法人林業・木材製造業労働災害防止協会</t>
    <rPh sb="0" eb="2">
      <t>トクベツ</t>
    </rPh>
    <rPh sb="2" eb="4">
      <t>ミンカン</t>
    </rPh>
    <rPh sb="4" eb="6">
      <t>ホウジン</t>
    </rPh>
    <rPh sb="6" eb="8">
      <t>リンギョウ</t>
    </rPh>
    <rPh sb="9" eb="22">
      <t>モクザイセイゾウギョウロウドウサイガイボウシキョウカイ</t>
    </rPh>
    <phoneticPr fontId="5"/>
  </si>
  <si>
    <t>特別民間法人港湾貨物運送事業労働災害防止協会</t>
    <rPh sb="0" eb="2">
      <t>トクベツ</t>
    </rPh>
    <rPh sb="2" eb="4">
      <t>ミンカン</t>
    </rPh>
    <rPh sb="4" eb="6">
      <t>ホウジン</t>
    </rPh>
    <rPh sb="6" eb="8">
      <t>コウワン</t>
    </rPh>
    <rPh sb="8" eb="22">
      <t>カモツウンソウジギョウロウドウサイガイボウシキョウカイ</t>
    </rPh>
    <phoneticPr fontId="5"/>
  </si>
  <si>
    <t>集団指導経費及び個別指導経費</t>
    <rPh sb="0" eb="2">
      <t>シュウダン</t>
    </rPh>
    <rPh sb="2" eb="4">
      <t>シドウ</t>
    </rPh>
    <rPh sb="4" eb="6">
      <t>ケイヒ</t>
    </rPh>
    <rPh sb="6" eb="7">
      <t>オヨ</t>
    </rPh>
    <rPh sb="8" eb="10">
      <t>コベツ</t>
    </rPh>
    <rPh sb="10" eb="12">
      <t>シドウ</t>
    </rPh>
    <rPh sb="12" eb="14">
      <t>ケイヒ</t>
    </rPh>
    <phoneticPr fontId="5"/>
  </si>
  <si>
    <t>安全衛生管理活動経費</t>
    <rPh sb="0" eb="2">
      <t>アンゼン</t>
    </rPh>
    <rPh sb="2" eb="4">
      <t>エイセイ</t>
    </rPh>
    <rPh sb="4" eb="6">
      <t>カンリ</t>
    </rPh>
    <rPh sb="6" eb="8">
      <t>カツドウ</t>
    </rPh>
    <rPh sb="8" eb="10">
      <t>ケイヒ</t>
    </rPh>
    <phoneticPr fontId="5"/>
  </si>
  <si>
    <t>労働災害防止特別活動経費</t>
    <rPh sb="0" eb="2">
      <t>ロウドウ</t>
    </rPh>
    <rPh sb="2" eb="4">
      <t>サイガイ</t>
    </rPh>
    <rPh sb="4" eb="6">
      <t>ボウシ</t>
    </rPh>
    <rPh sb="6" eb="8">
      <t>トクベツ</t>
    </rPh>
    <rPh sb="8" eb="10">
      <t>カツドウ</t>
    </rPh>
    <rPh sb="10" eb="12">
      <t>ケイヒ</t>
    </rPh>
    <phoneticPr fontId="5"/>
  </si>
  <si>
    <t>中小専門工事業者の安全衛生活動支援事業</t>
    <rPh sb="0" eb="2">
      <t>チュウショウ</t>
    </rPh>
    <rPh sb="2" eb="4">
      <t>センモン</t>
    </rPh>
    <rPh sb="4" eb="6">
      <t>コウジ</t>
    </rPh>
    <rPh sb="6" eb="8">
      <t>ギョウシャ</t>
    </rPh>
    <rPh sb="9" eb="11">
      <t>アンゼン</t>
    </rPh>
    <rPh sb="11" eb="13">
      <t>エイセイ</t>
    </rPh>
    <rPh sb="13" eb="15">
      <t>カツドウ</t>
    </rPh>
    <rPh sb="15" eb="17">
      <t>シエン</t>
    </rPh>
    <rPh sb="17" eb="19">
      <t>ジギョウ</t>
    </rPh>
    <phoneticPr fontId="5"/>
  </si>
  <si>
    <t>振動障害予防のための特殊健診等の定着促進</t>
    <rPh sb="0" eb="2">
      <t>シンドウ</t>
    </rPh>
    <rPh sb="2" eb="4">
      <t>ショウガイ</t>
    </rPh>
    <rPh sb="4" eb="6">
      <t>ヨボウ</t>
    </rPh>
    <rPh sb="10" eb="12">
      <t>トクシュ</t>
    </rPh>
    <rPh sb="12" eb="14">
      <t>ケンシン</t>
    </rPh>
    <rPh sb="14" eb="15">
      <t>トウ</t>
    </rPh>
    <rPh sb="16" eb="18">
      <t>テイチャク</t>
    </rPh>
    <rPh sb="18" eb="20">
      <t>ソクシン</t>
    </rPh>
    <phoneticPr fontId="5"/>
  </si>
  <si>
    <t>安全衛生管理活動経費</t>
    <rPh sb="0" eb="10">
      <t>アンゼンエイセイカンリカツドウケイヒ</t>
    </rPh>
    <phoneticPr fontId="5"/>
  </si>
  <si>
    <t>「労働災害防止団体法」及び「船員災害防止活動の促進に関する法律」に基づき設立された法人が実施する取組に対する補助であり、国が実施すべき事業である。</t>
    <rPh sb="1" eb="3">
      <t>ロウドウ</t>
    </rPh>
    <rPh sb="3" eb="5">
      <t>サイガイ</t>
    </rPh>
    <rPh sb="5" eb="7">
      <t>ボウシ</t>
    </rPh>
    <rPh sb="7" eb="9">
      <t>ダンタイ</t>
    </rPh>
    <rPh sb="9" eb="10">
      <t>ホウ</t>
    </rPh>
    <rPh sb="11" eb="12">
      <t>オヨ</t>
    </rPh>
    <rPh sb="14" eb="16">
      <t>センイン</t>
    </rPh>
    <rPh sb="16" eb="18">
      <t>サイガイ</t>
    </rPh>
    <rPh sb="18" eb="20">
      <t>ボウシ</t>
    </rPh>
    <rPh sb="20" eb="22">
      <t>カツドウ</t>
    </rPh>
    <rPh sb="23" eb="25">
      <t>ソクシン</t>
    </rPh>
    <rPh sb="26" eb="27">
      <t>カン</t>
    </rPh>
    <rPh sb="29" eb="31">
      <t>ホウリツ</t>
    </rPh>
    <rPh sb="33" eb="34">
      <t>モト</t>
    </rPh>
    <rPh sb="36" eb="38">
      <t>セツリツ</t>
    </rPh>
    <rPh sb="41" eb="43">
      <t>ホウジン</t>
    </rPh>
    <rPh sb="44" eb="46">
      <t>ジッシ</t>
    </rPh>
    <rPh sb="48" eb="50">
      <t>トリクミ</t>
    </rPh>
    <rPh sb="51" eb="52">
      <t>タイ</t>
    </rPh>
    <rPh sb="54" eb="56">
      <t>ホジョ</t>
    </rPh>
    <rPh sb="60" eb="61">
      <t>クニ</t>
    </rPh>
    <rPh sb="62" eb="64">
      <t>ジッシ</t>
    </rPh>
    <rPh sb="67" eb="69">
      <t>ジギョウ</t>
    </rPh>
    <phoneticPr fontId="5"/>
  </si>
  <si>
    <t>「労働災害防止団体法」及び「船員災害防止活動の促進に関する法律」に基づき補助しているものであり、支出先は妥当である。</t>
    <rPh sb="1" eb="3">
      <t>ロウドウ</t>
    </rPh>
    <rPh sb="3" eb="5">
      <t>サイガイ</t>
    </rPh>
    <rPh sb="5" eb="7">
      <t>ボウシ</t>
    </rPh>
    <rPh sb="7" eb="9">
      <t>ダンタイ</t>
    </rPh>
    <rPh sb="9" eb="10">
      <t>ホウ</t>
    </rPh>
    <rPh sb="11" eb="12">
      <t>オヨ</t>
    </rPh>
    <rPh sb="14" eb="16">
      <t>センイン</t>
    </rPh>
    <rPh sb="16" eb="18">
      <t>サイガイ</t>
    </rPh>
    <rPh sb="18" eb="20">
      <t>ボウシ</t>
    </rPh>
    <rPh sb="20" eb="22">
      <t>カツドウ</t>
    </rPh>
    <rPh sb="23" eb="25">
      <t>ソクシン</t>
    </rPh>
    <rPh sb="26" eb="27">
      <t>カン</t>
    </rPh>
    <rPh sb="29" eb="31">
      <t>ホウリツ</t>
    </rPh>
    <rPh sb="33" eb="34">
      <t>モト</t>
    </rPh>
    <rPh sb="36" eb="38">
      <t>ホジョ</t>
    </rPh>
    <rPh sb="48" eb="51">
      <t>シシュツサキ</t>
    </rPh>
    <rPh sb="52" eb="54">
      <t>ダトウ</t>
    </rPh>
    <phoneticPr fontId="5"/>
  </si>
  <si>
    <t>364,206,669円／1,520件</t>
    <rPh sb="11" eb="12">
      <t>エン</t>
    </rPh>
    <rPh sb="18" eb="19">
      <t>ケン</t>
    </rPh>
    <phoneticPr fontId="5"/>
  </si>
  <si>
    <t>178,218,053円／490件</t>
    <rPh sb="11" eb="12">
      <t>エン</t>
    </rPh>
    <rPh sb="16" eb="17">
      <t>ケン</t>
    </rPh>
    <phoneticPr fontId="5"/>
  </si>
  <si>
    <t>中小規模事業場に対し、安全管理士、衛生管理士を派遣し、安全衛生活動に係る個別指導を実施。</t>
    <rPh sb="0" eb="7">
      <t>チュウショウキボジギョウジョウ</t>
    </rPh>
    <rPh sb="8" eb="9">
      <t>タイ</t>
    </rPh>
    <rPh sb="11" eb="13">
      <t>アンゼン</t>
    </rPh>
    <rPh sb="13" eb="15">
      <t>カンリ</t>
    </rPh>
    <rPh sb="15" eb="16">
      <t>シ</t>
    </rPh>
    <rPh sb="17" eb="19">
      <t>エイセイ</t>
    </rPh>
    <rPh sb="19" eb="21">
      <t>カンリ</t>
    </rPh>
    <rPh sb="21" eb="22">
      <t>シ</t>
    </rPh>
    <rPh sb="23" eb="25">
      <t>ハケン</t>
    </rPh>
    <rPh sb="27" eb="29">
      <t>アンゼン</t>
    </rPh>
    <rPh sb="29" eb="31">
      <t>エイセイ</t>
    </rPh>
    <rPh sb="31" eb="33">
      <t>カツドウ</t>
    </rPh>
    <rPh sb="34" eb="35">
      <t>カカ</t>
    </rPh>
    <rPh sb="36" eb="38">
      <t>コベツ</t>
    </rPh>
    <rPh sb="38" eb="40">
      <t>シドウ</t>
    </rPh>
    <rPh sb="41" eb="43">
      <t>ジッシ</t>
    </rPh>
    <phoneticPr fontId="5"/>
  </si>
  <si>
    <t>中小規模事業場に対し、安全管理士、衛生管理士を派遣し、安全衛生活動に係る集団指導を実施。</t>
    <rPh sb="36" eb="38">
      <t>シュウダン</t>
    </rPh>
    <phoneticPr fontId="5"/>
  </si>
  <si>
    <t>事業の目的は、労働災害の発生防止に寄与するものであり国民や、社会のニーズを的確に反映している。</t>
    <rPh sb="0" eb="2">
      <t>ジギョウ</t>
    </rPh>
    <rPh sb="3" eb="5">
      <t>モクテキ</t>
    </rPh>
    <rPh sb="7" eb="9">
      <t>ロウドウ</t>
    </rPh>
    <rPh sb="9" eb="11">
      <t>サイガイ</t>
    </rPh>
    <rPh sb="12" eb="14">
      <t>ハッセイ</t>
    </rPh>
    <rPh sb="14" eb="16">
      <t>ボウシ</t>
    </rPh>
    <rPh sb="17" eb="19">
      <t>キヨ</t>
    </rPh>
    <rPh sb="26" eb="28">
      <t>コクミン</t>
    </rPh>
    <rPh sb="30" eb="32">
      <t>シャカイ</t>
    </rPh>
    <rPh sb="37" eb="39">
      <t>テキカク</t>
    </rPh>
    <rPh sb="40" eb="42">
      <t>ハンエイ</t>
    </rPh>
    <phoneticPr fontId="5"/>
  </si>
  <si>
    <t>労働災害の発生防止という政策目標の達成に寄与するものであり、優先度が高い事業である。</t>
    <rPh sb="0" eb="2">
      <t>ロウドウ</t>
    </rPh>
    <rPh sb="2" eb="4">
      <t>サイガイ</t>
    </rPh>
    <rPh sb="5" eb="7">
      <t>ハッセイ</t>
    </rPh>
    <rPh sb="7" eb="9">
      <t>ボウシ</t>
    </rPh>
    <rPh sb="12" eb="14">
      <t>セイサク</t>
    </rPh>
    <rPh sb="14" eb="16">
      <t>モクヒョウ</t>
    </rPh>
    <rPh sb="17" eb="19">
      <t>タッセイ</t>
    </rPh>
    <rPh sb="20" eb="22">
      <t>キヨ</t>
    </rPh>
    <rPh sb="30" eb="33">
      <t>ユウセンド</t>
    </rPh>
    <rPh sb="34" eb="35">
      <t>タカ</t>
    </rPh>
    <rPh sb="36" eb="38">
      <t>ジギョウ</t>
    </rPh>
    <phoneticPr fontId="5"/>
  </si>
  <si>
    <t>国が特別民間法人に対し、労働災害防止に係る事業を実施させるものであり、その事業実施に当たっての他の手段・方法等の代替はし難い。</t>
    <rPh sb="0" eb="1">
      <t>クニ</t>
    </rPh>
    <rPh sb="2" eb="4">
      <t>トクベツ</t>
    </rPh>
    <rPh sb="4" eb="6">
      <t>ミンカン</t>
    </rPh>
    <rPh sb="6" eb="8">
      <t>ホウジン</t>
    </rPh>
    <rPh sb="9" eb="10">
      <t>タイ</t>
    </rPh>
    <rPh sb="12" eb="18">
      <t>ロウドウサイガイボウシ</t>
    </rPh>
    <rPh sb="19" eb="20">
      <t>カカ</t>
    </rPh>
    <rPh sb="21" eb="23">
      <t>ジギョウ</t>
    </rPh>
    <rPh sb="24" eb="26">
      <t>ジッシ</t>
    </rPh>
    <rPh sb="37" eb="39">
      <t>ジギョウ</t>
    </rPh>
    <rPh sb="39" eb="41">
      <t>ジッシ</t>
    </rPh>
    <rPh sb="42" eb="43">
      <t>ア</t>
    </rPh>
    <rPh sb="47" eb="48">
      <t>タ</t>
    </rPh>
    <rPh sb="49" eb="51">
      <t>シュダン</t>
    </rPh>
    <rPh sb="52" eb="55">
      <t>ホウホウナド</t>
    </rPh>
    <rPh sb="56" eb="58">
      <t>ダイガエ</t>
    </rPh>
    <rPh sb="60" eb="61">
      <t>ガタ</t>
    </rPh>
    <phoneticPr fontId="5"/>
  </si>
  <si>
    <t>労働災害の防止を目的として設立された中央労働災害防止協会、業種別労働災害防止協会（４協会）及び船員災害防止協会（以下「労働災害防止団体等」という。）に対し補助金を交付し、作業現場等の実態に即したきめ細かい指導・援助により労働災害防止活動の促進を図り、事業場の労働災害の防止に資する。</t>
    <rPh sb="102" eb="104">
      <t>シドウ</t>
    </rPh>
    <rPh sb="105" eb="107">
      <t>エンジョ</t>
    </rPh>
    <rPh sb="125" eb="128">
      <t>ジギョウジョウ</t>
    </rPh>
    <rPh sb="129" eb="131">
      <t>ロウドウ</t>
    </rPh>
    <rPh sb="131" eb="133">
      <t>サイガイ</t>
    </rPh>
    <rPh sb="134" eb="136">
      <t>ボウシ</t>
    </rPh>
    <rPh sb="137" eb="138">
      <t>シ</t>
    </rPh>
    <phoneticPr fontId="5"/>
  </si>
  <si>
    <t>当補助金の財源は労災保険料（事業主の負担）によるものである。この事業は、労働災害防止に寄与するものであることから、受益と負担の関係において妥当である。</t>
    <rPh sb="0" eb="1">
      <t>トウ</t>
    </rPh>
    <rPh sb="1" eb="4">
      <t>ホジョキン</t>
    </rPh>
    <rPh sb="5" eb="7">
      <t>ザイゲン</t>
    </rPh>
    <rPh sb="8" eb="10">
      <t>ロウサイ</t>
    </rPh>
    <rPh sb="10" eb="13">
      <t>ホケンリョウ</t>
    </rPh>
    <rPh sb="14" eb="17">
      <t>ジギョウヌシ</t>
    </rPh>
    <rPh sb="18" eb="20">
      <t>フタン</t>
    </rPh>
    <rPh sb="32" eb="34">
      <t>ジギョウ</t>
    </rPh>
    <rPh sb="36" eb="38">
      <t>ロウドウ</t>
    </rPh>
    <rPh sb="38" eb="40">
      <t>サイガイ</t>
    </rPh>
    <rPh sb="40" eb="42">
      <t>ボウシ</t>
    </rPh>
    <rPh sb="43" eb="45">
      <t>キヨ</t>
    </rPh>
    <rPh sb="57" eb="59">
      <t>ジュエキ</t>
    </rPh>
    <rPh sb="60" eb="62">
      <t>フタン</t>
    </rPh>
    <rPh sb="63" eb="65">
      <t>カンケイ</t>
    </rPh>
    <rPh sb="69" eb="71">
      <t>ダトウ</t>
    </rPh>
    <phoneticPr fontId="5"/>
  </si>
  <si>
    <t>費目・使途は、補助金交付要綱により、労働災害防止のために事業主等が行う自主的な安全衛生管理活動を支援するための経費等に限定されている。</t>
    <rPh sb="0" eb="2">
      <t>ヒモク</t>
    </rPh>
    <rPh sb="3" eb="5">
      <t>シト</t>
    </rPh>
    <rPh sb="7" eb="10">
      <t>ホジョキン</t>
    </rPh>
    <rPh sb="10" eb="12">
      <t>コウフ</t>
    </rPh>
    <rPh sb="12" eb="14">
      <t>ヨウコウ</t>
    </rPh>
    <rPh sb="18" eb="20">
      <t>ロウドウ</t>
    </rPh>
    <rPh sb="20" eb="22">
      <t>サイガイ</t>
    </rPh>
    <rPh sb="22" eb="24">
      <t>ボウシ</t>
    </rPh>
    <rPh sb="28" eb="31">
      <t>ジギョウヌシ</t>
    </rPh>
    <rPh sb="31" eb="32">
      <t>トウ</t>
    </rPh>
    <rPh sb="33" eb="34">
      <t>オコナ</t>
    </rPh>
    <rPh sb="35" eb="38">
      <t>ジシュテキ</t>
    </rPh>
    <rPh sb="39" eb="41">
      <t>アンゼン</t>
    </rPh>
    <rPh sb="41" eb="43">
      <t>エイセイ</t>
    </rPh>
    <rPh sb="43" eb="45">
      <t>カンリ</t>
    </rPh>
    <rPh sb="45" eb="47">
      <t>カツドウ</t>
    </rPh>
    <rPh sb="48" eb="50">
      <t>シエン</t>
    </rPh>
    <rPh sb="55" eb="57">
      <t>ケイヒ</t>
    </rPh>
    <rPh sb="57" eb="58">
      <t>トウ</t>
    </rPh>
    <rPh sb="59" eb="61">
      <t>ゲンテイ</t>
    </rPh>
    <phoneticPr fontId="5"/>
  </si>
  <si>
    <t>前年度の事業実績等を踏まえ、コスト削減や見直しを実施している。</t>
    <rPh sb="0" eb="3">
      <t>ゼンネンド</t>
    </rPh>
    <rPh sb="4" eb="6">
      <t>ジギョウ</t>
    </rPh>
    <rPh sb="6" eb="8">
      <t>ジッセキ</t>
    </rPh>
    <rPh sb="8" eb="9">
      <t>トウ</t>
    </rPh>
    <rPh sb="10" eb="11">
      <t>フ</t>
    </rPh>
    <rPh sb="17" eb="19">
      <t>サクゲン</t>
    </rPh>
    <rPh sb="20" eb="22">
      <t>ミナオ</t>
    </rPh>
    <rPh sb="24" eb="26">
      <t>ジッシ</t>
    </rPh>
    <phoneticPr fontId="5"/>
  </si>
  <si>
    <t>成果目標を達成しており、見合ったものとなっている。</t>
    <rPh sb="0" eb="2">
      <t>セイカ</t>
    </rPh>
    <rPh sb="2" eb="4">
      <t>モクヒョウ</t>
    </rPh>
    <rPh sb="5" eb="7">
      <t>タッセイ</t>
    </rPh>
    <rPh sb="12" eb="14">
      <t>ミア</t>
    </rPh>
    <phoneticPr fontId="5"/>
  </si>
  <si>
    <t>△</t>
  </si>
  <si>
    <t>中小規模事業場の自主的な安全衛生活動の支援</t>
    <rPh sb="0" eb="7">
      <t>チュウショウキボジギョウジョウ</t>
    </rPh>
    <rPh sb="8" eb="11">
      <t>ジシュテキ</t>
    </rPh>
    <rPh sb="12" eb="14">
      <t>アンゼン</t>
    </rPh>
    <rPh sb="14" eb="16">
      <t>エイセイ</t>
    </rPh>
    <rPh sb="16" eb="18">
      <t>カツドウ</t>
    </rPh>
    <rPh sb="19" eb="21">
      <t>シエン</t>
    </rPh>
    <phoneticPr fontId="5"/>
  </si>
  <si>
    <t>中小規模事業場に対する集団指導、個別指導</t>
    <rPh sb="0" eb="2">
      <t>チュウショウ</t>
    </rPh>
    <rPh sb="2" eb="4">
      <t>キボ</t>
    </rPh>
    <rPh sb="4" eb="7">
      <t>ジギョウジョウ</t>
    </rPh>
    <rPh sb="8" eb="9">
      <t>タイ</t>
    </rPh>
    <rPh sb="11" eb="13">
      <t>シュウダン</t>
    </rPh>
    <rPh sb="13" eb="15">
      <t>シドウ</t>
    </rPh>
    <rPh sb="16" eb="18">
      <t>コベツ</t>
    </rPh>
    <rPh sb="18" eb="20">
      <t>シドウ</t>
    </rPh>
    <phoneticPr fontId="5"/>
  </si>
  <si>
    <t>安全衛生相談・情報提供を通じた中小規模事業場の取組の促進</t>
    <rPh sb="0" eb="2">
      <t>アンゼン</t>
    </rPh>
    <rPh sb="2" eb="4">
      <t>エイセイ</t>
    </rPh>
    <rPh sb="4" eb="6">
      <t>ソウダン</t>
    </rPh>
    <rPh sb="7" eb="9">
      <t>ジョウホウ</t>
    </rPh>
    <rPh sb="9" eb="11">
      <t>テイキョウ</t>
    </rPh>
    <rPh sb="12" eb="13">
      <t>ツウ</t>
    </rPh>
    <rPh sb="15" eb="22">
      <t>チュウショウキボジギョウジョウ</t>
    </rPh>
    <rPh sb="23" eb="25">
      <t>トリクミ</t>
    </rPh>
    <rPh sb="26" eb="28">
      <t>ソクシン</t>
    </rPh>
    <phoneticPr fontId="5"/>
  </si>
  <si>
    <t>中小規模事業場に対する集団指導、個別指導</t>
    <rPh sb="0" eb="1">
      <t>ナカ</t>
    </rPh>
    <rPh sb="1" eb="4">
      <t>ショウキボ</t>
    </rPh>
    <rPh sb="4" eb="7">
      <t>ジギョウジョウ</t>
    </rPh>
    <rPh sb="8" eb="9">
      <t>タイ</t>
    </rPh>
    <rPh sb="11" eb="13">
      <t>シュウダン</t>
    </rPh>
    <rPh sb="13" eb="15">
      <t>シドウ</t>
    </rPh>
    <rPh sb="16" eb="18">
      <t>コベツ</t>
    </rPh>
    <rPh sb="18" eb="20">
      <t>シドウ</t>
    </rPh>
    <phoneticPr fontId="5"/>
  </si>
  <si>
    <t>建設業安全衛生統括指導者による建設現場指導事業</t>
    <rPh sb="0" eb="3">
      <t>ケンセツギョウ</t>
    </rPh>
    <rPh sb="3" eb="5">
      <t>アンゼン</t>
    </rPh>
    <rPh sb="5" eb="7">
      <t>エイセイ</t>
    </rPh>
    <rPh sb="7" eb="9">
      <t>トウカツ</t>
    </rPh>
    <rPh sb="9" eb="12">
      <t>シドウシャ</t>
    </rPh>
    <rPh sb="15" eb="17">
      <t>ケンセツ</t>
    </rPh>
    <rPh sb="17" eb="19">
      <t>ゲンバ</t>
    </rPh>
    <rPh sb="19" eb="21">
      <t>シドウ</t>
    </rPh>
    <rPh sb="21" eb="23">
      <t>ジギョウ</t>
    </rPh>
    <phoneticPr fontId="5"/>
  </si>
  <si>
    <t>荷役作業における陸上貨物運送事業の安全衛生活動支援</t>
    <rPh sb="0" eb="2">
      <t>ニヤク</t>
    </rPh>
    <rPh sb="2" eb="4">
      <t>サギョウ</t>
    </rPh>
    <rPh sb="8" eb="16">
      <t>リクジョウカモツウンソウジギョウ</t>
    </rPh>
    <rPh sb="17" eb="19">
      <t>アンゼン</t>
    </rPh>
    <rPh sb="19" eb="21">
      <t>エイセイ</t>
    </rPh>
    <rPh sb="21" eb="23">
      <t>カツドウ</t>
    </rPh>
    <rPh sb="23" eb="25">
      <t>シエン</t>
    </rPh>
    <phoneticPr fontId="5"/>
  </si>
  <si>
    <t>陸運業における重篤な労働災害等の防止を推進するための特別な取組の実施</t>
    <rPh sb="0" eb="3">
      <t>リクウンギョウ</t>
    </rPh>
    <rPh sb="7" eb="9">
      <t>ジュウトク</t>
    </rPh>
    <rPh sb="10" eb="12">
      <t>ロウドウ</t>
    </rPh>
    <rPh sb="12" eb="14">
      <t>サイガイ</t>
    </rPh>
    <rPh sb="14" eb="15">
      <t>トウ</t>
    </rPh>
    <rPh sb="16" eb="18">
      <t>ボウシ</t>
    </rPh>
    <rPh sb="19" eb="21">
      <t>スイシン</t>
    </rPh>
    <rPh sb="26" eb="28">
      <t>トクベツ</t>
    </rPh>
    <rPh sb="29" eb="31">
      <t>トリクミ</t>
    </rPh>
    <rPh sb="32" eb="34">
      <t>ジッシ</t>
    </rPh>
    <phoneticPr fontId="5"/>
  </si>
  <si>
    <t>安全衛生活動支援経費</t>
    <rPh sb="0" eb="2">
      <t>アンゼン</t>
    </rPh>
    <rPh sb="2" eb="4">
      <t>エイセイ</t>
    </rPh>
    <rPh sb="4" eb="6">
      <t>カツドウ</t>
    </rPh>
    <rPh sb="6" eb="8">
      <t>シエン</t>
    </rPh>
    <rPh sb="8" eb="10">
      <t>ケイヒ</t>
    </rPh>
    <phoneticPr fontId="5"/>
  </si>
  <si>
    <t>実践的リスクアセスメント導入のための安全衛生教育訓練</t>
    <rPh sb="0" eb="3">
      <t>ジッセンテキ</t>
    </rPh>
    <rPh sb="12" eb="14">
      <t>ドウニュウ</t>
    </rPh>
    <rPh sb="18" eb="20">
      <t>アンゼン</t>
    </rPh>
    <rPh sb="20" eb="22">
      <t>エイセイ</t>
    </rPh>
    <rPh sb="22" eb="24">
      <t>キョウイク</t>
    </rPh>
    <rPh sb="24" eb="26">
      <t>クンレン</t>
    </rPh>
    <phoneticPr fontId="5"/>
  </si>
  <si>
    <t>同種災害の防止、荷役作業現場の安全確保のための港湾貨物運送事業者指導</t>
    <rPh sb="0" eb="2">
      <t>ドウシュ</t>
    </rPh>
    <rPh sb="2" eb="4">
      <t>サイガイ</t>
    </rPh>
    <rPh sb="5" eb="7">
      <t>ボウシ</t>
    </rPh>
    <rPh sb="8" eb="10">
      <t>ニヤク</t>
    </rPh>
    <rPh sb="10" eb="12">
      <t>サギョウ</t>
    </rPh>
    <rPh sb="12" eb="14">
      <t>ゲンバ</t>
    </rPh>
    <rPh sb="15" eb="17">
      <t>アンゼン</t>
    </rPh>
    <rPh sb="17" eb="19">
      <t>カクホ</t>
    </rPh>
    <rPh sb="23" eb="31">
      <t>コウワンカモツウンソウジギョウ</t>
    </rPh>
    <rPh sb="31" eb="32">
      <t>シャ</t>
    </rPh>
    <rPh sb="32" eb="34">
      <t>シドウ</t>
    </rPh>
    <phoneticPr fontId="5"/>
  </si>
  <si>
    <t>港湾作業従事者間の相互交流の実施による安全衛生担当者の能力向上</t>
    <rPh sb="0" eb="2">
      <t>コウワン</t>
    </rPh>
    <rPh sb="2" eb="4">
      <t>サギョウ</t>
    </rPh>
    <rPh sb="4" eb="7">
      <t>ジュウジシャ</t>
    </rPh>
    <rPh sb="7" eb="8">
      <t>カン</t>
    </rPh>
    <rPh sb="9" eb="11">
      <t>ソウゴ</t>
    </rPh>
    <rPh sb="11" eb="13">
      <t>コウリュウ</t>
    </rPh>
    <rPh sb="14" eb="16">
      <t>ジッシ</t>
    </rPh>
    <rPh sb="19" eb="21">
      <t>アンゼン</t>
    </rPh>
    <rPh sb="21" eb="23">
      <t>エイセイ</t>
    </rPh>
    <rPh sb="23" eb="26">
      <t>タントウシャ</t>
    </rPh>
    <rPh sb="27" eb="29">
      <t>ノウリョク</t>
    </rPh>
    <rPh sb="29" eb="31">
      <t>コウジョウ</t>
    </rPh>
    <phoneticPr fontId="5"/>
  </si>
  <si>
    <t>-</t>
    <phoneticPr fontId="5"/>
  </si>
  <si>
    <t>新型コロナウイルス感染症の影響により、活動目標の一部がわずかに達成できなかったものの、成果目標は達成しており、適切かつ効率的な業務運営がなされている。</t>
    <rPh sb="0" eb="2">
      <t>シンガタ</t>
    </rPh>
    <rPh sb="9" eb="12">
      <t>カンセンショウ</t>
    </rPh>
    <rPh sb="13" eb="15">
      <t>エイキョウ</t>
    </rPh>
    <rPh sb="19" eb="21">
      <t>カツドウ</t>
    </rPh>
    <rPh sb="21" eb="23">
      <t>モクヒョウ</t>
    </rPh>
    <rPh sb="24" eb="26">
      <t>イチブ</t>
    </rPh>
    <rPh sb="31" eb="33">
      <t>タッセイ</t>
    </rPh>
    <rPh sb="43" eb="45">
      <t>セイカ</t>
    </rPh>
    <rPh sb="45" eb="47">
      <t>モクヒョウ</t>
    </rPh>
    <rPh sb="48" eb="50">
      <t>タッセイ</t>
    </rPh>
    <rPh sb="55" eb="57">
      <t>テキセツ</t>
    </rPh>
    <rPh sb="59" eb="61">
      <t>コウリツ</t>
    </rPh>
    <rPh sb="61" eb="62">
      <t>テキ</t>
    </rPh>
    <rPh sb="63" eb="65">
      <t>ギョウム</t>
    </rPh>
    <rPh sb="65" eb="67">
      <t>ウンエイ</t>
    </rPh>
    <phoneticPr fontId="5"/>
  </si>
  <si>
    <t>引き続き新型コロナウイルス感染症の影響を踏まえつつ、活動目標の達成がなされるよう、その取組及び実施方法を工夫して改善を図ることとする。</t>
    <rPh sb="0" eb="1">
      <t>ヒ</t>
    </rPh>
    <rPh sb="2" eb="3">
      <t>ツヅ</t>
    </rPh>
    <rPh sb="4" eb="6">
      <t>シンガタ</t>
    </rPh>
    <rPh sb="13" eb="16">
      <t>カンセンショウ</t>
    </rPh>
    <rPh sb="17" eb="19">
      <t>エイキョウ</t>
    </rPh>
    <rPh sb="20" eb="21">
      <t>フ</t>
    </rPh>
    <rPh sb="26" eb="28">
      <t>カツドウ</t>
    </rPh>
    <rPh sb="28" eb="30">
      <t>モクヒョウ</t>
    </rPh>
    <rPh sb="31" eb="33">
      <t>タッセイ</t>
    </rPh>
    <rPh sb="43" eb="45">
      <t>トリクミ</t>
    </rPh>
    <rPh sb="45" eb="46">
      <t>オヨ</t>
    </rPh>
    <rPh sb="47" eb="49">
      <t>ジッシ</t>
    </rPh>
    <rPh sb="49" eb="51">
      <t>ホウホウ</t>
    </rPh>
    <rPh sb="52" eb="54">
      <t>クフウ</t>
    </rPh>
    <rPh sb="56" eb="58">
      <t>カイゼン</t>
    </rPh>
    <rPh sb="59" eb="60">
      <t>ハカ</t>
    </rPh>
    <phoneticPr fontId="5"/>
  </si>
  <si>
    <t>労働災害防止対策費補助金</t>
    <phoneticPr fontId="5"/>
  </si>
  <si>
    <t>新型コロナウイルス感染拡大の影響が続いたことにより、個別指導については事業場からのキャンセル等が発生したため、目標の回数にはわずかに至らなかったが、実施率は９割を超えており、概ね見込みに見合ったものと考えられる。</t>
    <rPh sb="0" eb="2">
      <t>シンガタ</t>
    </rPh>
    <rPh sb="9" eb="11">
      <t>カンセン</t>
    </rPh>
    <rPh sb="11" eb="13">
      <t>カクダイ</t>
    </rPh>
    <rPh sb="14" eb="16">
      <t>エイキョウ</t>
    </rPh>
    <rPh sb="17" eb="18">
      <t>ツヅ</t>
    </rPh>
    <rPh sb="26" eb="28">
      <t>コベツ</t>
    </rPh>
    <rPh sb="28" eb="30">
      <t>シドウ</t>
    </rPh>
    <rPh sb="35" eb="38">
      <t>ジギョウジョウ</t>
    </rPh>
    <rPh sb="46" eb="47">
      <t>トウ</t>
    </rPh>
    <rPh sb="48" eb="50">
      <t>ハッセイ</t>
    </rPh>
    <rPh sb="58" eb="60">
      <t>カイスウ</t>
    </rPh>
    <rPh sb="66" eb="67">
      <t>イタ</t>
    </rPh>
    <rPh sb="89" eb="91">
      <t>ミコミ</t>
    </rPh>
    <rPh sb="93" eb="95">
      <t>ミア</t>
    </rPh>
    <rPh sb="100" eb="101">
      <t>カンガ</t>
    </rPh>
    <phoneticPr fontId="5"/>
  </si>
  <si>
    <t>労働災害防止団体等が実施する個別指導の件数</t>
    <rPh sb="19" eb="21">
      <t>ケンスウ</t>
    </rPh>
    <phoneticPr fontId="5"/>
  </si>
  <si>
    <t>労働災害防止団体等が実施する集団指導の件数</t>
    <rPh sb="19" eb="21">
      <t>ケンスウ</t>
    </rPh>
    <phoneticPr fontId="5"/>
  </si>
  <si>
    <t>労働災害防止団体等が実施する個別指導について、安全衛生水準の向上に効果があるとした事業場等の割合を85％以上とする。</t>
    <rPh sb="52" eb="54">
      <t>イジョウ</t>
    </rPh>
    <phoneticPr fontId="5"/>
  </si>
  <si>
    <t>労働災害防止団体等が実施する個別指導について、安全衛生水準の向上に効果があるとした事業場等の割合（個別指導アンケートで「効果がある」旨の回答数／個別指導アンケート回答数）</t>
    <rPh sb="23" eb="25">
      <t>アンゼン</t>
    </rPh>
    <rPh sb="25" eb="27">
      <t>エイセイ</t>
    </rPh>
    <rPh sb="27" eb="29">
      <t>スイジュン</t>
    </rPh>
    <rPh sb="30" eb="32">
      <t>コウジョウ</t>
    </rPh>
    <rPh sb="33" eb="35">
      <t>コウカ</t>
    </rPh>
    <rPh sb="41" eb="44">
      <t>ジギョウジョウ</t>
    </rPh>
    <rPh sb="44" eb="45">
      <t>トウ</t>
    </rPh>
    <rPh sb="46" eb="48">
      <t>ワリアイ</t>
    </rPh>
    <rPh sb="49" eb="51">
      <t>コベツ</t>
    </rPh>
    <rPh sb="51" eb="53">
      <t>シドウ</t>
    </rPh>
    <rPh sb="60" eb="62">
      <t>コウカ</t>
    </rPh>
    <rPh sb="66" eb="67">
      <t>ムネ</t>
    </rPh>
    <rPh sb="68" eb="70">
      <t>カイトウ</t>
    </rPh>
    <rPh sb="70" eb="71">
      <t>スウ</t>
    </rPh>
    <rPh sb="72" eb="74">
      <t>コベツ</t>
    </rPh>
    <rPh sb="74" eb="76">
      <t>シドウ</t>
    </rPh>
    <rPh sb="81" eb="84">
      <t>カイトウスウ</t>
    </rPh>
    <phoneticPr fontId="5"/>
  </si>
  <si>
    <t>労働災害防止団体等が実施する集団指導について、安全衛生水準の向上に効果があるとした事業場等の割合を85％以上とする。</t>
    <rPh sb="14" eb="16">
      <t>シュウダン</t>
    </rPh>
    <phoneticPr fontId="5"/>
  </si>
  <si>
    <t>労働災害防止団体等が実施する集団指導について、安全衛生水準の向上に効果があるとした事業場等の割合（集団指導アンケートで「効果がある」旨の回答数／集団指導アンケート回答数）</t>
    <rPh sb="14" eb="16">
      <t>シュウダン</t>
    </rPh>
    <rPh sb="49" eb="51">
      <t>シュウダン</t>
    </rPh>
    <rPh sb="72" eb="74">
      <t>シュウダン</t>
    </rPh>
    <phoneticPr fontId="5"/>
  </si>
  <si>
    <t>①労働災害防止の観点から、中小規模事業場に対し安全衛生管理活動に係る個別指導を実施する。
②労働災害防止の観点から、中小規模事業場に対し安全衛生管理活動に係る集団指導を実施する。</t>
    <rPh sb="1" eb="3">
      <t>ロウドウ</t>
    </rPh>
    <rPh sb="3" eb="5">
      <t>サイガイ</t>
    </rPh>
    <rPh sb="5" eb="7">
      <t>ボウシ</t>
    </rPh>
    <rPh sb="8" eb="10">
      <t>カンテン</t>
    </rPh>
    <rPh sb="13" eb="14">
      <t>ナカ</t>
    </rPh>
    <rPh sb="14" eb="17">
      <t>ショウキボ</t>
    </rPh>
    <rPh sb="17" eb="20">
      <t>ジギョウジョウ</t>
    </rPh>
    <rPh sb="21" eb="22">
      <t>タイ</t>
    </rPh>
    <rPh sb="23" eb="25">
      <t>アンゼン</t>
    </rPh>
    <rPh sb="25" eb="27">
      <t>エイセイ</t>
    </rPh>
    <rPh sb="27" eb="29">
      <t>カンリ</t>
    </rPh>
    <rPh sb="29" eb="31">
      <t>カツドウ</t>
    </rPh>
    <rPh sb="32" eb="33">
      <t>カカ</t>
    </rPh>
    <rPh sb="34" eb="36">
      <t>コベツ</t>
    </rPh>
    <rPh sb="36" eb="38">
      <t>シドウ</t>
    </rPh>
    <rPh sb="39" eb="41">
      <t>ジッシ</t>
    </rPh>
    <phoneticPr fontId="5"/>
  </si>
  <si>
    <t>①労働災害防止の観点から、中小規模事業場に対し安全衛生管理活動に係る個別指導を実施する。</t>
    <rPh sb="1" eb="3">
      <t>ロウドウ</t>
    </rPh>
    <rPh sb="3" eb="5">
      <t>サイガイ</t>
    </rPh>
    <rPh sb="5" eb="7">
      <t>ボウシ</t>
    </rPh>
    <rPh sb="8" eb="10">
      <t>カンテン</t>
    </rPh>
    <rPh sb="13" eb="20">
      <t>チュウショウキボジギョウジョウ</t>
    </rPh>
    <rPh sb="21" eb="22">
      <t>タイ</t>
    </rPh>
    <rPh sb="23" eb="25">
      <t>アンゼン</t>
    </rPh>
    <rPh sb="25" eb="27">
      <t>エイセイ</t>
    </rPh>
    <rPh sb="27" eb="29">
      <t>カンリ</t>
    </rPh>
    <rPh sb="29" eb="31">
      <t>カツドウ</t>
    </rPh>
    <rPh sb="32" eb="33">
      <t>カカ</t>
    </rPh>
    <rPh sb="34" eb="36">
      <t>コベツ</t>
    </rPh>
    <rPh sb="36" eb="38">
      <t>シドウ</t>
    </rPh>
    <rPh sb="39" eb="41">
      <t>ジッシ</t>
    </rPh>
    <phoneticPr fontId="5"/>
  </si>
  <si>
    <t>②労働災害防止の観点から、中小規模事業場に対し安全衛生管理活動に係る集団指導を実施する。</t>
    <rPh sb="1" eb="3">
      <t>ロウドウ</t>
    </rPh>
    <rPh sb="3" eb="5">
      <t>サイガイ</t>
    </rPh>
    <rPh sb="5" eb="7">
      <t>ボウシ</t>
    </rPh>
    <rPh sb="8" eb="10">
      <t>カンテン</t>
    </rPh>
    <rPh sb="13" eb="14">
      <t>ナカ</t>
    </rPh>
    <rPh sb="14" eb="17">
      <t>ショウキボ</t>
    </rPh>
    <rPh sb="17" eb="20">
      <t>ジギョウジョウ</t>
    </rPh>
    <rPh sb="21" eb="22">
      <t>タイ</t>
    </rPh>
    <rPh sb="23" eb="25">
      <t>アンゼン</t>
    </rPh>
    <rPh sb="25" eb="27">
      <t>エイセイ</t>
    </rPh>
    <rPh sb="27" eb="29">
      <t>カンリ</t>
    </rPh>
    <rPh sb="29" eb="31">
      <t>カツドウ</t>
    </rPh>
    <rPh sb="32" eb="33">
      <t>カカ</t>
    </rPh>
    <rPh sb="34" eb="36">
      <t>シュウダン</t>
    </rPh>
    <rPh sb="36" eb="38">
      <t>シドウ</t>
    </rPh>
    <rPh sb="39" eb="41">
      <t>ジッシ</t>
    </rPh>
    <phoneticPr fontId="5"/>
  </si>
  <si>
    <t>円/件</t>
    <phoneticPr fontId="5"/>
  </si>
  <si>
    <t>引き続き、必要な予算額を確保し、適正な執行に努めること。</t>
    <phoneticPr fontId="5"/>
  </si>
  <si>
    <t>-</t>
    <phoneticPr fontId="5"/>
  </si>
  <si>
    <t>松下　和生</t>
    <rPh sb="0" eb="2">
      <t>マツシタ</t>
    </rPh>
    <rPh sb="3" eb="5">
      <t>カズオ</t>
    </rPh>
    <phoneticPr fontId="5"/>
  </si>
  <si>
    <t>274,414,213円
／1,480件</t>
    <rPh sb="11" eb="12">
      <t>エン</t>
    </rPh>
    <rPh sb="19" eb="20">
      <t>ケン</t>
    </rPh>
    <phoneticPr fontId="5"/>
  </si>
  <si>
    <t>367,986,230
円
／1,403件</t>
    <phoneticPr fontId="5"/>
  </si>
  <si>
    <t>249,911,523
円
／868件</t>
    <rPh sb="12" eb="13">
      <t>エン</t>
    </rPh>
    <rPh sb="18" eb="19">
      <t>ケン</t>
    </rPh>
    <phoneticPr fontId="5"/>
  </si>
  <si>
    <t>226,299,659
円
／730件</t>
    <phoneticPr fontId="5"/>
  </si>
  <si>
    <t>実績を踏まえて効率的な事業実施に努めており、当初見込んでいた額を下回る水準となった。</t>
    <rPh sb="32" eb="34">
      <t>シタマワ</t>
    </rPh>
    <phoneticPr fontId="5"/>
  </si>
  <si>
    <t>・トンネル建設労働者健康管理一元管理システム更改等による補助額の増</t>
    <rPh sb="5" eb="7">
      <t>ケンセツ</t>
    </rPh>
    <rPh sb="7" eb="10">
      <t>ロウドウシャ</t>
    </rPh>
    <rPh sb="10" eb="12">
      <t>ケンコウ</t>
    </rPh>
    <rPh sb="12" eb="14">
      <t>カンリ</t>
    </rPh>
    <rPh sb="14" eb="16">
      <t>イチゲン</t>
    </rPh>
    <rPh sb="16" eb="18">
      <t>カンリ</t>
    </rPh>
    <rPh sb="22" eb="24">
      <t>コウカイ</t>
    </rPh>
    <rPh sb="24" eb="25">
      <t>トウ</t>
    </rPh>
    <rPh sb="28" eb="31">
      <t>ホジョガク</t>
    </rPh>
    <rPh sb="32" eb="3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</si>
</sst>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107828</xdr:colOff>
      <xdr:row>270</xdr:row>
      <xdr:rowOff>11205</xdr:rowOff>
    </xdr:from>
    <xdr:to>
      <xdr:col>35</xdr:col>
      <xdr:colOff>26211</xdr:colOff>
      <xdr:row>270</xdr:row>
      <xdr:rowOff>268380</xdr:rowOff>
    </xdr:to>
    <xdr:sp macro="" textlink="">
      <xdr:nvSpPr>
        <xdr:cNvPr id="25" name="正方形/長方形 24"/>
        <xdr:cNvSpPr/>
      </xdr:nvSpPr>
      <xdr:spPr>
        <a:xfrm>
          <a:off x="4747063" y="46919029"/>
          <a:ext cx="2338854"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労働災害防止対策費補助金</a:t>
          </a:r>
          <a:endParaRPr kumimoji="1" lang="en-US" altLang="ja-JP" sz="1200"/>
        </a:p>
      </xdr:txBody>
    </xdr:sp>
    <xdr:clientData/>
  </xdr:twoCellAnchor>
  <xdr:twoCellAnchor>
    <xdr:from>
      <xdr:col>21</xdr:col>
      <xdr:colOff>197575</xdr:colOff>
      <xdr:row>271</xdr:row>
      <xdr:rowOff>111407</xdr:rowOff>
    </xdr:from>
    <xdr:to>
      <xdr:col>37</xdr:col>
      <xdr:colOff>3385</xdr:colOff>
      <xdr:row>274</xdr:row>
      <xdr:rowOff>160403</xdr:rowOff>
    </xdr:to>
    <xdr:sp macro="" textlink="">
      <xdr:nvSpPr>
        <xdr:cNvPr id="26" name="正方形/長方形 25"/>
        <xdr:cNvSpPr/>
      </xdr:nvSpPr>
      <xdr:spPr>
        <a:xfrm>
          <a:off x="4433399" y="47366613"/>
          <a:ext cx="3033104" cy="109114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latin typeface="+mn-ea"/>
              <a:ea typeface="+mn-ea"/>
            </a:rPr>
            <a:t>1,805</a:t>
          </a:r>
          <a:r>
            <a:rPr kumimoji="1" lang="ja-JP" altLang="en-US" sz="1200"/>
            <a:t>百万円）</a:t>
          </a:r>
        </a:p>
      </xdr:txBody>
    </xdr:sp>
    <xdr:clientData/>
  </xdr:twoCellAnchor>
  <xdr:twoCellAnchor>
    <xdr:from>
      <xdr:col>21</xdr:col>
      <xdr:colOff>153656</xdr:colOff>
      <xdr:row>275</xdr:row>
      <xdr:rowOff>86806</xdr:rowOff>
    </xdr:from>
    <xdr:to>
      <xdr:col>37</xdr:col>
      <xdr:colOff>36949</xdr:colOff>
      <xdr:row>276</xdr:row>
      <xdr:rowOff>279511</xdr:rowOff>
    </xdr:to>
    <xdr:sp macro="" textlink="">
      <xdr:nvSpPr>
        <xdr:cNvPr id="27" name="大かっこ 26"/>
        <xdr:cNvSpPr/>
      </xdr:nvSpPr>
      <xdr:spPr>
        <a:xfrm>
          <a:off x="4389480" y="48731541"/>
          <a:ext cx="3110587" cy="54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事業管理</a:t>
          </a:r>
          <a:endParaRPr kumimoji="1" lang="en-US" altLang="ja-JP" sz="1200"/>
        </a:p>
      </xdr:txBody>
    </xdr:sp>
    <xdr:clientData/>
  </xdr:twoCellAnchor>
  <xdr:twoCellAnchor>
    <xdr:from>
      <xdr:col>9</xdr:col>
      <xdr:colOff>44824</xdr:colOff>
      <xdr:row>281</xdr:row>
      <xdr:rowOff>260446</xdr:rowOff>
    </xdr:from>
    <xdr:to>
      <xdr:col>14</xdr:col>
      <xdr:colOff>141977</xdr:colOff>
      <xdr:row>285</xdr:row>
      <xdr:rowOff>307962</xdr:rowOff>
    </xdr:to>
    <xdr:sp macro="" textlink="">
      <xdr:nvSpPr>
        <xdr:cNvPr id="29" name="正方形/長方形 28"/>
        <xdr:cNvSpPr/>
      </xdr:nvSpPr>
      <xdr:spPr>
        <a:xfrm>
          <a:off x="1860177" y="50989475"/>
          <a:ext cx="1105682" cy="143704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Ａ．特別民間法人中央労働災害防止協会</a:t>
          </a:r>
          <a:r>
            <a:rPr kumimoji="1" lang="en-US" altLang="ja-JP" sz="1200">
              <a:latin typeface="+mn-ea"/>
              <a:ea typeface="+mn-ea"/>
            </a:rPr>
            <a:t/>
          </a:r>
          <a:br>
            <a:rPr kumimoji="1" lang="en-US" altLang="ja-JP" sz="1200">
              <a:latin typeface="+mn-ea"/>
              <a:ea typeface="+mn-ea"/>
            </a:rPr>
          </a:br>
          <a:r>
            <a:rPr kumimoji="1" lang="ja-JP" altLang="en-US" sz="1200">
              <a:latin typeface="+mn-ea"/>
              <a:ea typeface="+mn-ea"/>
            </a:rPr>
            <a:t>（</a:t>
          </a:r>
          <a:r>
            <a:rPr kumimoji="1" lang="en-US" altLang="ja-JP" sz="1200" baseline="0">
              <a:solidFill>
                <a:schemeClr val="dk1"/>
              </a:solidFill>
              <a:effectLst/>
              <a:latin typeface="+mn-ea"/>
              <a:ea typeface="+mn-ea"/>
              <a:cs typeface="+mn-cs"/>
            </a:rPr>
            <a:t>825</a:t>
          </a:r>
          <a:r>
            <a:rPr kumimoji="1" lang="ja-JP" altLang="en-US" sz="1200">
              <a:latin typeface="+mn-ea"/>
              <a:ea typeface="+mn-ea"/>
            </a:rPr>
            <a:t>百万円）</a:t>
          </a:r>
        </a:p>
      </xdr:txBody>
    </xdr:sp>
    <xdr:clientData/>
  </xdr:twoCellAnchor>
  <xdr:twoCellAnchor>
    <xdr:from>
      <xdr:col>15</xdr:col>
      <xdr:colOff>174289</xdr:colOff>
      <xdr:row>281</xdr:row>
      <xdr:rowOff>273864</xdr:rowOff>
    </xdr:from>
    <xdr:to>
      <xdr:col>21</xdr:col>
      <xdr:colOff>47554</xdr:colOff>
      <xdr:row>285</xdr:row>
      <xdr:rowOff>302713</xdr:rowOff>
    </xdr:to>
    <xdr:sp macro="" textlink="">
      <xdr:nvSpPr>
        <xdr:cNvPr id="30" name="正方形/長方形 29"/>
        <xdr:cNvSpPr/>
      </xdr:nvSpPr>
      <xdr:spPr>
        <a:xfrm>
          <a:off x="3199877" y="51002893"/>
          <a:ext cx="1083501" cy="14183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Ｂ．特別民間法人建設業労働災害防止協会</a:t>
          </a:r>
          <a:endParaRPr kumimoji="1" lang="en-US" altLang="ja-JP" sz="1200">
            <a:latin typeface="+mn-ea"/>
            <a:ea typeface="+mn-ea"/>
          </a:endParaRPr>
        </a:p>
        <a:p>
          <a:pPr algn="l">
            <a:lnSpc>
              <a:spcPts val="1000"/>
            </a:lnSpc>
          </a:pPr>
          <a:r>
            <a:rPr kumimoji="1" lang="en-US" altLang="ja-JP" sz="1200">
              <a:latin typeface="+mn-ea"/>
              <a:ea typeface="+mn-ea"/>
            </a:rPr>
            <a:t> </a:t>
          </a:r>
          <a:r>
            <a:rPr kumimoji="1" lang="ja-JP" altLang="en-US" sz="1200">
              <a:latin typeface="+mn-ea"/>
              <a:ea typeface="+mn-ea"/>
            </a:rPr>
            <a:t>（</a:t>
          </a:r>
          <a:r>
            <a:rPr kumimoji="1" lang="en-US" altLang="ja-JP" sz="1200" baseline="0">
              <a:latin typeface="+mn-ea"/>
              <a:ea typeface="+mn-ea"/>
            </a:rPr>
            <a:t>398</a:t>
          </a:r>
          <a:r>
            <a:rPr kumimoji="1" lang="ja-JP" altLang="en-US" sz="1200">
              <a:latin typeface="+mn-ea"/>
              <a:ea typeface="+mn-ea"/>
            </a:rPr>
            <a:t>百万円）</a:t>
          </a:r>
        </a:p>
      </xdr:txBody>
    </xdr:sp>
    <xdr:clientData/>
  </xdr:twoCellAnchor>
  <xdr:twoCellAnchor>
    <xdr:from>
      <xdr:col>22</xdr:col>
      <xdr:colOff>111595</xdr:colOff>
      <xdr:row>281</xdr:row>
      <xdr:rowOff>270840</xdr:rowOff>
    </xdr:from>
    <xdr:to>
      <xdr:col>27</xdr:col>
      <xdr:colOff>187266</xdr:colOff>
      <xdr:row>285</xdr:row>
      <xdr:rowOff>313296</xdr:rowOff>
    </xdr:to>
    <xdr:sp macro="" textlink="">
      <xdr:nvSpPr>
        <xdr:cNvPr id="31" name="正方形/長方形 30"/>
        <xdr:cNvSpPr/>
      </xdr:nvSpPr>
      <xdr:spPr>
        <a:xfrm>
          <a:off x="4549124" y="50999869"/>
          <a:ext cx="1084201" cy="14319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Ｃ．特別民間法人陸上貨物運送事業労働災害防止協会</a:t>
          </a:r>
          <a:endParaRPr kumimoji="1" lang="en-US" altLang="ja-JP" sz="1200">
            <a:latin typeface="+mn-ea"/>
            <a:ea typeface="+mn-ea"/>
          </a:endParaRPr>
        </a:p>
        <a:p>
          <a:pPr algn="l">
            <a:lnSpc>
              <a:spcPts val="1200"/>
            </a:lnSpc>
          </a:pPr>
          <a:r>
            <a:rPr kumimoji="1" lang="ja-JP" altLang="en-US" sz="1200" baseline="0">
              <a:solidFill>
                <a:schemeClr val="dk1"/>
              </a:solidFill>
              <a:effectLst/>
              <a:latin typeface="+mn-ea"/>
              <a:ea typeface="+mn-ea"/>
              <a:cs typeface="+mn-cs"/>
            </a:rPr>
            <a:t>（</a:t>
          </a:r>
          <a:r>
            <a:rPr kumimoji="1" lang="en-US" altLang="ja-JP" sz="1200" baseline="0">
              <a:solidFill>
                <a:schemeClr val="dk1"/>
              </a:solidFill>
              <a:effectLst/>
              <a:latin typeface="+mn-ea"/>
              <a:ea typeface="+mn-ea"/>
              <a:cs typeface="+mn-cs"/>
            </a:rPr>
            <a:t>216</a:t>
          </a:r>
          <a:r>
            <a:rPr kumimoji="1" lang="ja-JP" altLang="en-US" sz="1200">
              <a:latin typeface="+mn-ea"/>
              <a:ea typeface="+mn-ea"/>
            </a:rPr>
            <a:t>百万円）</a:t>
          </a:r>
        </a:p>
      </xdr:txBody>
    </xdr:sp>
    <xdr:clientData/>
  </xdr:twoCellAnchor>
  <xdr:twoCellAnchor>
    <xdr:from>
      <xdr:col>29</xdr:col>
      <xdr:colOff>107324</xdr:colOff>
      <xdr:row>281</xdr:row>
      <xdr:rowOff>288159</xdr:rowOff>
    </xdr:from>
    <xdr:to>
      <xdr:col>34</xdr:col>
      <xdr:colOff>182998</xdr:colOff>
      <xdr:row>285</xdr:row>
      <xdr:rowOff>320031</xdr:rowOff>
    </xdr:to>
    <xdr:sp macro="" textlink="">
      <xdr:nvSpPr>
        <xdr:cNvPr id="32" name="正方形/長方形 31"/>
        <xdr:cNvSpPr/>
      </xdr:nvSpPr>
      <xdr:spPr>
        <a:xfrm>
          <a:off x="5956795" y="51017188"/>
          <a:ext cx="1084203" cy="142140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Ｄ．特別民間法人林業・木材製造業労働災害防止協会</a:t>
          </a:r>
          <a:r>
            <a:rPr kumimoji="1" lang="en-US" altLang="ja-JP" sz="1200">
              <a:latin typeface="+mn-ea"/>
              <a:ea typeface="+mn-ea"/>
            </a:rPr>
            <a:t> </a:t>
          </a:r>
        </a:p>
        <a:p>
          <a:pPr algn="l">
            <a:lnSpc>
              <a:spcPts val="1200"/>
            </a:lnSpc>
          </a:pPr>
          <a:r>
            <a:rPr kumimoji="1" lang="ja-JP" altLang="en-US" sz="1200" baseline="0">
              <a:solidFill>
                <a:schemeClr val="dk1"/>
              </a:solidFill>
              <a:effectLst/>
              <a:latin typeface="+mn-ea"/>
              <a:ea typeface="+mn-ea"/>
              <a:cs typeface="+mn-cs"/>
            </a:rPr>
            <a:t>（</a:t>
          </a:r>
          <a:r>
            <a:rPr kumimoji="1" lang="en-US" altLang="ja-JP" sz="1200" baseline="0">
              <a:solidFill>
                <a:schemeClr val="dk1"/>
              </a:solidFill>
              <a:effectLst/>
              <a:latin typeface="+mn-ea"/>
              <a:ea typeface="+mn-ea"/>
              <a:cs typeface="+mn-cs"/>
            </a:rPr>
            <a:t>187</a:t>
          </a:r>
          <a:r>
            <a:rPr kumimoji="1" lang="ja-JP" altLang="en-US" sz="1200">
              <a:latin typeface="+mn-ea"/>
              <a:ea typeface="+mn-ea"/>
            </a:rPr>
            <a:t>百万円）</a:t>
          </a:r>
        </a:p>
      </xdr:txBody>
    </xdr:sp>
    <xdr:clientData/>
  </xdr:twoCellAnchor>
  <xdr:twoCellAnchor>
    <xdr:from>
      <xdr:col>36</xdr:col>
      <xdr:colOff>88899</xdr:colOff>
      <xdr:row>281</xdr:row>
      <xdr:rowOff>292007</xdr:rowOff>
    </xdr:from>
    <xdr:to>
      <xdr:col>41</xdr:col>
      <xdr:colOff>163872</xdr:colOff>
      <xdr:row>285</xdr:row>
      <xdr:rowOff>313296</xdr:rowOff>
    </xdr:to>
    <xdr:sp macro="" textlink="">
      <xdr:nvSpPr>
        <xdr:cNvPr id="33" name="正方形/長方形 32"/>
        <xdr:cNvSpPr/>
      </xdr:nvSpPr>
      <xdr:spPr>
        <a:xfrm>
          <a:off x="7350311" y="51021036"/>
          <a:ext cx="1083502" cy="141081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Ｅ．特別民間法人港湾貨物運送事業労働災害防止協会</a:t>
          </a:r>
          <a:endParaRPr kumimoji="1" lang="en-US" altLang="ja-JP" sz="1200">
            <a:latin typeface="+mn-ea"/>
            <a:ea typeface="+mn-ea"/>
          </a:endParaRPr>
        </a:p>
        <a:p>
          <a:pPr algn="l">
            <a:lnSpc>
              <a:spcPts val="1200"/>
            </a:lnSpc>
          </a:pPr>
          <a:r>
            <a:rPr kumimoji="1" lang="ja-JP" altLang="en-US" sz="1200" baseline="0">
              <a:latin typeface="+mn-ea"/>
              <a:ea typeface="+mn-ea"/>
            </a:rPr>
            <a:t>（</a:t>
          </a:r>
          <a:r>
            <a:rPr kumimoji="1" lang="en-US" altLang="ja-JP" sz="1200" baseline="0">
              <a:latin typeface="+mn-ea"/>
              <a:ea typeface="+mn-ea"/>
            </a:rPr>
            <a:t>151</a:t>
          </a:r>
          <a:r>
            <a:rPr kumimoji="1" lang="ja-JP" altLang="en-US" sz="1200" baseline="0">
              <a:latin typeface="+mn-ea"/>
              <a:ea typeface="+mn-ea"/>
            </a:rPr>
            <a:t>百万円）</a:t>
          </a:r>
          <a:endParaRPr kumimoji="1" lang="ja-JP" altLang="en-US" sz="1200">
            <a:latin typeface="+mn-ea"/>
            <a:ea typeface="+mn-ea"/>
          </a:endParaRPr>
        </a:p>
      </xdr:txBody>
    </xdr:sp>
    <xdr:clientData/>
  </xdr:twoCellAnchor>
  <xdr:twoCellAnchor>
    <xdr:from>
      <xdr:col>43</xdr:col>
      <xdr:colOff>67053</xdr:colOff>
      <xdr:row>281</xdr:row>
      <xdr:rowOff>282577</xdr:rowOff>
    </xdr:from>
    <xdr:to>
      <xdr:col>48</xdr:col>
      <xdr:colOff>142026</xdr:colOff>
      <xdr:row>285</xdr:row>
      <xdr:rowOff>321568</xdr:rowOff>
    </xdr:to>
    <xdr:sp macro="" textlink="">
      <xdr:nvSpPr>
        <xdr:cNvPr id="34" name="正方形/長方形 33"/>
        <xdr:cNvSpPr/>
      </xdr:nvSpPr>
      <xdr:spPr>
        <a:xfrm>
          <a:off x="8740406" y="51011606"/>
          <a:ext cx="1083502" cy="142852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Ｆ．特別法人船員災害防止協会</a:t>
          </a:r>
          <a:endParaRPr kumimoji="1" lang="en-US" altLang="ja-JP" sz="1200">
            <a:latin typeface="+mn-ea"/>
            <a:ea typeface="+mn-ea"/>
          </a:endParaRPr>
        </a:p>
        <a:p>
          <a:pPr algn="l">
            <a:lnSpc>
              <a:spcPts val="1200"/>
            </a:lnSpc>
          </a:pPr>
          <a:r>
            <a:rPr kumimoji="1" lang="en-US" altLang="ja-JP" sz="1200">
              <a:latin typeface="+mn-ea"/>
              <a:ea typeface="+mn-ea"/>
            </a:rPr>
            <a:t> </a:t>
          </a:r>
          <a:r>
            <a:rPr kumimoji="1" lang="ja-JP" altLang="en-US" sz="1200">
              <a:latin typeface="+mn-ea"/>
              <a:ea typeface="+mn-ea"/>
            </a:rPr>
            <a:t>（</a:t>
          </a:r>
          <a:r>
            <a:rPr kumimoji="1" lang="en-US" altLang="ja-JP" sz="1200">
              <a:solidFill>
                <a:schemeClr val="dk1"/>
              </a:solidFill>
              <a:effectLst/>
              <a:latin typeface="+mn-ea"/>
              <a:ea typeface="+mn-ea"/>
              <a:cs typeface="+mn-cs"/>
            </a:rPr>
            <a:t>28</a:t>
          </a:r>
          <a:r>
            <a:rPr kumimoji="1" lang="ja-JP" altLang="en-US" sz="1200">
              <a:latin typeface="+mn-ea"/>
              <a:ea typeface="+mn-ea"/>
            </a:rPr>
            <a:t>百万円）</a:t>
          </a:r>
        </a:p>
      </xdr:txBody>
    </xdr:sp>
    <xdr:clientData/>
  </xdr:twoCellAnchor>
  <xdr:twoCellAnchor>
    <xdr:from>
      <xdr:col>11</xdr:col>
      <xdr:colOff>111428</xdr:colOff>
      <xdr:row>279</xdr:row>
      <xdr:rowOff>249610</xdr:rowOff>
    </xdr:from>
    <xdr:to>
      <xdr:col>45</xdr:col>
      <xdr:colOff>189941</xdr:colOff>
      <xdr:row>279</xdr:row>
      <xdr:rowOff>249610</xdr:rowOff>
    </xdr:to>
    <xdr:cxnSp macro="">
      <xdr:nvCxnSpPr>
        <xdr:cNvPr id="35" name="直線コネクタ 34"/>
        <xdr:cNvCxnSpPr/>
      </xdr:nvCxnSpPr>
      <xdr:spPr>
        <a:xfrm>
          <a:off x="2330193" y="50283875"/>
          <a:ext cx="6936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97821</xdr:colOff>
      <xdr:row>279</xdr:row>
      <xdr:rowOff>260193</xdr:rowOff>
    </xdr:from>
    <xdr:to>
      <xdr:col>11</xdr:col>
      <xdr:colOff>97821</xdr:colOff>
      <xdr:row>281</xdr:row>
      <xdr:rowOff>281611</xdr:rowOff>
    </xdr:to>
    <xdr:cxnSp macro="">
      <xdr:nvCxnSpPr>
        <xdr:cNvPr id="36" name="直線矢印コネクタ 35"/>
        <xdr:cNvCxnSpPr/>
      </xdr:nvCxnSpPr>
      <xdr:spPr>
        <a:xfrm>
          <a:off x="2316586" y="50294458"/>
          <a:ext cx="0" cy="7161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89293</xdr:colOff>
      <xdr:row>279</xdr:row>
      <xdr:rowOff>247191</xdr:rowOff>
    </xdr:from>
    <xdr:to>
      <xdr:col>18</xdr:col>
      <xdr:colOff>89293</xdr:colOff>
      <xdr:row>281</xdr:row>
      <xdr:rowOff>287659</xdr:rowOff>
    </xdr:to>
    <xdr:cxnSp macro="">
      <xdr:nvCxnSpPr>
        <xdr:cNvPr id="37" name="直線矢印コネクタ 36"/>
        <xdr:cNvCxnSpPr/>
      </xdr:nvCxnSpPr>
      <xdr:spPr>
        <a:xfrm>
          <a:off x="3719999" y="50281456"/>
          <a:ext cx="0" cy="735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42280</xdr:colOff>
      <xdr:row>279</xdr:row>
      <xdr:rowOff>249610</xdr:rowOff>
    </xdr:from>
    <xdr:to>
      <xdr:col>25</xdr:col>
      <xdr:colOff>42280</xdr:colOff>
      <xdr:row>281</xdr:row>
      <xdr:rowOff>271028</xdr:rowOff>
    </xdr:to>
    <xdr:cxnSp macro="">
      <xdr:nvCxnSpPr>
        <xdr:cNvPr id="38" name="直線矢印コネクタ 37"/>
        <xdr:cNvCxnSpPr/>
      </xdr:nvCxnSpPr>
      <xdr:spPr>
        <a:xfrm>
          <a:off x="5084927" y="50283875"/>
          <a:ext cx="0" cy="7161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197046</xdr:colOff>
      <xdr:row>279</xdr:row>
      <xdr:rowOff>260193</xdr:rowOff>
    </xdr:from>
    <xdr:to>
      <xdr:col>38</xdr:col>
      <xdr:colOff>197046</xdr:colOff>
      <xdr:row>281</xdr:row>
      <xdr:rowOff>281611</xdr:rowOff>
    </xdr:to>
    <xdr:cxnSp macro="">
      <xdr:nvCxnSpPr>
        <xdr:cNvPr id="39" name="直線矢印コネクタ 38"/>
        <xdr:cNvCxnSpPr/>
      </xdr:nvCxnSpPr>
      <xdr:spPr>
        <a:xfrm>
          <a:off x="7861870" y="50294458"/>
          <a:ext cx="0" cy="7161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188256</xdr:colOff>
      <xdr:row>279</xdr:row>
      <xdr:rowOff>247191</xdr:rowOff>
    </xdr:from>
    <xdr:to>
      <xdr:col>45</xdr:col>
      <xdr:colOff>188256</xdr:colOff>
      <xdr:row>281</xdr:row>
      <xdr:rowOff>268432</xdr:rowOff>
    </xdr:to>
    <xdr:cxnSp macro="">
      <xdr:nvCxnSpPr>
        <xdr:cNvPr id="40" name="直線矢印コネクタ 39"/>
        <xdr:cNvCxnSpPr/>
      </xdr:nvCxnSpPr>
      <xdr:spPr>
        <a:xfrm>
          <a:off x="9265021" y="50281456"/>
          <a:ext cx="0" cy="716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156882</xdr:colOff>
      <xdr:row>286</xdr:row>
      <xdr:rowOff>41423</xdr:rowOff>
    </xdr:from>
    <xdr:to>
      <xdr:col>48</xdr:col>
      <xdr:colOff>122718</xdr:colOff>
      <xdr:row>306</xdr:row>
      <xdr:rowOff>132523</xdr:rowOff>
    </xdr:to>
    <xdr:grpSp>
      <xdr:nvGrpSpPr>
        <xdr:cNvPr id="48" name="グループ化 47"/>
        <xdr:cNvGrpSpPr/>
      </xdr:nvGrpSpPr>
      <xdr:grpSpPr>
        <a:xfrm>
          <a:off x="1757082" y="47647373"/>
          <a:ext cx="7966836" cy="3167675"/>
          <a:chOff x="1821044" y="60372004"/>
          <a:chExt cx="8034071" cy="3172570"/>
        </a:xfrm>
      </xdr:grpSpPr>
      <xdr:sp macro="" textlink="">
        <xdr:nvSpPr>
          <xdr:cNvPr id="49" name="大かっこ 48"/>
          <xdr:cNvSpPr/>
        </xdr:nvSpPr>
        <xdr:spPr>
          <a:xfrm>
            <a:off x="1821044" y="60405395"/>
            <a:ext cx="1051251" cy="3040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sp macro="" textlink="">
        <xdr:nvSpPr>
          <xdr:cNvPr id="50" name="大かっこ 49"/>
          <xdr:cNvSpPr/>
        </xdr:nvSpPr>
        <xdr:spPr>
          <a:xfrm>
            <a:off x="4660207" y="60418999"/>
            <a:ext cx="1062533" cy="3082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sp macro="" textlink="">
        <xdr:nvSpPr>
          <xdr:cNvPr id="51" name="大かっこ 50"/>
          <xdr:cNvSpPr/>
        </xdr:nvSpPr>
        <xdr:spPr>
          <a:xfrm>
            <a:off x="6054409" y="60372004"/>
            <a:ext cx="1104265" cy="3172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a:t>
            </a:r>
            <a:endParaRPr kumimoji="1" lang="en-US" altLang="ja-JP" sz="1200"/>
          </a:p>
          <a:p>
            <a:pPr algn="l">
              <a:lnSpc>
                <a:spcPts val="1200"/>
              </a:lnSpc>
            </a:pPr>
            <a:r>
              <a:rPr kumimoji="1" lang="ja-JP" altLang="en-US" sz="1200"/>
              <a:t>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a:t>
            </a:r>
            <a:endParaRPr kumimoji="1" lang="en-US" altLang="ja-JP" sz="1200"/>
          </a:p>
          <a:p>
            <a:pPr algn="l">
              <a:lnSpc>
                <a:spcPts val="1200"/>
              </a:lnSpc>
            </a:pPr>
            <a:r>
              <a:rPr kumimoji="1" lang="ja-JP" altLang="en-US" sz="1200"/>
              <a:t>及び個別指導</a:t>
            </a:r>
            <a:endParaRPr kumimoji="1" lang="en-US" altLang="ja-JP" sz="1200"/>
          </a:p>
        </xdr:txBody>
      </xdr:sp>
      <xdr:sp macro="" textlink="">
        <xdr:nvSpPr>
          <xdr:cNvPr id="52" name="大かっこ 51"/>
          <xdr:cNvSpPr/>
        </xdr:nvSpPr>
        <xdr:spPr>
          <a:xfrm>
            <a:off x="7413770" y="60397837"/>
            <a:ext cx="1061834" cy="3104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sp macro="" textlink="">
        <xdr:nvSpPr>
          <xdr:cNvPr id="53" name="大かっこ 52"/>
          <xdr:cNvSpPr/>
        </xdr:nvSpPr>
        <xdr:spPr>
          <a:xfrm>
            <a:off x="8803864" y="60418435"/>
            <a:ext cx="1051251" cy="3083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t>・安全管理士等による集団指導及び個別指導</a:t>
            </a:r>
            <a:endParaRPr kumimoji="1" lang="en-US" altLang="ja-JP" sz="1200"/>
          </a:p>
        </xdr:txBody>
      </xdr:sp>
      <xdr:sp macro="" textlink="">
        <xdr:nvSpPr>
          <xdr:cNvPr id="54" name="大かっこ 53"/>
          <xdr:cNvSpPr/>
        </xdr:nvSpPr>
        <xdr:spPr>
          <a:xfrm>
            <a:off x="3337667" y="60407549"/>
            <a:ext cx="1051250" cy="3060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grpSp>
    <xdr:clientData/>
  </xdr:twoCellAnchor>
  <xdr:twoCellAnchor>
    <xdr:from>
      <xdr:col>32</xdr:col>
      <xdr:colOff>89647</xdr:colOff>
      <xdr:row>279</xdr:row>
      <xdr:rowOff>268940</xdr:rowOff>
    </xdr:from>
    <xdr:to>
      <xdr:col>32</xdr:col>
      <xdr:colOff>89647</xdr:colOff>
      <xdr:row>281</xdr:row>
      <xdr:rowOff>290358</xdr:rowOff>
    </xdr:to>
    <xdr:cxnSp macro="">
      <xdr:nvCxnSpPr>
        <xdr:cNvPr id="45" name="直線矢印コネクタ 44"/>
        <xdr:cNvCxnSpPr/>
      </xdr:nvCxnSpPr>
      <xdr:spPr>
        <a:xfrm>
          <a:off x="6544235" y="50303205"/>
          <a:ext cx="0" cy="7161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100853</xdr:colOff>
      <xdr:row>277</xdr:row>
      <xdr:rowOff>33618</xdr:rowOff>
    </xdr:from>
    <xdr:to>
      <xdr:col>29</xdr:col>
      <xdr:colOff>100853</xdr:colOff>
      <xdr:row>279</xdr:row>
      <xdr:rowOff>224117</xdr:rowOff>
    </xdr:to>
    <xdr:cxnSp macro="">
      <xdr:nvCxnSpPr>
        <xdr:cNvPr id="10" name="直線コネクタ 9"/>
        <xdr:cNvCxnSpPr/>
      </xdr:nvCxnSpPr>
      <xdr:spPr>
        <a:xfrm>
          <a:off x="5950324" y="49373118"/>
          <a:ext cx="0" cy="8852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627</v>
      </c>
      <c r="AK2" s="172"/>
      <c r="AL2" s="172"/>
      <c r="AM2" s="172"/>
      <c r="AN2" s="75" t="s">
        <v>280</v>
      </c>
      <c r="AO2" s="172">
        <v>21</v>
      </c>
      <c r="AP2" s="172"/>
      <c r="AQ2" s="172"/>
      <c r="AR2" s="76" t="s">
        <v>280</v>
      </c>
      <c r="AS2" s="173">
        <v>503</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1.6" customHeight="1" x14ac:dyDescent="0.15">
      <c r="A4" s="147" t="s">
        <v>23</v>
      </c>
      <c r="B4" s="148"/>
      <c r="C4" s="148"/>
      <c r="D4" s="148"/>
      <c r="E4" s="148"/>
      <c r="F4" s="148"/>
      <c r="G4" s="149" t="s">
        <v>691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604</v>
      </c>
      <c r="AF4" s="155"/>
      <c r="AG4" s="155"/>
      <c r="AH4" s="155"/>
      <c r="AI4" s="155"/>
      <c r="AJ4" s="155"/>
      <c r="AK4" s="155"/>
      <c r="AL4" s="155"/>
      <c r="AM4" s="155"/>
      <c r="AN4" s="155"/>
      <c r="AO4" s="155"/>
      <c r="AP4" s="156"/>
      <c r="AQ4" s="157" t="s">
        <v>2</v>
      </c>
      <c r="AR4" s="152"/>
      <c r="AS4" s="152"/>
      <c r="AT4" s="152"/>
      <c r="AU4" s="152"/>
      <c r="AV4" s="152"/>
      <c r="AW4" s="152"/>
      <c r="AX4" s="158"/>
    </row>
    <row r="5" spans="1:50" ht="26.1"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705</v>
      </c>
      <c r="AR5" s="197"/>
      <c r="AS5" s="197"/>
      <c r="AT5" s="197"/>
      <c r="AU5" s="197"/>
      <c r="AV5" s="197"/>
      <c r="AW5" s="197"/>
      <c r="AX5" s="198"/>
    </row>
    <row r="6" spans="1:50" ht="21.95"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609</v>
      </c>
      <c r="AF7" s="211"/>
      <c r="AG7" s="211"/>
      <c r="AH7" s="211"/>
      <c r="AI7" s="211"/>
      <c r="AJ7" s="211"/>
      <c r="AK7" s="211"/>
      <c r="AL7" s="211"/>
      <c r="AM7" s="211"/>
      <c r="AN7" s="211"/>
      <c r="AO7" s="211"/>
      <c r="AP7" s="211"/>
      <c r="AQ7" s="211"/>
      <c r="AR7" s="211"/>
      <c r="AS7" s="211"/>
      <c r="AT7" s="211"/>
      <c r="AU7" s="211"/>
      <c r="AV7" s="211"/>
      <c r="AW7" s="211"/>
      <c r="AX7" s="212"/>
    </row>
    <row r="8" spans="1:50" ht="24"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2" customHeight="1" x14ac:dyDescent="0.15">
      <c r="A10" s="234" t="s">
        <v>27</v>
      </c>
      <c r="B10" s="235"/>
      <c r="C10" s="235"/>
      <c r="D10" s="235"/>
      <c r="E10" s="235"/>
      <c r="F10" s="235"/>
      <c r="G10" s="236" t="s">
        <v>699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2.5"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1927</v>
      </c>
      <c r="Q13" s="217"/>
      <c r="R13" s="217"/>
      <c r="S13" s="217"/>
      <c r="T13" s="217"/>
      <c r="U13" s="217"/>
      <c r="V13" s="218"/>
      <c r="W13" s="216">
        <v>1932</v>
      </c>
      <c r="X13" s="217"/>
      <c r="Y13" s="217"/>
      <c r="Z13" s="217"/>
      <c r="AA13" s="217"/>
      <c r="AB13" s="217"/>
      <c r="AC13" s="218"/>
      <c r="AD13" s="216">
        <v>1805</v>
      </c>
      <c r="AE13" s="217"/>
      <c r="AF13" s="217"/>
      <c r="AG13" s="217"/>
      <c r="AH13" s="217"/>
      <c r="AI13" s="217"/>
      <c r="AJ13" s="218"/>
      <c r="AK13" s="216">
        <v>2511</v>
      </c>
      <c r="AL13" s="217"/>
      <c r="AM13" s="217"/>
      <c r="AN13" s="217"/>
      <c r="AO13" s="217"/>
      <c r="AP13" s="217"/>
      <c r="AQ13" s="218"/>
      <c r="AR13" s="228">
        <v>2549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t="s">
        <v>610</v>
      </c>
      <c r="AE17" s="217"/>
      <c r="AF17" s="217"/>
      <c r="AG17" s="217"/>
      <c r="AH17" s="217"/>
      <c r="AI17" s="217"/>
      <c r="AJ17" s="218"/>
      <c r="AK17" s="216" t="s">
        <v>637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1927</v>
      </c>
      <c r="Q18" s="261"/>
      <c r="R18" s="261"/>
      <c r="S18" s="261"/>
      <c r="T18" s="261"/>
      <c r="U18" s="261"/>
      <c r="V18" s="262"/>
      <c r="W18" s="260">
        <f>SUM(W13:AC17)</f>
        <v>1932</v>
      </c>
      <c r="X18" s="261"/>
      <c r="Y18" s="261"/>
      <c r="Z18" s="261"/>
      <c r="AA18" s="261"/>
      <c r="AB18" s="261"/>
      <c r="AC18" s="262"/>
      <c r="AD18" s="260">
        <f>SUM(AD13:AJ17)</f>
        <v>1805</v>
      </c>
      <c r="AE18" s="261"/>
      <c r="AF18" s="261"/>
      <c r="AG18" s="261"/>
      <c r="AH18" s="261"/>
      <c r="AI18" s="261"/>
      <c r="AJ18" s="262"/>
      <c r="AK18" s="260">
        <f>SUM(AK13:AQ17)</f>
        <v>2511</v>
      </c>
      <c r="AL18" s="261"/>
      <c r="AM18" s="261"/>
      <c r="AN18" s="261"/>
      <c r="AO18" s="261"/>
      <c r="AP18" s="261"/>
      <c r="AQ18" s="262"/>
      <c r="AR18" s="260">
        <f>SUM(AR13:AX17)</f>
        <v>2549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1927</v>
      </c>
      <c r="Q19" s="217"/>
      <c r="R19" s="217"/>
      <c r="S19" s="217"/>
      <c r="T19" s="217"/>
      <c r="U19" s="217"/>
      <c r="V19" s="218"/>
      <c r="W19" s="216">
        <v>1932</v>
      </c>
      <c r="X19" s="217"/>
      <c r="Y19" s="217"/>
      <c r="Z19" s="217"/>
      <c r="AA19" s="217"/>
      <c r="AB19" s="217"/>
      <c r="AC19" s="218"/>
      <c r="AD19" s="216">
        <v>1805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235</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225</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224</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8.5" customHeight="1" x14ac:dyDescent="0.15">
      <c r="A23" s="303"/>
      <c r="B23" s="304"/>
      <c r="C23" s="304"/>
      <c r="D23" s="304"/>
      <c r="E23" s="304"/>
      <c r="F23" s="305"/>
      <c r="G23" s="277" t="s">
        <v>611</v>
      </c>
      <c r="H23" s="278"/>
      <c r="I23" s="278"/>
      <c r="J23" s="278"/>
      <c r="K23" s="278"/>
      <c r="L23" s="278"/>
      <c r="M23" s="278"/>
      <c r="N23" s="278"/>
      <c r="O23" s="279"/>
      <c r="P23" s="228">
        <v>2511</v>
      </c>
      <c r="Q23" s="229"/>
      <c r="R23" s="229"/>
      <c r="S23" s="229"/>
      <c r="T23" s="229"/>
      <c r="U23" s="229"/>
      <c r="V23" s="280"/>
      <c r="W23" s="228">
        <v>2549</v>
      </c>
      <c r="X23" s="229"/>
      <c r="Y23" s="229"/>
      <c r="Z23" s="229"/>
      <c r="AA23" s="229"/>
      <c r="AB23" s="229"/>
      <c r="AC23" s="280"/>
      <c r="AD23" s="281" t="s">
        <v>711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2511</v>
      </c>
      <c r="Q29" s="331"/>
      <c r="R29" s="331"/>
      <c r="S29" s="331"/>
      <c r="T29" s="331"/>
      <c r="U29" s="331"/>
      <c r="V29" s="332"/>
      <c r="W29" s="333">
        <f>AR13</f>
        <v>2549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2.95" customHeight="1" x14ac:dyDescent="0.15">
      <c r="A30" s="336" t="s">
        <v>575</v>
      </c>
      <c r="B30" s="337"/>
      <c r="C30" s="337"/>
      <c r="D30" s="337"/>
      <c r="E30" s="337"/>
      <c r="F30" s="338"/>
      <c r="G30" s="339" t="s">
        <v>700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576</v>
      </c>
      <c r="B31" s="317"/>
      <c r="C31" s="317"/>
      <c r="D31" s="317"/>
      <c r="E31" s="317"/>
      <c r="F31" s="318"/>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1" t="s">
        <v>411</v>
      </c>
      <c r="AR31" s="412"/>
      <c r="AS31" s="412"/>
      <c r="AT31" s="413"/>
      <c r="AU31" s="411" t="s">
        <v>589</v>
      </c>
      <c r="AV31" s="412"/>
      <c r="AW31" s="412"/>
      <c r="AX31" s="414"/>
    </row>
    <row r="32" spans="1:50" ht="48" customHeight="1" x14ac:dyDescent="0.15">
      <c r="A32" s="348"/>
      <c r="B32" s="317"/>
      <c r="C32" s="317"/>
      <c r="D32" s="317"/>
      <c r="E32" s="317"/>
      <c r="F32" s="318"/>
      <c r="G32" s="357" t="s">
        <v>666</v>
      </c>
      <c r="H32" s="358"/>
      <c r="I32" s="358"/>
      <c r="J32" s="358"/>
      <c r="K32" s="358"/>
      <c r="L32" s="358"/>
      <c r="M32" s="358"/>
      <c r="N32" s="358"/>
      <c r="O32" s="358"/>
      <c r="P32" s="361" t="s">
        <v>693</v>
      </c>
      <c r="Q32" s="362"/>
      <c r="R32" s="362"/>
      <c r="S32" s="362"/>
      <c r="T32" s="362"/>
      <c r="U32" s="362"/>
      <c r="V32" s="362"/>
      <c r="W32" s="362"/>
      <c r="X32" s="363"/>
      <c r="Y32" s="367" t="s">
        <v>51</v>
      </c>
      <c r="Z32" s="368"/>
      <c r="AA32" s="369"/>
      <c r="AB32" s="370" t="s">
        <v>613</v>
      </c>
      <c r="AC32" s="370"/>
      <c r="AD32" s="370"/>
      <c r="AE32" s="371">
        <v>1955</v>
      </c>
      <c r="AF32" s="371"/>
      <c r="AG32" s="371"/>
      <c r="AH32" s="371"/>
      <c r="AI32" s="371">
        <v>1403</v>
      </c>
      <c r="AJ32" s="371"/>
      <c r="AK32" s="371"/>
      <c r="AL32" s="371"/>
      <c r="AM32" s="371">
        <v>1480</v>
      </c>
      <c r="AN32" s="371"/>
      <c r="AO32" s="371"/>
      <c r="AP32" s="371"/>
      <c r="AQ32" s="371" t="s">
        <v>610</v>
      </c>
      <c r="AR32" s="371"/>
      <c r="AS32" s="371"/>
      <c r="AT32" s="371"/>
      <c r="AU32" s="405" t="s">
        <v>610</v>
      </c>
      <c r="AV32" s="406"/>
      <c r="AW32" s="406"/>
      <c r="AX32" s="407"/>
    </row>
    <row r="33" spans="1:51" ht="48"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613</v>
      </c>
      <c r="AC33" s="370"/>
      <c r="AD33" s="370"/>
      <c r="AE33" s="371">
        <v>1540</v>
      </c>
      <c r="AF33" s="371"/>
      <c r="AG33" s="371"/>
      <c r="AH33" s="371"/>
      <c r="AI33" s="371">
        <v>1650</v>
      </c>
      <c r="AJ33" s="371"/>
      <c r="AK33" s="371"/>
      <c r="AL33" s="371"/>
      <c r="AM33" s="371">
        <v>1540</v>
      </c>
      <c r="AN33" s="371"/>
      <c r="AO33" s="371"/>
      <c r="AP33" s="371"/>
      <c r="AQ33" s="371">
        <v>1520</v>
      </c>
      <c r="AR33" s="371"/>
      <c r="AS33" s="371"/>
      <c r="AT33" s="371"/>
      <c r="AU33" s="405">
        <v>1520</v>
      </c>
      <c r="AV33" s="406"/>
      <c r="AW33" s="406"/>
      <c r="AX33" s="407"/>
    </row>
    <row r="34" spans="1:51" ht="23.25" customHeight="1" x14ac:dyDescent="0.15">
      <c r="A34" s="438" t="s">
        <v>577</v>
      </c>
      <c r="B34" s="439"/>
      <c r="C34" s="439"/>
      <c r="D34" s="439"/>
      <c r="E34" s="439"/>
      <c r="F34" s="440"/>
      <c r="G34" s="223" t="s">
        <v>578</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412</v>
      </c>
      <c r="AF34" s="223"/>
      <c r="AG34" s="223"/>
      <c r="AH34" s="252"/>
      <c r="AI34" s="222" t="s">
        <v>564</v>
      </c>
      <c r="AJ34" s="223"/>
      <c r="AK34" s="223"/>
      <c r="AL34" s="252"/>
      <c r="AM34" s="222" t="s">
        <v>380</v>
      </c>
      <c r="AN34" s="223"/>
      <c r="AO34" s="223"/>
      <c r="AP34" s="252"/>
      <c r="AQ34" s="416" t="s">
        <v>590</v>
      </c>
      <c r="AR34" s="417"/>
      <c r="AS34" s="417"/>
      <c r="AT34" s="417"/>
      <c r="AU34" s="417"/>
      <c r="AV34" s="417"/>
      <c r="AW34" s="417"/>
      <c r="AX34" s="418"/>
    </row>
    <row r="35" spans="1:51" ht="23.25" customHeight="1" x14ac:dyDescent="0.15">
      <c r="A35" s="441"/>
      <c r="B35" s="442"/>
      <c r="C35" s="442"/>
      <c r="D35" s="442"/>
      <c r="E35" s="442"/>
      <c r="F35" s="443"/>
      <c r="G35" s="394" t="s">
        <v>614</v>
      </c>
      <c r="H35" s="395"/>
      <c r="I35" s="395"/>
      <c r="J35" s="395"/>
      <c r="K35" s="395"/>
      <c r="L35" s="395"/>
      <c r="M35" s="395"/>
      <c r="N35" s="395"/>
      <c r="O35" s="395"/>
      <c r="P35" s="395"/>
      <c r="Q35" s="395"/>
      <c r="R35" s="395"/>
      <c r="S35" s="395"/>
      <c r="T35" s="395"/>
      <c r="U35" s="395"/>
      <c r="V35" s="395"/>
      <c r="W35" s="395"/>
      <c r="X35" s="395"/>
      <c r="Y35" s="419" t="s">
        <v>577</v>
      </c>
      <c r="Z35" s="420"/>
      <c r="AA35" s="421"/>
      <c r="AB35" s="422" t="s">
        <v>702</v>
      </c>
      <c r="AC35" s="423"/>
      <c r="AD35" s="424"/>
      <c r="AE35" s="398">
        <v>193884</v>
      </c>
      <c r="AF35" s="398"/>
      <c r="AG35" s="398"/>
      <c r="AH35" s="398"/>
      <c r="AI35" s="398">
        <v>262285</v>
      </c>
      <c r="AJ35" s="398"/>
      <c r="AK35" s="398"/>
      <c r="AL35" s="398"/>
      <c r="AM35" s="398">
        <v>183388</v>
      </c>
      <c r="AN35" s="398"/>
      <c r="AO35" s="398"/>
      <c r="AP35" s="398"/>
      <c r="AQ35" s="389">
        <v>239610</v>
      </c>
      <c r="AR35" s="372"/>
      <c r="AS35" s="372"/>
      <c r="AT35" s="372"/>
      <c r="AU35" s="372"/>
      <c r="AV35" s="372"/>
      <c r="AW35" s="372"/>
      <c r="AX35" s="373"/>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580</v>
      </c>
      <c r="Z36" s="399"/>
      <c r="AA36" s="400"/>
      <c r="AB36" s="425" t="s">
        <v>615</v>
      </c>
      <c r="AC36" s="426"/>
      <c r="AD36" s="427"/>
      <c r="AE36" s="429" t="s">
        <v>616</v>
      </c>
      <c r="AF36" s="428"/>
      <c r="AG36" s="428"/>
      <c r="AH36" s="428"/>
      <c r="AI36" s="429" t="s">
        <v>707</v>
      </c>
      <c r="AJ36" s="428"/>
      <c r="AK36" s="428"/>
      <c r="AL36" s="428"/>
      <c r="AM36" s="429" t="s">
        <v>706</v>
      </c>
      <c r="AN36" s="428"/>
      <c r="AO36" s="428"/>
      <c r="AP36" s="428"/>
      <c r="AQ36" s="428" t="s">
        <v>664</v>
      </c>
      <c r="AR36" s="428"/>
      <c r="AS36" s="428"/>
      <c r="AT36" s="428"/>
      <c r="AU36" s="428"/>
      <c r="AV36" s="428"/>
      <c r="AW36" s="428"/>
      <c r="AX36" s="430"/>
    </row>
    <row r="37" spans="1:51" ht="18.75" customHeight="1" x14ac:dyDescent="0.15">
      <c r="A37" s="468" t="s">
        <v>232</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412</v>
      </c>
      <c r="AF37" s="486"/>
      <c r="AG37" s="486"/>
      <c r="AH37" s="487"/>
      <c r="AI37" s="490" t="s">
        <v>564</v>
      </c>
      <c r="AJ37" s="490"/>
      <c r="AK37" s="490"/>
      <c r="AL37" s="485"/>
      <c r="AM37" s="490" t="s">
        <v>380</v>
      </c>
      <c r="AN37" s="490"/>
      <c r="AO37" s="490"/>
      <c r="AP37" s="485"/>
      <c r="AQ37" s="459" t="s">
        <v>174</v>
      </c>
      <c r="AR37" s="460"/>
      <c r="AS37" s="460"/>
      <c r="AT37" s="461"/>
      <c r="AU37" s="322" t="s">
        <v>128</v>
      </c>
      <c r="AV37" s="322"/>
      <c r="AW37" s="322"/>
      <c r="AX37" s="327"/>
    </row>
    <row r="38" spans="1:51" ht="18.75"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t="s">
        <v>610</v>
      </c>
      <c r="AR38" s="432"/>
      <c r="AS38" s="433" t="s">
        <v>175</v>
      </c>
      <c r="AT38" s="434"/>
      <c r="AU38" s="435">
        <v>4</v>
      </c>
      <c r="AV38" s="435"/>
      <c r="AW38" s="324" t="s">
        <v>166</v>
      </c>
      <c r="AX38" s="329"/>
    </row>
    <row r="39" spans="1:51" ht="37.5" customHeight="1" x14ac:dyDescent="0.15">
      <c r="A39" s="474"/>
      <c r="B39" s="472"/>
      <c r="C39" s="472"/>
      <c r="D39" s="472"/>
      <c r="E39" s="472"/>
      <c r="F39" s="473"/>
      <c r="G39" s="374" t="s">
        <v>695</v>
      </c>
      <c r="H39" s="375"/>
      <c r="I39" s="375"/>
      <c r="J39" s="375"/>
      <c r="K39" s="375"/>
      <c r="L39" s="375"/>
      <c r="M39" s="375"/>
      <c r="N39" s="375"/>
      <c r="O39" s="376"/>
      <c r="P39" s="139" t="s">
        <v>696</v>
      </c>
      <c r="Q39" s="139"/>
      <c r="R39" s="139"/>
      <c r="S39" s="139"/>
      <c r="T39" s="139"/>
      <c r="U39" s="139"/>
      <c r="V39" s="139"/>
      <c r="W39" s="139"/>
      <c r="X39" s="140"/>
      <c r="Y39" s="385" t="s">
        <v>12</v>
      </c>
      <c r="Z39" s="386"/>
      <c r="AA39" s="387"/>
      <c r="AB39" s="388" t="s">
        <v>247</v>
      </c>
      <c r="AC39" s="388"/>
      <c r="AD39" s="388"/>
      <c r="AE39" s="389">
        <v>98.5</v>
      </c>
      <c r="AF39" s="372"/>
      <c r="AG39" s="372"/>
      <c r="AH39" s="372"/>
      <c r="AI39" s="389">
        <v>99.5</v>
      </c>
      <c r="AJ39" s="372"/>
      <c r="AK39" s="372"/>
      <c r="AL39" s="372"/>
      <c r="AM39" s="389">
        <v>99.6</v>
      </c>
      <c r="AN39" s="372"/>
      <c r="AO39" s="372"/>
      <c r="AP39" s="372"/>
      <c r="AQ39" s="391" t="s">
        <v>610</v>
      </c>
      <c r="AR39" s="392"/>
      <c r="AS39" s="392"/>
      <c r="AT39" s="393"/>
      <c r="AU39" s="372" t="s">
        <v>610</v>
      </c>
      <c r="AV39" s="372"/>
      <c r="AW39" s="372"/>
      <c r="AX39" s="373"/>
    </row>
    <row r="40" spans="1:51" ht="37.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t="s">
        <v>247</v>
      </c>
      <c r="AC40" s="449"/>
      <c r="AD40" s="449"/>
      <c r="AE40" s="389">
        <v>85</v>
      </c>
      <c r="AF40" s="372"/>
      <c r="AG40" s="372"/>
      <c r="AH40" s="372"/>
      <c r="AI40" s="389">
        <v>85</v>
      </c>
      <c r="AJ40" s="372"/>
      <c r="AK40" s="372"/>
      <c r="AL40" s="372"/>
      <c r="AM40" s="389">
        <v>85</v>
      </c>
      <c r="AN40" s="372"/>
      <c r="AO40" s="372"/>
      <c r="AP40" s="372"/>
      <c r="AQ40" s="391" t="s">
        <v>610</v>
      </c>
      <c r="AR40" s="392"/>
      <c r="AS40" s="392"/>
      <c r="AT40" s="393"/>
      <c r="AU40" s="372">
        <v>85</v>
      </c>
      <c r="AV40" s="372"/>
      <c r="AW40" s="372"/>
      <c r="AX40" s="373"/>
    </row>
    <row r="41" spans="1:51" ht="37.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f>AE39/AE40*100</f>
        <v>115.88235294117648</v>
      </c>
      <c r="AF41" s="372"/>
      <c r="AG41" s="372"/>
      <c r="AH41" s="372"/>
      <c r="AI41" s="389">
        <f>AI39/AI40*100</f>
        <v>117.05882352941177</v>
      </c>
      <c r="AJ41" s="372"/>
      <c r="AK41" s="372"/>
      <c r="AL41" s="372"/>
      <c r="AM41" s="389">
        <f>AM39/AM40*100</f>
        <v>117.17647058823528</v>
      </c>
      <c r="AN41" s="372"/>
      <c r="AO41" s="372"/>
      <c r="AP41" s="372"/>
      <c r="AQ41" s="391" t="s">
        <v>610</v>
      </c>
      <c r="AR41" s="392"/>
      <c r="AS41" s="392"/>
      <c r="AT41" s="393"/>
      <c r="AU41" s="372" t="s">
        <v>610</v>
      </c>
      <c r="AV41" s="372"/>
      <c r="AW41" s="372"/>
      <c r="AX41" s="373"/>
    </row>
    <row r="42" spans="1:51" ht="23.25" customHeight="1" x14ac:dyDescent="0.15">
      <c r="A42" s="462" t="s">
        <v>256</v>
      </c>
      <c r="B42" s="457"/>
      <c r="C42" s="457"/>
      <c r="D42" s="457"/>
      <c r="E42" s="457"/>
      <c r="F42" s="458"/>
      <c r="G42" s="498" t="s">
        <v>612</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0" t="s">
        <v>569</v>
      </c>
      <c r="B44" s="316" t="s">
        <v>570</v>
      </c>
      <c r="C44" s="317"/>
      <c r="D44" s="317"/>
      <c r="E44" s="317"/>
      <c r="F44" s="318"/>
      <c r="G44" s="322" t="s">
        <v>571</v>
      </c>
      <c r="H44" s="322"/>
      <c r="I44" s="322"/>
      <c r="J44" s="322"/>
      <c r="K44" s="322"/>
      <c r="L44" s="322"/>
      <c r="M44" s="322"/>
      <c r="N44" s="322"/>
      <c r="O44" s="322"/>
      <c r="P44" s="322"/>
      <c r="Q44" s="322"/>
      <c r="R44" s="322"/>
      <c r="S44" s="322"/>
      <c r="T44" s="322"/>
      <c r="U44" s="322"/>
      <c r="V44" s="322"/>
      <c r="W44" s="322"/>
      <c r="X44" s="322"/>
      <c r="Y44" s="322"/>
      <c r="Z44" s="322"/>
      <c r="AA44" s="323"/>
      <c r="AB44" s="326" t="s">
        <v>591</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5" t="s">
        <v>412</v>
      </c>
      <c r="AF49" s="415"/>
      <c r="AG49" s="415"/>
      <c r="AH49" s="415"/>
      <c r="AI49" s="415" t="s">
        <v>564</v>
      </c>
      <c r="AJ49" s="415"/>
      <c r="AK49" s="415"/>
      <c r="AL49" s="415"/>
      <c r="AM49" s="415" t="s">
        <v>380</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1" t="s">
        <v>57</v>
      </c>
      <c r="Z51" s="892"/>
      <c r="AA51" s="89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4"/>
      <c r="H52" s="383"/>
      <c r="I52" s="383"/>
      <c r="J52" s="383"/>
      <c r="K52" s="383"/>
      <c r="L52" s="383"/>
      <c r="M52" s="383"/>
      <c r="N52" s="383"/>
      <c r="O52" s="384"/>
      <c r="P52" s="452"/>
      <c r="Q52" s="452"/>
      <c r="R52" s="452"/>
      <c r="S52" s="452"/>
      <c r="T52" s="452"/>
      <c r="U52" s="452"/>
      <c r="V52" s="452"/>
      <c r="W52" s="452"/>
      <c r="X52" s="453"/>
      <c r="Y52" s="895" t="s">
        <v>50</v>
      </c>
      <c r="Z52" s="786"/>
      <c r="AA52" s="787"/>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5" t="s">
        <v>13</v>
      </c>
      <c r="Z53" s="786"/>
      <c r="AA53" s="787"/>
      <c r="AB53" s="896" t="s">
        <v>14</v>
      </c>
      <c r="AC53" s="896"/>
      <c r="AD53" s="896"/>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5" t="s">
        <v>412</v>
      </c>
      <c r="AF54" s="415"/>
      <c r="AG54" s="415"/>
      <c r="AH54" s="415"/>
      <c r="AI54" s="415" t="s">
        <v>564</v>
      </c>
      <c r="AJ54" s="415"/>
      <c r="AK54" s="415"/>
      <c r="AL54" s="415"/>
      <c r="AM54" s="415" t="s">
        <v>380</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1" t="s">
        <v>57</v>
      </c>
      <c r="Z56" s="892"/>
      <c r="AA56" s="89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4"/>
      <c r="H57" s="383"/>
      <c r="I57" s="383"/>
      <c r="J57" s="383"/>
      <c r="K57" s="383"/>
      <c r="L57" s="383"/>
      <c r="M57" s="383"/>
      <c r="N57" s="383"/>
      <c r="O57" s="384"/>
      <c r="P57" s="452"/>
      <c r="Q57" s="452"/>
      <c r="R57" s="452"/>
      <c r="S57" s="452"/>
      <c r="T57" s="452"/>
      <c r="U57" s="452"/>
      <c r="V57" s="452"/>
      <c r="W57" s="452"/>
      <c r="X57" s="453"/>
      <c r="Y57" s="895" t="s">
        <v>50</v>
      </c>
      <c r="Z57" s="786"/>
      <c r="AA57" s="787"/>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5" t="s">
        <v>13</v>
      </c>
      <c r="Z58" s="786"/>
      <c r="AA58" s="787"/>
      <c r="AB58" s="896" t="s">
        <v>14</v>
      </c>
      <c r="AC58" s="896"/>
      <c r="AD58" s="896"/>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5" t="s">
        <v>412</v>
      </c>
      <c r="AF59" s="415"/>
      <c r="AG59" s="415"/>
      <c r="AH59" s="415"/>
      <c r="AI59" s="415" t="s">
        <v>564</v>
      </c>
      <c r="AJ59" s="415"/>
      <c r="AK59" s="415"/>
      <c r="AL59" s="415"/>
      <c r="AM59" s="415" t="s">
        <v>380</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1" t="s">
        <v>57</v>
      </c>
      <c r="Z61" s="892"/>
      <c r="AA61" s="89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4"/>
      <c r="H62" s="383"/>
      <c r="I62" s="383"/>
      <c r="J62" s="383"/>
      <c r="K62" s="383"/>
      <c r="L62" s="383"/>
      <c r="M62" s="383"/>
      <c r="N62" s="383"/>
      <c r="O62" s="384"/>
      <c r="P62" s="452"/>
      <c r="Q62" s="452"/>
      <c r="R62" s="452"/>
      <c r="S62" s="452"/>
      <c r="T62" s="452"/>
      <c r="U62" s="452"/>
      <c r="V62" s="452"/>
      <c r="W62" s="452"/>
      <c r="X62" s="453"/>
      <c r="Y62" s="895" t="s">
        <v>50</v>
      </c>
      <c r="Z62" s="786"/>
      <c r="AA62" s="787"/>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4"/>
      <c r="Q63" s="454"/>
      <c r="R63" s="454"/>
      <c r="S63" s="454"/>
      <c r="T63" s="454"/>
      <c r="U63" s="454"/>
      <c r="V63" s="454"/>
      <c r="W63" s="454"/>
      <c r="X63" s="455"/>
      <c r="Y63" s="895" t="s">
        <v>13</v>
      </c>
      <c r="Z63" s="786"/>
      <c r="AA63" s="787"/>
      <c r="AB63" s="896" t="s">
        <v>14</v>
      </c>
      <c r="AC63" s="896"/>
      <c r="AD63" s="896"/>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6" t="s">
        <v>575</v>
      </c>
      <c r="B64" s="337"/>
      <c r="C64" s="337"/>
      <c r="D64" s="337"/>
      <c r="E64" s="337"/>
      <c r="F64" s="338"/>
      <c r="G64" s="339" t="s">
        <v>701</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576</v>
      </c>
      <c r="B65" s="317"/>
      <c r="C65" s="317"/>
      <c r="D65" s="317"/>
      <c r="E65" s="317"/>
      <c r="F65" s="318"/>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1" t="s">
        <v>411</v>
      </c>
      <c r="AR65" s="412"/>
      <c r="AS65" s="412"/>
      <c r="AT65" s="413"/>
      <c r="AU65" s="411" t="s">
        <v>589</v>
      </c>
      <c r="AV65" s="412"/>
      <c r="AW65" s="412"/>
      <c r="AX65" s="414"/>
      <c r="AY65">
        <f>COUNTA($G$66)</f>
        <v>1</v>
      </c>
    </row>
    <row r="66" spans="1:51" ht="48" customHeight="1" x14ac:dyDescent="0.15">
      <c r="A66" s="348"/>
      <c r="B66" s="317"/>
      <c r="C66" s="317"/>
      <c r="D66" s="317"/>
      <c r="E66" s="317"/>
      <c r="F66" s="318"/>
      <c r="G66" s="357" t="s">
        <v>667</v>
      </c>
      <c r="H66" s="358"/>
      <c r="I66" s="358"/>
      <c r="J66" s="358"/>
      <c r="K66" s="358"/>
      <c r="L66" s="358"/>
      <c r="M66" s="358"/>
      <c r="N66" s="358"/>
      <c r="O66" s="358"/>
      <c r="P66" s="361" t="s">
        <v>694</v>
      </c>
      <c r="Q66" s="362"/>
      <c r="R66" s="362"/>
      <c r="S66" s="362"/>
      <c r="T66" s="362"/>
      <c r="U66" s="362"/>
      <c r="V66" s="362"/>
      <c r="W66" s="362"/>
      <c r="X66" s="363"/>
      <c r="Y66" s="367" t="s">
        <v>51</v>
      </c>
      <c r="Z66" s="368"/>
      <c r="AA66" s="369"/>
      <c r="AB66" s="370" t="s">
        <v>613</v>
      </c>
      <c r="AC66" s="370"/>
      <c r="AD66" s="370"/>
      <c r="AE66" s="371">
        <v>1358</v>
      </c>
      <c r="AF66" s="371"/>
      <c r="AG66" s="371"/>
      <c r="AH66" s="371"/>
      <c r="AI66" s="371">
        <v>730</v>
      </c>
      <c r="AJ66" s="371"/>
      <c r="AK66" s="371"/>
      <c r="AL66" s="371"/>
      <c r="AM66" s="371">
        <v>868</v>
      </c>
      <c r="AN66" s="371"/>
      <c r="AO66" s="371"/>
      <c r="AP66" s="371"/>
      <c r="AQ66" s="371" t="s">
        <v>610</v>
      </c>
      <c r="AR66" s="371"/>
      <c r="AS66" s="371"/>
      <c r="AT66" s="371"/>
      <c r="AU66" s="405" t="s">
        <v>610</v>
      </c>
      <c r="AV66" s="406"/>
      <c r="AW66" s="406"/>
      <c r="AX66" s="407"/>
      <c r="AY66">
        <f>$AY$65</f>
        <v>1</v>
      </c>
    </row>
    <row r="67" spans="1:51" ht="48"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t="s">
        <v>613</v>
      </c>
      <c r="AC67" s="370"/>
      <c r="AD67" s="370"/>
      <c r="AE67" s="371">
        <v>540</v>
      </c>
      <c r="AF67" s="371"/>
      <c r="AG67" s="371"/>
      <c r="AH67" s="371"/>
      <c r="AI67" s="371">
        <v>650</v>
      </c>
      <c r="AJ67" s="371"/>
      <c r="AK67" s="371"/>
      <c r="AL67" s="371"/>
      <c r="AM67" s="371">
        <v>500</v>
      </c>
      <c r="AN67" s="371"/>
      <c r="AO67" s="371"/>
      <c r="AP67" s="371"/>
      <c r="AQ67" s="371">
        <v>490</v>
      </c>
      <c r="AR67" s="371"/>
      <c r="AS67" s="371"/>
      <c r="AT67" s="371"/>
      <c r="AU67" s="405">
        <v>490</v>
      </c>
      <c r="AV67" s="406"/>
      <c r="AW67" s="406"/>
      <c r="AX67" s="407"/>
      <c r="AY67">
        <f>$AY$65</f>
        <v>1</v>
      </c>
    </row>
    <row r="68" spans="1:51" ht="23.25" customHeight="1" x14ac:dyDescent="0.15">
      <c r="A68" s="438" t="s">
        <v>577</v>
      </c>
      <c r="B68" s="439"/>
      <c r="C68" s="439"/>
      <c r="D68" s="439"/>
      <c r="E68" s="439"/>
      <c r="F68" s="440"/>
      <c r="G68" s="223" t="s">
        <v>578</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412</v>
      </c>
      <c r="AF68" s="415"/>
      <c r="AG68" s="415"/>
      <c r="AH68" s="415"/>
      <c r="AI68" s="415" t="s">
        <v>564</v>
      </c>
      <c r="AJ68" s="415"/>
      <c r="AK68" s="415"/>
      <c r="AL68" s="415"/>
      <c r="AM68" s="415" t="s">
        <v>380</v>
      </c>
      <c r="AN68" s="415"/>
      <c r="AO68" s="415"/>
      <c r="AP68" s="415"/>
      <c r="AQ68" s="416" t="s">
        <v>590</v>
      </c>
      <c r="AR68" s="417"/>
      <c r="AS68" s="417"/>
      <c r="AT68" s="417"/>
      <c r="AU68" s="417"/>
      <c r="AV68" s="417"/>
      <c r="AW68" s="417"/>
      <c r="AX68" s="418"/>
      <c r="AY68">
        <f>IF(SUBSTITUTE(SUBSTITUTE($G$69,"／",""),"　","")="",0,1)</f>
        <v>1</v>
      </c>
    </row>
    <row r="69" spans="1:51" ht="23.25" customHeight="1" x14ac:dyDescent="0.15">
      <c r="A69" s="441"/>
      <c r="B69" s="442"/>
      <c r="C69" s="442"/>
      <c r="D69" s="442"/>
      <c r="E69" s="442"/>
      <c r="F69" s="443"/>
      <c r="G69" s="394" t="s">
        <v>617</v>
      </c>
      <c r="H69" s="395"/>
      <c r="I69" s="395"/>
      <c r="J69" s="395"/>
      <c r="K69" s="395"/>
      <c r="L69" s="395"/>
      <c r="M69" s="395"/>
      <c r="N69" s="395"/>
      <c r="O69" s="395"/>
      <c r="P69" s="395"/>
      <c r="Q69" s="395"/>
      <c r="R69" s="395"/>
      <c r="S69" s="395"/>
      <c r="T69" s="395"/>
      <c r="U69" s="395"/>
      <c r="V69" s="395"/>
      <c r="W69" s="395"/>
      <c r="X69" s="395"/>
      <c r="Y69" s="419" t="s">
        <v>577</v>
      </c>
      <c r="Z69" s="420"/>
      <c r="AA69" s="421"/>
      <c r="AB69" s="422" t="s">
        <v>702</v>
      </c>
      <c r="AC69" s="423"/>
      <c r="AD69" s="424"/>
      <c r="AE69" s="398">
        <v>151198</v>
      </c>
      <c r="AF69" s="398"/>
      <c r="AG69" s="398"/>
      <c r="AH69" s="398"/>
      <c r="AI69" s="398">
        <v>310000</v>
      </c>
      <c r="AJ69" s="398"/>
      <c r="AK69" s="398"/>
      <c r="AL69" s="398"/>
      <c r="AM69" s="398">
        <v>287917</v>
      </c>
      <c r="AN69" s="398"/>
      <c r="AO69" s="398"/>
      <c r="AP69" s="398"/>
      <c r="AQ69" s="389">
        <v>363710</v>
      </c>
      <c r="AR69" s="372"/>
      <c r="AS69" s="372"/>
      <c r="AT69" s="372"/>
      <c r="AU69" s="372"/>
      <c r="AV69" s="372"/>
      <c r="AW69" s="372"/>
      <c r="AX69" s="373"/>
      <c r="AY69">
        <f>$AY$68</f>
        <v>1</v>
      </c>
    </row>
    <row r="70" spans="1:51" ht="60.95"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580</v>
      </c>
      <c r="Z70" s="399"/>
      <c r="AA70" s="400"/>
      <c r="AB70" s="425" t="s">
        <v>615</v>
      </c>
      <c r="AC70" s="426"/>
      <c r="AD70" s="427"/>
      <c r="AE70" s="429" t="s">
        <v>618</v>
      </c>
      <c r="AF70" s="428"/>
      <c r="AG70" s="428"/>
      <c r="AH70" s="428"/>
      <c r="AI70" s="429" t="s">
        <v>709</v>
      </c>
      <c r="AJ70" s="428"/>
      <c r="AK70" s="428"/>
      <c r="AL70" s="428"/>
      <c r="AM70" s="429" t="s">
        <v>708</v>
      </c>
      <c r="AN70" s="428"/>
      <c r="AO70" s="428"/>
      <c r="AP70" s="428"/>
      <c r="AQ70" s="428" t="s">
        <v>665</v>
      </c>
      <c r="AR70" s="428"/>
      <c r="AS70" s="428"/>
      <c r="AT70" s="428"/>
      <c r="AU70" s="428"/>
      <c r="AV70" s="428"/>
      <c r="AW70" s="428"/>
      <c r="AX70" s="430"/>
      <c r="AY70">
        <f>$AY$68</f>
        <v>1</v>
      </c>
    </row>
    <row r="71" spans="1:51" ht="18.75" customHeight="1" x14ac:dyDescent="0.15">
      <c r="A71" s="504" t="s">
        <v>232</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412</v>
      </c>
      <c r="AF71" s="415"/>
      <c r="AG71" s="415"/>
      <c r="AH71" s="415"/>
      <c r="AI71" s="415" t="s">
        <v>564</v>
      </c>
      <c r="AJ71" s="415"/>
      <c r="AK71" s="415"/>
      <c r="AL71" s="415"/>
      <c r="AM71" s="415" t="s">
        <v>380</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t="s">
        <v>610</v>
      </c>
      <c r="AR72" s="432"/>
      <c r="AS72" s="433" t="s">
        <v>175</v>
      </c>
      <c r="AT72" s="434"/>
      <c r="AU72" s="435">
        <v>4</v>
      </c>
      <c r="AV72" s="435"/>
      <c r="AW72" s="324" t="s">
        <v>166</v>
      </c>
      <c r="AX72" s="329"/>
      <c r="AY72">
        <f t="shared" ref="AY72:AY77" si="1">$AY$71</f>
        <v>1</v>
      </c>
    </row>
    <row r="73" spans="1:51" ht="37.5" customHeight="1" x14ac:dyDescent="0.15">
      <c r="A73" s="510"/>
      <c r="B73" s="508"/>
      <c r="C73" s="508"/>
      <c r="D73" s="508"/>
      <c r="E73" s="508"/>
      <c r="F73" s="509"/>
      <c r="G73" s="374" t="s">
        <v>697</v>
      </c>
      <c r="H73" s="375"/>
      <c r="I73" s="375"/>
      <c r="J73" s="375"/>
      <c r="K73" s="375"/>
      <c r="L73" s="375"/>
      <c r="M73" s="375"/>
      <c r="N73" s="375"/>
      <c r="O73" s="376"/>
      <c r="P73" s="139" t="s">
        <v>698</v>
      </c>
      <c r="Q73" s="139"/>
      <c r="R73" s="139"/>
      <c r="S73" s="139"/>
      <c r="T73" s="139"/>
      <c r="U73" s="139"/>
      <c r="V73" s="139"/>
      <c r="W73" s="139"/>
      <c r="X73" s="140"/>
      <c r="Y73" s="385" t="s">
        <v>12</v>
      </c>
      <c r="Z73" s="386"/>
      <c r="AA73" s="387"/>
      <c r="AB73" s="388" t="s">
        <v>247</v>
      </c>
      <c r="AC73" s="388"/>
      <c r="AD73" s="388"/>
      <c r="AE73" s="389">
        <v>97.1</v>
      </c>
      <c r="AF73" s="372"/>
      <c r="AG73" s="372"/>
      <c r="AH73" s="372"/>
      <c r="AI73" s="389">
        <v>97.3</v>
      </c>
      <c r="AJ73" s="372"/>
      <c r="AK73" s="372"/>
      <c r="AL73" s="372"/>
      <c r="AM73" s="389">
        <v>97.4</v>
      </c>
      <c r="AN73" s="372"/>
      <c r="AO73" s="372"/>
      <c r="AP73" s="372"/>
      <c r="AQ73" s="391" t="s">
        <v>610</v>
      </c>
      <c r="AR73" s="392"/>
      <c r="AS73" s="392"/>
      <c r="AT73" s="393"/>
      <c r="AU73" s="372" t="s">
        <v>610</v>
      </c>
      <c r="AV73" s="372"/>
      <c r="AW73" s="372"/>
      <c r="AX73" s="373"/>
      <c r="AY73">
        <f t="shared" si="1"/>
        <v>1</v>
      </c>
    </row>
    <row r="74" spans="1:51" ht="37.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t="s">
        <v>247</v>
      </c>
      <c r="AC74" s="449"/>
      <c r="AD74" s="449"/>
      <c r="AE74" s="389">
        <v>85</v>
      </c>
      <c r="AF74" s="372"/>
      <c r="AG74" s="372"/>
      <c r="AH74" s="372"/>
      <c r="AI74" s="389">
        <v>85</v>
      </c>
      <c r="AJ74" s="372"/>
      <c r="AK74" s="372"/>
      <c r="AL74" s="372"/>
      <c r="AM74" s="389">
        <v>85</v>
      </c>
      <c r="AN74" s="372"/>
      <c r="AO74" s="372"/>
      <c r="AP74" s="372"/>
      <c r="AQ74" s="391" t="s">
        <v>610</v>
      </c>
      <c r="AR74" s="392"/>
      <c r="AS74" s="392"/>
      <c r="AT74" s="393"/>
      <c r="AU74" s="372">
        <v>85</v>
      </c>
      <c r="AV74" s="372"/>
      <c r="AW74" s="372"/>
      <c r="AX74" s="373"/>
      <c r="AY74">
        <f t="shared" si="1"/>
        <v>1</v>
      </c>
    </row>
    <row r="75" spans="1:51" ht="37.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f>AE73/AE74*100</f>
        <v>114.23529411764706</v>
      </c>
      <c r="AF75" s="372"/>
      <c r="AG75" s="372"/>
      <c r="AH75" s="372"/>
      <c r="AI75" s="389">
        <f>AI73/AI74*100</f>
        <v>114.47058823529413</v>
      </c>
      <c r="AJ75" s="372"/>
      <c r="AK75" s="372"/>
      <c r="AL75" s="372"/>
      <c r="AM75" s="389">
        <f>AM73/AM74*100</f>
        <v>114.58823529411765</v>
      </c>
      <c r="AN75" s="372"/>
      <c r="AO75" s="372"/>
      <c r="AP75" s="372"/>
      <c r="AQ75" s="391" t="s">
        <v>610</v>
      </c>
      <c r="AR75" s="392"/>
      <c r="AS75" s="392"/>
      <c r="AT75" s="393"/>
      <c r="AU75" s="372" t="s">
        <v>610</v>
      </c>
      <c r="AV75" s="372"/>
      <c r="AW75" s="372"/>
      <c r="AX75" s="373"/>
      <c r="AY75">
        <f t="shared" si="1"/>
        <v>1</v>
      </c>
    </row>
    <row r="76" spans="1:51" ht="23.25" customHeight="1" x14ac:dyDescent="0.15">
      <c r="A76" s="462" t="s">
        <v>256</v>
      </c>
      <c r="B76" s="457"/>
      <c r="C76" s="457"/>
      <c r="D76" s="457"/>
      <c r="E76" s="457"/>
      <c r="F76" s="458"/>
      <c r="G76" s="498" t="s">
        <v>612</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569</v>
      </c>
      <c r="B78" s="316" t="s">
        <v>570</v>
      </c>
      <c r="C78" s="317"/>
      <c r="D78" s="317"/>
      <c r="E78" s="317"/>
      <c r="F78" s="318"/>
      <c r="G78" s="322" t="s">
        <v>571</v>
      </c>
      <c r="H78" s="322"/>
      <c r="I78" s="322"/>
      <c r="J78" s="322"/>
      <c r="K78" s="322"/>
      <c r="L78" s="322"/>
      <c r="M78" s="322"/>
      <c r="N78" s="322"/>
      <c r="O78" s="322"/>
      <c r="P78" s="322"/>
      <c r="Q78" s="322"/>
      <c r="R78" s="322"/>
      <c r="S78" s="322"/>
      <c r="T78" s="322"/>
      <c r="U78" s="322"/>
      <c r="V78" s="322"/>
      <c r="W78" s="322"/>
      <c r="X78" s="322"/>
      <c r="Y78" s="322"/>
      <c r="Z78" s="322"/>
      <c r="AA78" s="323"/>
      <c r="AB78" s="326" t="s">
        <v>591</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5" t="s">
        <v>412</v>
      </c>
      <c r="AF83" s="415"/>
      <c r="AG83" s="415"/>
      <c r="AH83" s="415"/>
      <c r="AI83" s="415" t="s">
        <v>564</v>
      </c>
      <c r="AJ83" s="415"/>
      <c r="AK83" s="415"/>
      <c r="AL83" s="415"/>
      <c r="AM83" s="415" t="s">
        <v>380</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1" t="s">
        <v>57</v>
      </c>
      <c r="Z85" s="892"/>
      <c r="AA85" s="89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4"/>
      <c r="H86" s="383"/>
      <c r="I86" s="383"/>
      <c r="J86" s="383"/>
      <c r="K86" s="383"/>
      <c r="L86" s="383"/>
      <c r="M86" s="383"/>
      <c r="N86" s="383"/>
      <c r="O86" s="384"/>
      <c r="P86" s="452"/>
      <c r="Q86" s="452"/>
      <c r="R86" s="452"/>
      <c r="S86" s="452"/>
      <c r="T86" s="452"/>
      <c r="U86" s="452"/>
      <c r="V86" s="452"/>
      <c r="W86" s="452"/>
      <c r="X86" s="453"/>
      <c r="Y86" s="895" t="s">
        <v>50</v>
      </c>
      <c r="Z86" s="786"/>
      <c r="AA86" s="787"/>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5" t="s">
        <v>13</v>
      </c>
      <c r="Z87" s="786"/>
      <c r="AA87" s="787"/>
      <c r="AB87" s="896" t="s">
        <v>14</v>
      </c>
      <c r="AC87" s="896"/>
      <c r="AD87" s="896"/>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5" t="s">
        <v>412</v>
      </c>
      <c r="AF88" s="415"/>
      <c r="AG88" s="415"/>
      <c r="AH88" s="415"/>
      <c r="AI88" s="415" t="s">
        <v>564</v>
      </c>
      <c r="AJ88" s="415"/>
      <c r="AK88" s="415"/>
      <c r="AL88" s="415"/>
      <c r="AM88" s="415" t="s">
        <v>380</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1" t="s">
        <v>57</v>
      </c>
      <c r="Z90" s="892"/>
      <c r="AA90" s="89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4"/>
      <c r="H91" s="383"/>
      <c r="I91" s="383"/>
      <c r="J91" s="383"/>
      <c r="K91" s="383"/>
      <c r="L91" s="383"/>
      <c r="M91" s="383"/>
      <c r="N91" s="383"/>
      <c r="O91" s="384"/>
      <c r="P91" s="452"/>
      <c r="Q91" s="452"/>
      <c r="R91" s="452"/>
      <c r="S91" s="452"/>
      <c r="T91" s="452"/>
      <c r="U91" s="452"/>
      <c r="V91" s="452"/>
      <c r="W91" s="452"/>
      <c r="X91" s="453"/>
      <c r="Y91" s="895" t="s">
        <v>50</v>
      </c>
      <c r="Z91" s="786"/>
      <c r="AA91" s="787"/>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5" t="s">
        <v>13</v>
      </c>
      <c r="Z92" s="786"/>
      <c r="AA92" s="787"/>
      <c r="AB92" s="896" t="s">
        <v>14</v>
      </c>
      <c r="AC92" s="896"/>
      <c r="AD92" s="896"/>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5" t="s">
        <v>412</v>
      </c>
      <c r="AF93" s="415"/>
      <c r="AG93" s="415"/>
      <c r="AH93" s="415"/>
      <c r="AI93" s="415" t="s">
        <v>564</v>
      </c>
      <c r="AJ93" s="415"/>
      <c r="AK93" s="415"/>
      <c r="AL93" s="415"/>
      <c r="AM93" s="415" t="s">
        <v>380</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1" t="s">
        <v>57</v>
      </c>
      <c r="Z95" s="892"/>
      <c r="AA95" s="89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4"/>
      <c r="H96" s="383"/>
      <c r="I96" s="383"/>
      <c r="J96" s="383"/>
      <c r="K96" s="383"/>
      <c r="L96" s="383"/>
      <c r="M96" s="383"/>
      <c r="N96" s="383"/>
      <c r="O96" s="384"/>
      <c r="P96" s="452"/>
      <c r="Q96" s="452"/>
      <c r="R96" s="452"/>
      <c r="S96" s="452"/>
      <c r="T96" s="452"/>
      <c r="U96" s="452"/>
      <c r="V96" s="452"/>
      <c r="W96" s="452"/>
      <c r="X96" s="453"/>
      <c r="Y96" s="895" t="s">
        <v>50</v>
      </c>
      <c r="Z96" s="786"/>
      <c r="AA96" s="787"/>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4"/>
      <c r="Q97" s="454"/>
      <c r="R97" s="454"/>
      <c r="S97" s="454"/>
      <c r="T97" s="454"/>
      <c r="U97" s="454"/>
      <c r="V97" s="454"/>
      <c r="W97" s="454"/>
      <c r="X97" s="455"/>
      <c r="Y97" s="895" t="s">
        <v>13</v>
      </c>
      <c r="Z97" s="786"/>
      <c r="AA97" s="787"/>
      <c r="AB97" s="896" t="s">
        <v>14</v>
      </c>
      <c r="AC97" s="896"/>
      <c r="AD97" s="896"/>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575</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576</v>
      </c>
      <c r="B99" s="317"/>
      <c r="C99" s="317"/>
      <c r="D99" s="317"/>
      <c r="E99" s="317"/>
      <c r="F99" s="318"/>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1" t="s">
        <v>411</v>
      </c>
      <c r="AR99" s="412"/>
      <c r="AS99" s="412"/>
      <c r="AT99" s="413"/>
      <c r="AU99" s="411" t="s">
        <v>589</v>
      </c>
      <c r="AV99" s="412"/>
      <c r="AW99" s="412"/>
      <c r="AX99" s="414"/>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437"/>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2" t="s">
        <v>577</v>
      </c>
      <c r="B102" s="341"/>
      <c r="C102" s="341"/>
      <c r="D102" s="341"/>
      <c r="E102" s="341"/>
      <c r="F102" s="463"/>
      <c r="G102" s="223" t="s">
        <v>578</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412</v>
      </c>
      <c r="AF102" s="415"/>
      <c r="AG102" s="415"/>
      <c r="AH102" s="415"/>
      <c r="AI102" s="415" t="s">
        <v>564</v>
      </c>
      <c r="AJ102" s="415"/>
      <c r="AK102" s="415"/>
      <c r="AL102" s="415"/>
      <c r="AM102" s="415" t="s">
        <v>380</v>
      </c>
      <c r="AN102" s="415"/>
      <c r="AO102" s="415"/>
      <c r="AP102" s="415"/>
      <c r="AQ102" s="416" t="s">
        <v>590</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579</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580</v>
      </c>
      <c r="Z104" s="399"/>
      <c r="AA104" s="400"/>
      <c r="AB104" s="425" t="s">
        <v>581</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4" t="s">
        <v>232</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412</v>
      </c>
      <c r="AF105" s="415"/>
      <c r="AG105" s="415"/>
      <c r="AH105" s="415"/>
      <c r="AI105" s="415" t="s">
        <v>564</v>
      </c>
      <c r="AJ105" s="415"/>
      <c r="AK105" s="415"/>
      <c r="AL105" s="415"/>
      <c r="AM105" s="415" t="s">
        <v>380</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c r="AR106" s="432"/>
      <c r="AS106" s="433" t="s">
        <v>175</v>
      </c>
      <c r="AT106" s="434"/>
      <c r="AU106" s="435">
        <v>4</v>
      </c>
      <c r="AV106" s="435"/>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256</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569</v>
      </c>
      <c r="B112" s="316" t="s">
        <v>570</v>
      </c>
      <c r="C112" s="317"/>
      <c r="D112" s="317"/>
      <c r="E112" s="317"/>
      <c r="F112" s="318"/>
      <c r="G112" s="322" t="s">
        <v>571</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591</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5" t="s">
        <v>412</v>
      </c>
      <c r="AF117" s="415"/>
      <c r="AG117" s="415"/>
      <c r="AH117" s="415"/>
      <c r="AI117" s="415" t="s">
        <v>564</v>
      </c>
      <c r="AJ117" s="415"/>
      <c r="AK117" s="415"/>
      <c r="AL117" s="415"/>
      <c r="AM117" s="415" t="s">
        <v>380</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1" t="s">
        <v>57</v>
      </c>
      <c r="Z119" s="892"/>
      <c r="AA119" s="89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4"/>
      <c r="H120" s="383"/>
      <c r="I120" s="383"/>
      <c r="J120" s="383"/>
      <c r="K120" s="383"/>
      <c r="L120" s="383"/>
      <c r="M120" s="383"/>
      <c r="N120" s="383"/>
      <c r="O120" s="384"/>
      <c r="P120" s="452"/>
      <c r="Q120" s="452"/>
      <c r="R120" s="452"/>
      <c r="S120" s="452"/>
      <c r="T120" s="452"/>
      <c r="U120" s="452"/>
      <c r="V120" s="452"/>
      <c r="W120" s="452"/>
      <c r="X120" s="453"/>
      <c r="Y120" s="895" t="s">
        <v>50</v>
      </c>
      <c r="Z120" s="786"/>
      <c r="AA120" s="787"/>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5" t="s">
        <v>13</v>
      </c>
      <c r="Z121" s="786"/>
      <c r="AA121" s="787"/>
      <c r="AB121" s="896" t="s">
        <v>14</v>
      </c>
      <c r="AC121" s="896"/>
      <c r="AD121" s="896"/>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5" t="s">
        <v>412</v>
      </c>
      <c r="AF122" s="415"/>
      <c r="AG122" s="415"/>
      <c r="AH122" s="415"/>
      <c r="AI122" s="415" t="s">
        <v>564</v>
      </c>
      <c r="AJ122" s="415"/>
      <c r="AK122" s="415"/>
      <c r="AL122" s="415"/>
      <c r="AM122" s="415" t="s">
        <v>380</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1" t="s">
        <v>57</v>
      </c>
      <c r="Z124" s="892"/>
      <c r="AA124" s="89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4"/>
      <c r="H125" s="383"/>
      <c r="I125" s="383"/>
      <c r="J125" s="383"/>
      <c r="K125" s="383"/>
      <c r="L125" s="383"/>
      <c r="M125" s="383"/>
      <c r="N125" s="383"/>
      <c r="O125" s="384"/>
      <c r="P125" s="452"/>
      <c r="Q125" s="452"/>
      <c r="R125" s="452"/>
      <c r="S125" s="452"/>
      <c r="T125" s="452"/>
      <c r="U125" s="452"/>
      <c r="V125" s="452"/>
      <c r="W125" s="452"/>
      <c r="X125" s="453"/>
      <c r="Y125" s="895" t="s">
        <v>50</v>
      </c>
      <c r="Z125" s="786"/>
      <c r="AA125" s="787"/>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5" t="s">
        <v>13</v>
      </c>
      <c r="Z126" s="786"/>
      <c r="AA126" s="787"/>
      <c r="AB126" s="896" t="s">
        <v>14</v>
      </c>
      <c r="AC126" s="896"/>
      <c r="AD126" s="896"/>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5" t="s">
        <v>412</v>
      </c>
      <c r="AF127" s="415"/>
      <c r="AG127" s="415"/>
      <c r="AH127" s="415"/>
      <c r="AI127" s="415" t="s">
        <v>564</v>
      </c>
      <c r="AJ127" s="415"/>
      <c r="AK127" s="415"/>
      <c r="AL127" s="415"/>
      <c r="AM127" s="415" t="s">
        <v>380</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1" t="s">
        <v>57</v>
      </c>
      <c r="Z129" s="892"/>
      <c r="AA129" s="89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4"/>
      <c r="H130" s="383"/>
      <c r="I130" s="383"/>
      <c r="J130" s="383"/>
      <c r="K130" s="383"/>
      <c r="L130" s="383"/>
      <c r="M130" s="383"/>
      <c r="N130" s="383"/>
      <c r="O130" s="384"/>
      <c r="P130" s="452"/>
      <c r="Q130" s="452"/>
      <c r="R130" s="452"/>
      <c r="S130" s="452"/>
      <c r="T130" s="452"/>
      <c r="U130" s="452"/>
      <c r="V130" s="452"/>
      <c r="W130" s="452"/>
      <c r="X130" s="453"/>
      <c r="Y130" s="895" t="s">
        <v>50</v>
      </c>
      <c r="Z130" s="786"/>
      <c r="AA130" s="787"/>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4"/>
      <c r="Q131" s="454"/>
      <c r="R131" s="454"/>
      <c r="S131" s="454"/>
      <c r="T131" s="454"/>
      <c r="U131" s="454"/>
      <c r="V131" s="454"/>
      <c r="W131" s="454"/>
      <c r="X131" s="455"/>
      <c r="Y131" s="895" t="s">
        <v>13</v>
      </c>
      <c r="Z131" s="786"/>
      <c r="AA131" s="787"/>
      <c r="AB131" s="896" t="s">
        <v>14</v>
      </c>
      <c r="AC131" s="896"/>
      <c r="AD131" s="896"/>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575</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576</v>
      </c>
      <c r="B133" s="317"/>
      <c r="C133" s="317"/>
      <c r="D133" s="317"/>
      <c r="E133" s="317"/>
      <c r="F133" s="318"/>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1" t="s">
        <v>411</v>
      </c>
      <c r="AR133" s="412"/>
      <c r="AS133" s="412"/>
      <c r="AT133" s="413"/>
      <c r="AU133" s="411" t="s">
        <v>589</v>
      </c>
      <c r="AV133" s="412"/>
      <c r="AW133" s="412"/>
      <c r="AX133" s="414"/>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437"/>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2" t="s">
        <v>577</v>
      </c>
      <c r="B136" s="341"/>
      <c r="C136" s="341"/>
      <c r="D136" s="341"/>
      <c r="E136" s="341"/>
      <c r="F136" s="463"/>
      <c r="G136" s="223" t="s">
        <v>578</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412</v>
      </c>
      <c r="AF136" s="415"/>
      <c r="AG136" s="415"/>
      <c r="AH136" s="415"/>
      <c r="AI136" s="415" t="s">
        <v>564</v>
      </c>
      <c r="AJ136" s="415"/>
      <c r="AK136" s="415"/>
      <c r="AL136" s="415"/>
      <c r="AM136" s="415" t="s">
        <v>380</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579</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580</v>
      </c>
      <c r="Z138" s="399"/>
      <c r="AA138" s="400"/>
      <c r="AB138" s="425" t="s">
        <v>581</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4" t="s">
        <v>232</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412</v>
      </c>
      <c r="AF139" s="415"/>
      <c r="AG139" s="415"/>
      <c r="AH139" s="415"/>
      <c r="AI139" s="415" t="s">
        <v>564</v>
      </c>
      <c r="AJ139" s="415"/>
      <c r="AK139" s="415"/>
      <c r="AL139" s="415"/>
      <c r="AM139" s="415" t="s">
        <v>380</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c r="AR140" s="432"/>
      <c r="AS140" s="433" t="s">
        <v>175</v>
      </c>
      <c r="AT140" s="434"/>
      <c r="AU140" s="435">
        <v>4</v>
      </c>
      <c r="AV140" s="435"/>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c r="AC142" s="449"/>
      <c r="AD142" s="449"/>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256</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569</v>
      </c>
      <c r="B146" s="316" t="s">
        <v>570</v>
      </c>
      <c r="C146" s="317"/>
      <c r="D146" s="317"/>
      <c r="E146" s="317"/>
      <c r="F146" s="318"/>
      <c r="G146" s="322" t="s">
        <v>571</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591</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5" t="s">
        <v>412</v>
      </c>
      <c r="AF151" s="415"/>
      <c r="AG151" s="415"/>
      <c r="AH151" s="415"/>
      <c r="AI151" s="415" t="s">
        <v>564</v>
      </c>
      <c r="AJ151" s="415"/>
      <c r="AK151" s="415"/>
      <c r="AL151" s="415"/>
      <c r="AM151" s="415" t="s">
        <v>380</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1" t="s">
        <v>57</v>
      </c>
      <c r="Z153" s="892"/>
      <c r="AA153" s="89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4"/>
      <c r="H154" s="383"/>
      <c r="I154" s="383"/>
      <c r="J154" s="383"/>
      <c r="K154" s="383"/>
      <c r="L154" s="383"/>
      <c r="M154" s="383"/>
      <c r="N154" s="383"/>
      <c r="O154" s="384"/>
      <c r="P154" s="452"/>
      <c r="Q154" s="452"/>
      <c r="R154" s="452"/>
      <c r="S154" s="452"/>
      <c r="T154" s="452"/>
      <c r="U154" s="452"/>
      <c r="V154" s="452"/>
      <c r="W154" s="452"/>
      <c r="X154" s="453"/>
      <c r="Y154" s="895" t="s">
        <v>50</v>
      </c>
      <c r="Z154" s="786"/>
      <c r="AA154" s="787"/>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5" t="s">
        <v>13</v>
      </c>
      <c r="Z155" s="786"/>
      <c r="AA155" s="787"/>
      <c r="AB155" s="896" t="s">
        <v>14</v>
      </c>
      <c r="AC155" s="896"/>
      <c r="AD155" s="896"/>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5" t="s">
        <v>412</v>
      </c>
      <c r="AF156" s="415"/>
      <c r="AG156" s="415"/>
      <c r="AH156" s="415"/>
      <c r="AI156" s="415" t="s">
        <v>564</v>
      </c>
      <c r="AJ156" s="415"/>
      <c r="AK156" s="415"/>
      <c r="AL156" s="415"/>
      <c r="AM156" s="415" t="s">
        <v>380</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1" t="s">
        <v>57</v>
      </c>
      <c r="Z158" s="892"/>
      <c r="AA158" s="89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4"/>
      <c r="H159" s="383"/>
      <c r="I159" s="383"/>
      <c r="J159" s="383"/>
      <c r="K159" s="383"/>
      <c r="L159" s="383"/>
      <c r="M159" s="383"/>
      <c r="N159" s="383"/>
      <c r="O159" s="384"/>
      <c r="P159" s="452"/>
      <c r="Q159" s="452"/>
      <c r="R159" s="452"/>
      <c r="S159" s="452"/>
      <c r="T159" s="452"/>
      <c r="U159" s="452"/>
      <c r="V159" s="452"/>
      <c r="W159" s="452"/>
      <c r="X159" s="453"/>
      <c r="Y159" s="895" t="s">
        <v>50</v>
      </c>
      <c r="Z159" s="786"/>
      <c r="AA159" s="787"/>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5" t="s">
        <v>13</v>
      </c>
      <c r="Z160" s="786"/>
      <c r="AA160" s="787"/>
      <c r="AB160" s="896" t="s">
        <v>14</v>
      </c>
      <c r="AC160" s="896"/>
      <c r="AD160" s="896"/>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5" t="s">
        <v>412</v>
      </c>
      <c r="AF161" s="415"/>
      <c r="AG161" s="415"/>
      <c r="AH161" s="415"/>
      <c r="AI161" s="415" t="s">
        <v>564</v>
      </c>
      <c r="AJ161" s="415"/>
      <c r="AK161" s="415"/>
      <c r="AL161" s="415"/>
      <c r="AM161" s="415" t="s">
        <v>380</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1" t="s">
        <v>57</v>
      </c>
      <c r="Z163" s="892"/>
      <c r="AA163" s="89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4"/>
      <c r="H164" s="383"/>
      <c r="I164" s="383"/>
      <c r="J164" s="383"/>
      <c r="K164" s="383"/>
      <c r="L164" s="383"/>
      <c r="M164" s="383"/>
      <c r="N164" s="383"/>
      <c r="O164" s="384"/>
      <c r="P164" s="452"/>
      <c r="Q164" s="452"/>
      <c r="R164" s="452"/>
      <c r="S164" s="452"/>
      <c r="T164" s="452"/>
      <c r="U164" s="452"/>
      <c r="V164" s="452"/>
      <c r="W164" s="452"/>
      <c r="X164" s="453"/>
      <c r="Y164" s="895" t="s">
        <v>50</v>
      </c>
      <c r="Z164" s="786"/>
      <c r="AA164" s="787"/>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575</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576</v>
      </c>
      <c r="B167" s="317"/>
      <c r="C167" s="317"/>
      <c r="D167" s="317"/>
      <c r="E167" s="317"/>
      <c r="F167" s="318"/>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1" t="s">
        <v>411</v>
      </c>
      <c r="AR167" s="412"/>
      <c r="AS167" s="412"/>
      <c r="AT167" s="413"/>
      <c r="AU167" s="411" t="s">
        <v>589</v>
      </c>
      <c r="AV167" s="412"/>
      <c r="AW167" s="412"/>
      <c r="AX167" s="414"/>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437"/>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2" t="s">
        <v>577</v>
      </c>
      <c r="B170" s="341"/>
      <c r="C170" s="341"/>
      <c r="D170" s="341"/>
      <c r="E170" s="341"/>
      <c r="F170" s="463"/>
      <c r="G170" s="223" t="s">
        <v>578</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412</v>
      </c>
      <c r="AF170" s="415"/>
      <c r="AG170" s="415"/>
      <c r="AH170" s="415"/>
      <c r="AI170" s="415" t="s">
        <v>564</v>
      </c>
      <c r="AJ170" s="415"/>
      <c r="AK170" s="415"/>
      <c r="AL170" s="415"/>
      <c r="AM170" s="415" t="s">
        <v>380</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579</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580</v>
      </c>
      <c r="Z172" s="399"/>
      <c r="AA172" s="400"/>
      <c r="AB172" s="425" t="s">
        <v>581</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4" t="s">
        <v>232</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412</v>
      </c>
      <c r="AF173" s="415"/>
      <c r="AG173" s="415"/>
      <c r="AH173" s="415"/>
      <c r="AI173" s="415" t="s">
        <v>564</v>
      </c>
      <c r="AJ173" s="415"/>
      <c r="AK173" s="415"/>
      <c r="AL173" s="415"/>
      <c r="AM173" s="415" t="s">
        <v>380</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c r="AR174" s="432"/>
      <c r="AS174" s="433" t="s">
        <v>175</v>
      </c>
      <c r="AT174" s="434"/>
      <c r="AU174" s="435">
        <v>4</v>
      </c>
      <c r="AV174" s="435"/>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c r="AC176" s="449"/>
      <c r="AD176" s="449"/>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256</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569</v>
      </c>
      <c r="B180" s="316" t="s">
        <v>570</v>
      </c>
      <c r="C180" s="317"/>
      <c r="D180" s="317"/>
      <c r="E180" s="317"/>
      <c r="F180" s="318"/>
      <c r="G180" s="322" t="s">
        <v>571</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591</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5" t="s">
        <v>412</v>
      </c>
      <c r="AF185" s="415"/>
      <c r="AG185" s="415"/>
      <c r="AH185" s="415"/>
      <c r="AI185" s="415" t="s">
        <v>564</v>
      </c>
      <c r="AJ185" s="415"/>
      <c r="AK185" s="415"/>
      <c r="AL185" s="415"/>
      <c r="AM185" s="415" t="s">
        <v>380</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1" t="s">
        <v>57</v>
      </c>
      <c r="Z187" s="892"/>
      <c r="AA187" s="89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4"/>
      <c r="H188" s="383"/>
      <c r="I188" s="383"/>
      <c r="J188" s="383"/>
      <c r="K188" s="383"/>
      <c r="L188" s="383"/>
      <c r="M188" s="383"/>
      <c r="N188" s="383"/>
      <c r="O188" s="384"/>
      <c r="P188" s="452"/>
      <c r="Q188" s="452"/>
      <c r="R188" s="452"/>
      <c r="S188" s="452"/>
      <c r="T188" s="452"/>
      <c r="U188" s="452"/>
      <c r="V188" s="452"/>
      <c r="W188" s="452"/>
      <c r="X188" s="453"/>
      <c r="Y188" s="895" t="s">
        <v>50</v>
      </c>
      <c r="Z188" s="786"/>
      <c r="AA188" s="787"/>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5" t="s">
        <v>13</v>
      </c>
      <c r="Z189" s="786"/>
      <c r="AA189" s="787"/>
      <c r="AB189" s="896" t="s">
        <v>14</v>
      </c>
      <c r="AC189" s="896"/>
      <c r="AD189" s="896"/>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5" t="s">
        <v>412</v>
      </c>
      <c r="AF190" s="415"/>
      <c r="AG190" s="415"/>
      <c r="AH190" s="415"/>
      <c r="AI190" s="415" t="s">
        <v>564</v>
      </c>
      <c r="AJ190" s="415"/>
      <c r="AK190" s="415"/>
      <c r="AL190" s="415"/>
      <c r="AM190" s="415" t="s">
        <v>380</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1" t="s">
        <v>57</v>
      </c>
      <c r="Z192" s="892"/>
      <c r="AA192" s="89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4"/>
      <c r="H193" s="383"/>
      <c r="I193" s="383"/>
      <c r="J193" s="383"/>
      <c r="K193" s="383"/>
      <c r="L193" s="383"/>
      <c r="M193" s="383"/>
      <c r="N193" s="383"/>
      <c r="O193" s="384"/>
      <c r="P193" s="452"/>
      <c r="Q193" s="452"/>
      <c r="R193" s="452"/>
      <c r="S193" s="452"/>
      <c r="T193" s="452"/>
      <c r="U193" s="452"/>
      <c r="V193" s="452"/>
      <c r="W193" s="452"/>
      <c r="X193" s="453"/>
      <c r="Y193" s="895" t="s">
        <v>50</v>
      </c>
      <c r="Z193" s="786"/>
      <c r="AA193" s="787"/>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5" t="s">
        <v>13</v>
      </c>
      <c r="Z194" s="786"/>
      <c r="AA194" s="787"/>
      <c r="AB194" s="896" t="s">
        <v>14</v>
      </c>
      <c r="AC194" s="896"/>
      <c r="AD194" s="896"/>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5" t="s">
        <v>412</v>
      </c>
      <c r="AF195" s="415"/>
      <c r="AG195" s="415"/>
      <c r="AH195" s="415"/>
      <c r="AI195" s="415" t="s">
        <v>564</v>
      </c>
      <c r="AJ195" s="415"/>
      <c r="AK195" s="415"/>
      <c r="AL195" s="415"/>
      <c r="AM195" s="415" t="s">
        <v>380</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1" t="s">
        <v>57</v>
      </c>
      <c r="Z197" s="892"/>
      <c r="AA197" s="89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4"/>
      <c r="H198" s="383"/>
      <c r="I198" s="383"/>
      <c r="J198" s="383"/>
      <c r="K198" s="383"/>
      <c r="L198" s="383"/>
      <c r="M198" s="383"/>
      <c r="N198" s="383"/>
      <c r="O198" s="384"/>
      <c r="P198" s="452"/>
      <c r="Q198" s="452"/>
      <c r="R198" s="452"/>
      <c r="S198" s="452"/>
      <c r="T198" s="452"/>
      <c r="U198" s="452"/>
      <c r="V198" s="452"/>
      <c r="W198" s="452"/>
      <c r="X198" s="453"/>
      <c r="Y198" s="895" t="s">
        <v>50</v>
      </c>
      <c r="Z198" s="786"/>
      <c r="AA198" s="787"/>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2" t="s">
        <v>233</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229</v>
      </c>
      <c r="X200" s="556"/>
      <c r="Y200" s="559"/>
      <c r="Z200" s="559"/>
      <c r="AA200" s="560"/>
      <c r="AB200" s="553" t="s">
        <v>11</v>
      </c>
      <c r="AC200" s="550"/>
      <c r="AD200" s="551"/>
      <c r="AE200" s="415" t="s">
        <v>412</v>
      </c>
      <c r="AF200" s="415"/>
      <c r="AG200" s="415"/>
      <c r="AH200" s="415"/>
      <c r="AI200" s="415" t="s">
        <v>564</v>
      </c>
      <c r="AJ200" s="415"/>
      <c r="AK200" s="415"/>
      <c r="AL200" s="415"/>
      <c r="AM200" s="415" t="s">
        <v>380</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246</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246</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247</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236</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245</v>
      </c>
      <c r="X205" s="577"/>
      <c r="Y205" s="541" t="s">
        <v>12</v>
      </c>
      <c r="Z205" s="541"/>
      <c r="AA205" s="542"/>
      <c r="AB205" s="543" t="s">
        <v>246</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246</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247</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233</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412</v>
      </c>
      <c r="AF208" s="136"/>
      <c r="AG208" s="136"/>
      <c r="AH208" s="136"/>
      <c r="AI208" s="415" t="s">
        <v>564</v>
      </c>
      <c r="AJ208" s="415"/>
      <c r="AK208" s="415"/>
      <c r="AL208" s="415"/>
      <c r="AM208" s="415" t="s">
        <v>380</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259</v>
      </c>
      <c r="B213" s="647"/>
      <c r="C213" s="647"/>
      <c r="D213" s="647"/>
      <c r="E213" s="571" t="s">
        <v>221</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572</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228</v>
      </c>
      <c r="AP214" s="663"/>
      <c r="AQ214" s="663"/>
      <c r="AR214" s="81" t="s">
        <v>227</v>
      </c>
      <c r="AS214" s="662"/>
      <c r="AT214" s="663"/>
      <c r="AU214" s="663"/>
      <c r="AV214" s="663"/>
      <c r="AW214" s="663"/>
      <c r="AX214" s="664"/>
      <c r="AY214">
        <f>COUNTIF($AR$214,"☑")</f>
        <v>0</v>
      </c>
    </row>
    <row r="215" spans="1:51" ht="30.6" customHeight="1" x14ac:dyDescent="0.15">
      <c r="A215" s="652" t="s">
        <v>279</v>
      </c>
      <c r="B215" s="653"/>
      <c r="C215" s="655" t="s">
        <v>178</v>
      </c>
      <c r="D215" s="653"/>
      <c r="E215" s="656" t="s">
        <v>194</v>
      </c>
      <c r="F215" s="657"/>
      <c r="G215" s="658" t="s">
        <v>631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8" t="s">
        <v>632</v>
      </c>
      <c r="H216" s="139"/>
      <c r="I216" s="139"/>
      <c r="J216" s="139"/>
      <c r="K216" s="139"/>
      <c r="L216" s="139"/>
      <c r="M216" s="139"/>
      <c r="N216" s="139"/>
      <c r="O216" s="139"/>
      <c r="P216" s="139"/>
      <c r="Q216" s="139"/>
      <c r="R216" s="139"/>
      <c r="S216" s="139"/>
      <c r="T216" s="139"/>
      <c r="U216" s="139"/>
      <c r="V216" s="140"/>
      <c r="W216" s="630" t="s">
        <v>582</v>
      </c>
      <c r="X216" s="631"/>
      <c r="Y216" s="631"/>
      <c r="Z216" s="631"/>
      <c r="AA216" s="632"/>
      <c r="AB216" s="633" t="s">
        <v>635</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583</v>
      </c>
      <c r="X217" s="637"/>
      <c r="Y217" s="637"/>
      <c r="Z217" s="637"/>
      <c r="AA217" s="638"/>
      <c r="AB217" s="633" t="s">
        <v>636</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7.6" customHeight="1" x14ac:dyDescent="0.15">
      <c r="A218" s="654"/>
      <c r="B218" s="642"/>
      <c r="C218" s="639" t="s">
        <v>595</v>
      </c>
      <c r="D218" s="640"/>
      <c r="E218" s="456" t="s">
        <v>275</v>
      </c>
      <c r="F218" s="458"/>
      <c r="G218" s="620" t="s">
        <v>181</v>
      </c>
      <c r="H218" s="621"/>
      <c r="I218" s="621"/>
      <c r="J218" s="643" t="s">
        <v>610</v>
      </c>
      <c r="K218" s="644"/>
      <c r="L218" s="644"/>
      <c r="M218" s="644"/>
      <c r="N218" s="644"/>
      <c r="O218" s="644"/>
      <c r="P218" s="644"/>
      <c r="Q218" s="644"/>
      <c r="R218" s="644"/>
      <c r="S218" s="644"/>
      <c r="T218" s="645"/>
      <c r="U218" s="618" t="s">
        <v>610</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596</v>
      </c>
      <c r="H219" s="621"/>
      <c r="I219" s="621"/>
      <c r="J219" s="621"/>
      <c r="K219" s="621"/>
      <c r="L219" s="621"/>
      <c r="M219" s="621"/>
      <c r="N219" s="621"/>
      <c r="O219" s="621"/>
      <c r="P219" s="621"/>
      <c r="Q219" s="621"/>
      <c r="R219" s="621"/>
      <c r="S219" s="621"/>
      <c r="T219" s="621"/>
      <c r="U219" s="617" t="s">
        <v>610</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26.45" customHeight="1" thickBot="1" x14ac:dyDescent="0.2">
      <c r="A220" s="654"/>
      <c r="B220" s="642"/>
      <c r="C220" s="641"/>
      <c r="D220" s="642"/>
      <c r="E220" s="319"/>
      <c r="F220" s="321"/>
      <c r="G220" s="620" t="s">
        <v>583</v>
      </c>
      <c r="H220" s="621"/>
      <c r="I220" s="621"/>
      <c r="J220" s="621"/>
      <c r="K220" s="621"/>
      <c r="L220" s="621"/>
      <c r="M220" s="621"/>
      <c r="N220" s="621"/>
      <c r="O220" s="621"/>
      <c r="P220" s="621"/>
      <c r="Q220" s="621"/>
      <c r="R220" s="621"/>
      <c r="S220" s="621"/>
      <c r="T220" s="621"/>
      <c r="U220" s="144" t="s">
        <v>610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1.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626</v>
      </c>
      <c r="AE223" s="707"/>
      <c r="AF223" s="707"/>
      <c r="AG223" s="708" t="s">
        <v>668</v>
      </c>
      <c r="AH223" s="709"/>
      <c r="AI223" s="709"/>
      <c r="AJ223" s="709"/>
      <c r="AK223" s="709"/>
      <c r="AL223" s="709"/>
      <c r="AM223" s="709"/>
      <c r="AN223" s="709"/>
      <c r="AO223" s="709"/>
      <c r="AP223" s="709"/>
      <c r="AQ223" s="709"/>
      <c r="AR223" s="709"/>
      <c r="AS223" s="709"/>
      <c r="AT223" s="709"/>
      <c r="AU223" s="709"/>
      <c r="AV223" s="709"/>
      <c r="AW223" s="709"/>
      <c r="AX223" s="710"/>
    </row>
    <row r="224" spans="1:51" ht="56.2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626</v>
      </c>
      <c r="AE224" s="688"/>
      <c r="AF224" s="688"/>
      <c r="AG224" s="714" t="s">
        <v>662</v>
      </c>
      <c r="AH224" s="715"/>
      <c r="AI224" s="715"/>
      <c r="AJ224" s="715"/>
      <c r="AK224" s="715"/>
      <c r="AL224" s="715"/>
      <c r="AM224" s="715"/>
      <c r="AN224" s="715"/>
      <c r="AO224" s="715"/>
      <c r="AP224" s="715"/>
      <c r="AQ224" s="715"/>
      <c r="AR224" s="715"/>
      <c r="AS224" s="715"/>
      <c r="AT224" s="715"/>
      <c r="AU224" s="715"/>
      <c r="AV224" s="715"/>
      <c r="AW224" s="715"/>
      <c r="AX224" s="716"/>
    </row>
    <row r="225" spans="1:50" ht="41.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626</v>
      </c>
      <c r="AE225" s="721"/>
      <c r="AF225" s="721"/>
      <c r="AG225" s="678" t="s">
        <v>669</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626</v>
      </c>
      <c r="AE226" s="676"/>
      <c r="AF226" s="676"/>
      <c r="AG226" s="361" t="s">
        <v>663</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257</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638</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638</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57"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626</v>
      </c>
      <c r="AE229" s="740"/>
      <c r="AF229" s="740"/>
      <c r="AG229" s="741" t="s">
        <v>672</v>
      </c>
      <c r="AH229" s="742"/>
      <c r="AI229" s="742"/>
      <c r="AJ229" s="742"/>
      <c r="AK229" s="742"/>
      <c r="AL229" s="742"/>
      <c r="AM229" s="742"/>
      <c r="AN229" s="742"/>
      <c r="AO229" s="742"/>
      <c r="AP229" s="742"/>
      <c r="AQ229" s="742"/>
      <c r="AR229" s="742"/>
      <c r="AS229" s="742"/>
      <c r="AT229" s="742"/>
      <c r="AU229" s="742"/>
      <c r="AV229" s="742"/>
      <c r="AW229" s="742"/>
      <c r="AX229" s="743"/>
    </row>
    <row r="230" spans="1:50" ht="36.7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626</v>
      </c>
      <c r="AE230" s="688"/>
      <c r="AF230" s="688"/>
      <c r="AG230" s="714" t="s">
        <v>710</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633</v>
      </c>
      <c r="AE231" s="688"/>
      <c r="AF231" s="688"/>
      <c r="AG231" s="714" t="s">
        <v>280</v>
      </c>
      <c r="AH231" s="715"/>
      <c r="AI231" s="715"/>
      <c r="AJ231" s="715"/>
      <c r="AK231" s="715"/>
      <c r="AL231" s="715"/>
      <c r="AM231" s="715"/>
      <c r="AN231" s="715"/>
      <c r="AO231" s="715"/>
      <c r="AP231" s="715"/>
      <c r="AQ231" s="715"/>
      <c r="AR231" s="715"/>
      <c r="AS231" s="715"/>
      <c r="AT231" s="715"/>
      <c r="AU231" s="715"/>
      <c r="AV231" s="715"/>
      <c r="AW231" s="715"/>
      <c r="AX231" s="716"/>
    </row>
    <row r="232" spans="1:50" ht="5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626</v>
      </c>
      <c r="AE232" s="688"/>
      <c r="AF232" s="688"/>
      <c r="AG232" s="714" t="s">
        <v>673</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230</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633</v>
      </c>
      <c r="AE233" s="721"/>
      <c r="AF233" s="721"/>
      <c r="AG233" s="736" t="s">
        <v>280</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231</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633</v>
      </c>
      <c r="AE234" s="688"/>
      <c r="AF234" s="689"/>
      <c r="AG234" s="714" t="s">
        <v>280</v>
      </c>
      <c r="AH234" s="715"/>
      <c r="AI234" s="715"/>
      <c r="AJ234" s="715"/>
      <c r="AK234" s="715"/>
      <c r="AL234" s="715"/>
      <c r="AM234" s="715"/>
      <c r="AN234" s="715"/>
      <c r="AO234" s="715"/>
      <c r="AP234" s="715"/>
      <c r="AQ234" s="715"/>
      <c r="AR234" s="715"/>
      <c r="AS234" s="715"/>
      <c r="AT234" s="715"/>
      <c r="AU234" s="715"/>
      <c r="AV234" s="715"/>
      <c r="AW234" s="715"/>
      <c r="AX234" s="716"/>
    </row>
    <row r="235" spans="1:50" ht="41.25" customHeight="1" x14ac:dyDescent="0.15">
      <c r="A235" s="669"/>
      <c r="B235" s="670"/>
      <c r="C235" s="725" t="s">
        <v>218</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626</v>
      </c>
      <c r="AE235" s="729"/>
      <c r="AF235" s="730"/>
      <c r="AG235" s="731" t="s">
        <v>674</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219</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626</v>
      </c>
      <c r="AE236" s="740"/>
      <c r="AF236" s="750"/>
      <c r="AG236" s="741" t="s">
        <v>675</v>
      </c>
      <c r="AH236" s="742"/>
      <c r="AI236" s="742"/>
      <c r="AJ236" s="742"/>
      <c r="AK236" s="742"/>
      <c r="AL236" s="742"/>
      <c r="AM236" s="742"/>
      <c r="AN236" s="742"/>
      <c r="AO236" s="742"/>
      <c r="AP236" s="742"/>
      <c r="AQ236" s="742"/>
      <c r="AR236" s="742"/>
      <c r="AS236" s="742"/>
      <c r="AT236" s="742"/>
      <c r="AU236" s="742"/>
      <c r="AV236" s="742"/>
      <c r="AW236" s="742"/>
      <c r="AX236" s="743"/>
    </row>
    <row r="237" spans="1:50" ht="56.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626</v>
      </c>
      <c r="AE237" s="755"/>
      <c r="AF237" s="755"/>
      <c r="AG237" s="714" t="s">
        <v>670</v>
      </c>
      <c r="AH237" s="715"/>
      <c r="AI237" s="715"/>
      <c r="AJ237" s="715"/>
      <c r="AK237" s="715"/>
      <c r="AL237" s="715"/>
      <c r="AM237" s="715"/>
      <c r="AN237" s="715"/>
      <c r="AO237" s="715"/>
      <c r="AP237" s="715"/>
      <c r="AQ237" s="715"/>
      <c r="AR237" s="715"/>
      <c r="AS237" s="715"/>
      <c r="AT237" s="715"/>
      <c r="AU237" s="715"/>
      <c r="AV237" s="715"/>
      <c r="AW237" s="715"/>
      <c r="AX237" s="716"/>
    </row>
    <row r="238" spans="1:50" ht="81.75"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676</v>
      </c>
      <c r="AE238" s="688"/>
      <c r="AF238" s="688"/>
      <c r="AG238" s="714" t="s">
        <v>692</v>
      </c>
      <c r="AH238" s="715"/>
      <c r="AI238" s="715"/>
      <c r="AJ238" s="715"/>
      <c r="AK238" s="715"/>
      <c r="AL238" s="715"/>
      <c r="AM238" s="715"/>
      <c r="AN238" s="715"/>
      <c r="AO238" s="715"/>
      <c r="AP238" s="715"/>
      <c r="AQ238" s="715"/>
      <c r="AR238" s="715"/>
      <c r="AS238" s="715"/>
      <c r="AT238" s="715"/>
      <c r="AU238" s="715"/>
      <c r="AV238" s="715"/>
      <c r="AW238" s="715"/>
      <c r="AX238" s="716"/>
    </row>
    <row r="239" spans="1:50" ht="41.2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626</v>
      </c>
      <c r="AE239" s="688"/>
      <c r="AF239" s="688"/>
      <c r="AG239" s="744" t="s">
        <v>639</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633</v>
      </c>
      <c r="AE240" s="676"/>
      <c r="AF240" s="767"/>
      <c r="AG240" s="361" t="s">
        <v>634</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hidden="1"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15">
      <c r="A246" s="763"/>
      <c r="B246" s="764"/>
      <c r="C246" s="768"/>
      <c r="D246" s="769"/>
      <c r="E246" s="88"/>
      <c r="F246" s="88"/>
      <c r="G246" s="88"/>
      <c r="H246" s="89"/>
      <c r="I246" s="89"/>
      <c r="J246" s="770"/>
      <c r="K246" s="770"/>
      <c r="L246" s="770"/>
      <c r="M246" s="84"/>
      <c r="N246" s="85"/>
      <c r="O246" s="98" t="s">
        <v>610</v>
      </c>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45" customHeight="1" x14ac:dyDescent="0.15">
      <c r="A247" s="122" t="s">
        <v>45</v>
      </c>
      <c r="B247" s="123"/>
      <c r="C247" s="126" t="s">
        <v>49</v>
      </c>
      <c r="D247" s="127"/>
      <c r="E247" s="127"/>
      <c r="F247" s="128"/>
      <c r="G247" s="129" t="s">
        <v>689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4.1" customHeight="1" thickBot="1" x14ac:dyDescent="0.2">
      <c r="A248" s="124"/>
      <c r="B248" s="125"/>
      <c r="C248" s="131" t="s">
        <v>53</v>
      </c>
      <c r="D248" s="132"/>
      <c r="E248" s="132"/>
      <c r="F248" s="133"/>
      <c r="G248" s="134" t="s">
        <v>690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7.6" customHeight="1" thickBot="1" x14ac:dyDescent="0.2">
      <c r="A250" s="112" t="s">
        <v>628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
      <c r="A252" s="118" t="s">
        <v>132</v>
      </c>
      <c r="B252" s="119"/>
      <c r="C252" s="119"/>
      <c r="D252" s="119"/>
      <c r="E252" s="120"/>
      <c r="F252" s="121" t="s">
        <v>703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2.95" customHeight="1" thickBot="1" x14ac:dyDescent="0.2">
      <c r="A254" s="118" t="s">
        <v>132</v>
      </c>
      <c r="B254" s="119"/>
      <c r="C254" s="119"/>
      <c r="D254" s="119"/>
      <c r="E254" s="120"/>
      <c r="F254" s="775" t="s">
        <v>704</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6" customHeight="1" thickBot="1" x14ac:dyDescent="0.2">
      <c r="A256" s="781" t="s">
        <v>610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234</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273</v>
      </c>
      <c r="B258" s="786"/>
      <c r="C258" s="786"/>
      <c r="D258" s="787"/>
      <c r="E258" s="771" t="s">
        <v>619</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272</v>
      </c>
      <c r="B259" s="136"/>
      <c r="C259" s="136"/>
      <c r="D259" s="136"/>
      <c r="E259" s="771" t="s">
        <v>619</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271</v>
      </c>
      <c r="B260" s="136"/>
      <c r="C260" s="136"/>
      <c r="D260" s="136"/>
      <c r="E260" s="771" t="s">
        <v>620</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270</v>
      </c>
      <c r="B261" s="136"/>
      <c r="C261" s="136"/>
      <c r="D261" s="136"/>
      <c r="E261" s="771" t="s">
        <v>621</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269</v>
      </c>
      <c r="B262" s="136"/>
      <c r="C262" s="136"/>
      <c r="D262" s="136"/>
      <c r="E262" s="771" t="s">
        <v>622</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268</v>
      </c>
      <c r="B263" s="136"/>
      <c r="C263" s="136"/>
      <c r="D263" s="136"/>
      <c r="E263" s="771" t="s">
        <v>623</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267</v>
      </c>
      <c r="B264" s="136"/>
      <c r="C264" s="136"/>
      <c r="D264" s="136"/>
      <c r="E264" s="771" t="s">
        <v>624</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266</v>
      </c>
      <c r="B265" s="136"/>
      <c r="C265" s="136"/>
      <c r="D265" s="136"/>
      <c r="E265" s="771" t="s">
        <v>625</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412</v>
      </c>
      <c r="B266" s="136"/>
      <c r="C266" s="136"/>
      <c r="D266" s="136"/>
      <c r="E266" s="790" t="s">
        <v>603</v>
      </c>
      <c r="F266" s="791"/>
      <c r="G266" s="791"/>
      <c r="H266" s="77" t="str">
        <f>IF(E266="","","-")</f>
        <v>-</v>
      </c>
      <c r="I266" s="791"/>
      <c r="J266" s="791"/>
      <c r="K266" s="77" t="str">
        <f>IF(I266="","","-")</f>
        <v/>
      </c>
      <c r="L266" s="106">
        <v>394</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592</v>
      </c>
      <c r="B267" s="136"/>
      <c r="C267" s="136"/>
      <c r="D267" s="136"/>
      <c r="E267" s="790" t="s">
        <v>603</v>
      </c>
      <c r="F267" s="791"/>
      <c r="G267" s="791"/>
      <c r="H267" s="77"/>
      <c r="I267" s="791"/>
      <c r="J267" s="791"/>
      <c r="K267" s="77"/>
      <c r="L267" s="106">
        <v>438</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380</v>
      </c>
      <c r="B268" s="136"/>
      <c r="C268" s="136"/>
      <c r="D268" s="136"/>
      <c r="E268" s="793" t="s">
        <v>629</v>
      </c>
      <c r="F268" s="137"/>
      <c r="G268" s="791" t="s">
        <v>627</v>
      </c>
      <c r="H268" s="791"/>
      <c r="I268" s="791"/>
      <c r="J268" s="137" t="s">
        <v>630</v>
      </c>
      <c r="K268" s="137"/>
      <c r="L268" s="106">
        <v>498</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260</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5" customHeight="1" x14ac:dyDescent="0.15">
      <c r="A308" s="797" t="s">
        <v>262</v>
      </c>
      <c r="B308" s="798"/>
      <c r="C308" s="798"/>
      <c r="D308" s="798"/>
      <c r="E308" s="798"/>
      <c r="F308" s="799"/>
      <c r="G308" s="803" t="s">
        <v>640</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641</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6" customHeight="1" x14ac:dyDescent="0.15">
      <c r="A310" s="800"/>
      <c r="B310" s="801"/>
      <c r="C310" s="801"/>
      <c r="D310" s="801"/>
      <c r="E310" s="801"/>
      <c r="F310" s="802"/>
      <c r="G310" s="824" t="s">
        <v>658</v>
      </c>
      <c r="H310" s="825"/>
      <c r="I310" s="825"/>
      <c r="J310" s="825"/>
      <c r="K310" s="826"/>
      <c r="L310" s="827" t="s">
        <v>677</v>
      </c>
      <c r="M310" s="828"/>
      <c r="N310" s="828"/>
      <c r="O310" s="828"/>
      <c r="P310" s="828"/>
      <c r="Q310" s="828"/>
      <c r="R310" s="828"/>
      <c r="S310" s="828"/>
      <c r="T310" s="828"/>
      <c r="U310" s="828"/>
      <c r="V310" s="828"/>
      <c r="W310" s="828"/>
      <c r="X310" s="829"/>
      <c r="Y310" s="830">
        <v>447</v>
      </c>
      <c r="Z310" s="831"/>
      <c r="AA310" s="831"/>
      <c r="AB310" s="832"/>
      <c r="AC310" s="824" t="s">
        <v>684</v>
      </c>
      <c r="AD310" s="825"/>
      <c r="AE310" s="825"/>
      <c r="AF310" s="825"/>
      <c r="AG310" s="826"/>
      <c r="AH310" s="827" t="s">
        <v>659</v>
      </c>
      <c r="AI310" s="828"/>
      <c r="AJ310" s="828"/>
      <c r="AK310" s="828"/>
      <c r="AL310" s="828"/>
      <c r="AM310" s="828"/>
      <c r="AN310" s="828"/>
      <c r="AO310" s="828"/>
      <c r="AP310" s="828"/>
      <c r="AQ310" s="828"/>
      <c r="AR310" s="828"/>
      <c r="AS310" s="828"/>
      <c r="AT310" s="829"/>
      <c r="AU310" s="830">
        <v>290</v>
      </c>
      <c r="AV310" s="831"/>
      <c r="AW310" s="831"/>
      <c r="AX310" s="833"/>
    </row>
    <row r="311" spans="1:50" ht="54.75" customHeight="1" x14ac:dyDescent="0.15">
      <c r="A311" s="800"/>
      <c r="B311" s="801"/>
      <c r="C311" s="801"/>
      <c r="D311" s="801"/>
      <c r="E311" s="801"/>
      <c r="F311" s="802"/>
      <c r="G311" s="810" t="s">
        <v>656</v>
      </c>
      <c r="H311" s="811"/>
      <c r="I311" s="811"/>
      <c r="J311" s="811"/>
      <c r="K311" s="812"/>
      <c r="L311" s="813" t="s">
        <v>678</v>
      </c>
      <c r="M311" s="814"/>
      <c r="N311" s="814"/>
      <c r="O311" s="814"/>
      <c r="P311" s="814"/>
      <c r="Q311" s="814"/>
      <c r="R311" s="814"/>
      <c r="S311" s="814"/>
      <c r="T311" s="814"/>
      <c r="U311" s="814"/>
      <c r="V311" s="814"/>
      <c r="W311" s="814"/>
      <c r="X311" s="815"/>
      <c r="Y311" s="816">
        <v>282</v>
      </c>
      <c r="Z311" s="817"/>
      <c r="AA311" s="817"/>
      <c r="AB311" s="818"/>
      <c r="AC311" s="810" t="s">
        <v>657</v>
      </c>
      <c r="AD311" s="811"/>
      <c r="AE311" s="811"/>
      <c r="AF311" s="811"/>
      <c r="AG311" s="812"/>
      <c r="AH311" s="813" t="s">
        <v>681</v>
      </c>
      <c r="AI311" s="814"/>
      <c r="AJ311" s="814"/>
      <c r="AK311" s="814"/>
      <c r="AL311" s="814"/>
      <c r="AM311" s="814"/>
      <c r="AN311" s="814"/>
      <c r="AO311" s="814"/>
      <c r="AP311" s="814"/>
      <c r="AQ311" s="814"/>
      <c r="AR311" s="814"/>
      <c r="AS311" s="814"/>
      <c r="AT311" s="815"/>
      <c r="AU311" s="816">
        <v>34</v>
      </c>
      <c r="AV311" s="817"/>
      <c r="AW311" s="817"/>
      <c r="AX311" s="819"/>
    </row>
    <row r="312" spans="1:50" ht="54.75" customHeight="1" x14ac:dyDescent="0.15">
      <c r="A312" s="800"/>
      <c r="B312" s="801"/>
      <c r="C312" s="801"/>
      <c r="D312" s="801"/>
      <c r="E312" s="801"/>
      <c r="F312" s="802"/>
      <c r="G312" s="810" t="s">
        <v>657</v>
      </c>
      <c r="H312" s="811"/>
      <c r="I312" s="811"/>
      <c r="J312" s="811"/>
      <c r="K312" s="812"/>
      <c r="L312" s="813" t="s">
        <v>679</v>
      </c>
      <c r="M312" s="814"/>
      <c r="N312" s="814"/>
      <c r="O312" s="814"/>
      <c r="P312" s="814"/>
      <c r="Q312" s="814"/>
      <c r="R312" s="814"/>
      <c r="S312" s="814"/>
      <c r="T312" s="814"/>
      <c r="U312" s="814"/>
      <c r="V312" s="814"/>
      <c r="W312" s="814"/>
      <c r="X312" s="815"/>
      <c r="Y312" s="816">
        <v>96</v>
      </c>
      <c r="Z312" s="817"/>
      <c r="AA312" s="817"/>
      <c r="AB312" s="818"/>
      <c r="AC312" s="810" t="s">
        <v>656</v>
      </c>
      <c r="AD312" s="811"/>
      <c r="AE312" s="811"/>
      <c r="AF312" s="811"/>
      <c r="AG312" s="812"/>
      <c r="AH312" s="813" t="s">
        <v>680</v>
      </c>
      <c r="AI312" s="814"/>
      <c r="AJ312" s="814"/>
      <c r="AK312" s="814"/>
      <c r="AL312" s="814"/>
      <c r="AM312" s="814"/>
      <c r="AN312" s="814"/>
      <c r="AO312" s="814"/>
      <c r="AP312" s="814"/>
      <c r="AQ312" s="814"/>
      <c r="AR312" s="814"/>
      <c r="AS312" s="814"/>
      <c r="AT312" s="815"/>
      <c r="AU312" s="816">
        <v>74</v>
      </c>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825</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398</v>
      </c>
      <c r="AV320" s="840"/>
      <c r="AW320" s="840"/>
      <c r="AX320" s="842"/>
    </row>
    <row r="321" spans="1:51" ht="45" customHeight="1" x14ac:dyDescent="0.15">
      <c r="A321" s="800"/>
      <c r="B321" s="801"/>
      <c r="C321" s="801"/>
      <c r="D321" s="801"/>
      <c r="E321" s="801"/>
      <c r="F321" s="802"/>
      <c r="G321" s="803" t="s">
        <v>642</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643</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54.75" customHeight="1" x14ac:dyDescent="0.15">
      <c r="A323" s="800"/>
      <c r="B323" s="801"/>
      <c r="C323" s="801"/>
      <c r="D323" s="801"/>
      <c r="E323" s="801"/>
      <c r="F323" s="802"/>
      <c r="G323" s="824" t="s">
        <v>657</v>
      </c>
      <c r="H323" s="825"/>
      <c r="I323" s="825"/>
      <c r="J323" s="825"/>
      <c r="K323" s="826"/>
      <c r="L323" s="827" t="s">
        <v>682</v>
      </c>
      <c r="M323" s="828"/>
      <c r="N323" s="828"/>
      <c r="O323" s="828"/>
      <c r="P323" s="828"/>
      <c r="Q323" s="828"/>
      <c r="R323" s="828"/>
      <c r="S323" s="828"/>
      <c r="T323" s="828"/>
      <c r="U323" s="828"/>
      <c r="V323" s="828"/>
      <c r="W323" s="828"/>
      <c r="X323" s="829"/>
      <c r="Y323" s="830">
        <v>114</v>
      </c>
      <c r="Z323" s="831"/>
      <c r="AA323" s="831"/>
      <c r="AB323" s="832"/>
      <c r="AC323" s="824" t="s">
        <v>656</v>
      </c>
      <c r="AD323" s="825"/>
      <c r="AE323" s="825"/>
      <c r="AF323" s="825"/>
      <c r="AG323" s="826"/>
      <c r="AH323" s="827" t="s">
        <v>680</v>
      </c>
      <c r="AI323" s="828"/>
      <c r="AJ323" s="828"/>
      <c r="AK323" s="828"/>
      <c r="AL323" s="828"/>
      <c r="AM323" s="828"/>
      <c r="AN323" s="828"/>
      <c r="AO323" s="828"/>
      <c r="AP323" s="828"/>
      <c r="AQ323" s="828"/>
      <c r="AR323" s="828"/>
      <c r="AS323" s="828"/>
      <c r="AT323" s="829"/>
      <c r="AU323" s="830">
        <v>82</v>
      </c>
      <c r="AV323" s="831"/>
      <c r="AW323" s="831"/>
      <c r="AX323" s="833"/>
      <c r="AY323">
        <f t="shared" si="11"/>
        <v>2</v>
      </c>
    </row>
    <row r="324" spans="1:51" ht="54.75" customHeight="1" x14ac:dyDescent="0.15">
      <c r="A324" s="800"/>
      <c r="B324" s="801"/>
      <c r="C324" s="801"/>
      <c r="D324" s="801"/>
      <c r="E324" s="801"/>
      <c r="F324" s="802"/>
      <c r="G324" s="810" t="s">
        <v>656</v>
      </c>
      <c r="H324" s="811"/>
      <c r="I324" s="811"/>
      <c r="J324" s="811"/>
      <c r="K324" s="812"/>
      <c r="L324" s="813" t="s">
        <v>680</v>
      </c>
      <c r="M324" s="814"/>
      <c r="N324" s="814"/>
      <c r="O324" s="814"/>
      <c r="P324" s="814"/>
      <c r="Q324" s="814"/>
      <c r="R324" s="814"/>
      <c r="S324" s="814"/>
      <c r="T324" s="814"/>
      <c r="U324" s="814"/>
      <c r="V324" s="814"/>
      <c r="W324" s="814"/>
      <c r="X324" s="815"/>
      <c r="Y324" s="816">
        <v>66</v>
      </c>
      <c r="Z324" s="817"/>
      <c r="AA324" s="817"/>
      <c r="AB324" s="818"/>
      <c r="AC324" s="810" t="s">
        <v>657</v>
      </c>
      <c r="AD324" s="811"/>
      <c r="AE324" s="811"/>
      <c r="AF324" s="811"/>
      <c r="AG324" s="812"/>
      <c r="AH324" s="813" t="s">
        <v>685</v>
      </c>
      <c r="AI324" s="814"/>
      <c r="AJ324" s="814"/>
      <c r="AK324" s="814"/>
      <c r="AL324" s="814"/>
      <c r="AM324" s="814"/>
      <c r="AN324" s="814"/>
      <c r="AO324" s="814"/>
      <c r="AP324" s="814"/>
      <c r="AQ324" s="814"/>
      <c r="AR324" s="814"/>
      <c r="AS324" s="814"/>
      <c r="AT324" s="815"/>
      <c r="AU324" s="816">
        <v>43</v>
      </c>
      <c r="AV324" s="817"/>
      <c r="AW324" s="817"/>
      <c r="AX324" s="819"/>
      <c r="AY324">
        <f t="shared" si="11"/>
        <v>2</v>
      </c>
    </row>
    <row r="325" spans="1:51" ht="36" customHeight="1" x14ac:dyDescent="0.15">
      <c r="A325" s="800"/>
      <c r="B325" s="801"/>
      <c r="C325" s="801"/>
      <c r="D325" s="801"/>
      <c r="E325" s="801"/>
      <c r="F325" s="802"/>
      <c r="G325" s="810" t="s">
        <v>658</v>
      </c>
      <c r="H325" s="811"/>
      <c r="I325" s="811"/>
      <c r="J325" s="811"/>
      <c r="K325" s="812"/>
      <c r="L325" s="813" t="s">
        <v>683</v>
      </c>
      <c r="M325" s="814"/>
      <c r="N325" s="814"/>
      <c r="O325" s="814"/>
      <c r="P325" s="814"/>
      <c r="Q325" s="814"/>
      <c r="R325" s="814"/>
      <c r="S325" s="814"/>
      <c r="T325" s="814"/>
      <c r="U325" s="814"/>
      <c r="V325" s="814"/>
      <c r="W325" s="814"/>
      <c r="X325" s="815"/>
      <c r="Y325" s="816">
        <v>36</v>
      </c>
      <c r="Z325" s="817"/>
      <c r="AA325" s="817"/>
      <c r="AB325" s="818"/>
      <c r="AC325" s="810" t="s">
        <v>658</v>
      </c>
      <c r="AD325" s="811"/>
      <c r="AE325" s="811"/>
      <c r="AF325" s="811"/>
      <c r="AG325" s="812"/>
      <c r="AH325" s="813" t="s">
        <v>660</v>
      </c>
      <c r="AI325" s="814"/>
      <c r="AJ325" s="814"/>
      <c r="AK325" s="814"/>
      <c r="AL325" s="814"/>
      <c r="AM325" s="814"/>
      <c r="AN325" s="814"/>
      <c r="AO325" s="814"/>
      <c r="AP325" s="814"/>
      <c r="AQ325" s="814"/>
      <c r="AR325" s="814"/>
      <c r="AS325" s="814"/>
      <c r="AT325" s="815"/>
      <c r="AU325" s="816">
        <v>62</v>
      </c>
      <c r="AV325" s="817"/>
      <c r="AW325" s="817"/>
      <c r="AX325" s="819"/>
      <c r="AY325">
        <f t="shared" si="11"/>
        <v>2</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2</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216</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187</v>
      </c>
      <c r="AV333" s="840"/>
      <c r="AW333" s="840"/>
      <c r="AX333" s="842"/>
      <c r="AY333">
        <f t="shared" si="11"/>
        <v>2</v>
      </c>
    </row>
    <row r="334" spans="1:51" ht="45" customHeight="1" x14ac:dyDescent="0.15">
      <c r="A334" s="800"/>
      <c r="B334" s="801"/>
      <c r="C334" s="801"/>
      <c r="D334" s="801"/>
      <c r="E334" s="801"/>
      <c r="F334" s="802"/>
      <c r="G334" s="803" t="s">
        <v>644</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645</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2</v>
      </c>
    </row>
    <row r="335" spans="1:51" ht="24.75"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2</v>
      </c>
    </row>
    <row r="336" spans="1:51" ht="54.75" customHeight="1" x14ac:dyDescent="0.15">
      <c r="A336" s="800"/>
      <c r="B336" s="801"/>
      <c r="C336" s="801"/>
      <c r="D336" s="801"/>
      <c r="E336" s="801"/>
      <c r="F336" s="802"/>
      <c r="G336" s="824" t="s">
        <v>656</v>
      </c>
      <c r="H336" s="825"/>
      <c r="I336" s="825"/>
      <c r="J336" s="825"/>
      <c r="K336" s="826"/>
      <c r="L336" s="827" t="s">
        <v>680</v>
      </c>
      <c r="M336" s="828"/>
      <c r="N336" s="828"/>
      <c r="O336" s="828"/>
      <c r="P336" s="828"/>
      <c r="Q336" s="828"/>
      <c r="R336" s="828"/>
      <c r="S336" s="828"/>
      <c r="T336" s="828"/>
      <c r="U336" s="828"/>
      <c r="V336" s="828"/>
      <c r="W336" s="828"/>
      <c r="X336" s="829"/>
      <c r="Y336" s="830">
        <v>83</v>
      </c>
      <c r="Z336" s="831"/>
      <c r="AA336" s="831"/>
      <c r="AB336" s="832"/>
      <c r="AC336" s="824" t="s">
        <v>656</v>
      </c>
      <c r="AD336" s="825"/>
      <c r="AE336" s="825"/>
      <c r="AF336" s="825"/>
      <c r="AG336" s="826"/>
      <c r="AH336" s="827" t="s">
        <v>680</v>
      </c>
      <c r="AI336" s="828"/>
      <c r="AJ336" s="828"/>
      <c r="AK336" s="828"/>
      <c r="AL336" s="828"/>
      <c r="AM336" s="828"/>
      <c r="AN336" s="828"/>
      <c r="AO336" s="828"/>
      <c r="AP336" s="828"/>
      <c r="AQ336" s="828"/>
      <c r="AR336" s="828"/>
      <c r="AS336" s="828"/>
      <c r="AT336" s="829"/>
      <c r="AU336" s="830">
        <v>28</v>
      </c>
      <c r="AV336" s="831"/>
      <c r="AW336" s="831"/>
      <c r="AX336" s="833"/>
      <c r="AY336">
        <f t="shared" si="12"/>
        <v>2</v>
      </c>
    </row>
    <row r="337" spans="1:51" ht="36" customHeight="1" x14ac:dyDescent="0.15">
      <c r="A337" s="800"/>
      <c r="B337" s="801"/>
      <c r="C337" s="801"/>
      <c r="D337" s="801"/>
      <c r="E337" s="801"/>
      <c r="F337" s="802"/>
      <c r="G337" s="810" t="s">
        <v>658</v>
      </c>
      <c r="H337" s="811"/>
      <c r="I337" s="811"/>
      <c r="J337" s="811"/>
      <c r="K337" s="812"/>
      <c r="L337" s="813" t="s">
        <v>686</v>
      </c>
      <c r="M337" s="814"/>
      <c r="N337" s="814"/>
      <c r="O337" s="814"/>
      <c r="P337" s="814"/>
      <c r="Q337" s="814"/>
      <c r="R337" s="814"/>
      <c r="S337" s="814"/>
      <c r="T337" s="814"/>
      <c r="U337" s="814"/>
      <c r="V337" s="814"/>
      <c r="W337" s="814"/>
      <c r="X337" s="815"/>
      <c r="Y337" s="816">
        <v>62</v>
      </c>
      <c r="Z337" s="817"/>
      <c r="AA337" s="817"/>
      <c r="AB337" s="818"/>
      <c r="AC337" s="810" t="s">
        <v>688</v>
      </c>
      <c r="AD337" s="811"/>
      <c r="AE337" s="811"/>
      <c r="AF337" s="811"/>
      <c r="AG337" s="812"/>
      <c r="AH337" s="843" t="s">
        <v>688</v>
      </c>
      <c r="AI337" s="814"/>
      <c r="AJ337" s="814"/>
      <c r="AK337" s="814"/>
      <c r="AL337" s="814"/>
      <c r="AM337" s="814"/>
      <c r="AN337" s="814"/>
      <c r="AO337" s="814"/>
      <c r="AP337" s="814"/>
      <c r="AQ337" s="814"/>
      <c r="AR337" s="814"/>
      <c r="AS337" s="814"/>
      <c r="AT337" s="815"/>
      <c r="AU337" s="816" t="s">
        <v>688</v>
      </c>
      <c r="AV337" s="817"/>
      <c r="AW337" s="817"/>
      <c r="AX337" s="819"/>
      <c r="AY337">
        <f t="shared" si="12"/>
        <v>2</v>
      </c>
    </row>
    <row r="338" spans="1:51" ht="36" customHeight="1" x14ac:dyDescent="0.15">
      <c r="A338" s="800"/>
      <c r="B338" s="801"/>
      <c r="C338" s="801"/>
      <c r="D338" s="801"/>
      <c r="E338" s="801"/>
      <c r="F338" s="802"/>
      <c r="G338" s="810" t="s">
        <v>661</v>
      </c>
      <c r="H338" s="811"/>
      <c r="I338" s="811"/>
      <c r="J338" s="811"/>
      <c r="K338" s="812"/>
      <c r="L338" s="813" t="s">
        <v>687</v>
      </c>
      <c r="M338" s="814"/>
      <c r="N338" s="814"/>
      <c r="O338" s="814"/>
      <c r="P338" s="814"/>
      <c r="Q338" s="814"/>
      <c r="R338" s="814"/>
      <c r="S338" s="814"/>
      <c r="T338" s="814"/>
      <c r="U338" s="814"/>
      <c r="V338" s="814"/>
      <c r="W338" s="814"/>
      <c r="X338" s="815"/>
      <c r="Y338" s="816">
        <v>6</v>
      </c>
      <c r="Z338" s="817"/>
      <c r="AA338" s="817"/>
      <c r="AB338" s="818"/>
      <c r="AC338" s="810" t="s">
        <v>688</v>
      </c>
      <c r="AD338" s="811"/>
      <c r="AE338" s="811"/>
      <c r="AF338" s="811"/>
      <c r="AG338" s="812"/>
      <c r="AH338" s="843" t="s">
        <v>688</v>
      </c>
      <c r="AI338" s="814"/>
      <c r="AJ338" s="814"/>
      <c r="AK338" s="814"/>
      <c r="AL338" s="814"/>
      <c r="AM338" s="814"/>
      <c r="AN338" s="814"/>
      <c r="AO338" s="814"/>
      <c r="AP338" s="814"/>
      <c r="AQ338" s="814"/>
      <c r="AR338" s="814"/>
      <c r="AS338" s="814"/>
      <c r="AT338" s="815"/>
      <c r="AU338" s="816" t="s">
        <v>688</v>
      </c>
      <c r="AV338" s="817"/>
      <c r="AW338" s="817"/>
      <c r="AX338" s="819"/>
      <c r="AY338">
        <f t="shared" si="12"/>
        <v>2</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2</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2</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2</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2</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2</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2</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2</v>
      </c>
    </row>
    <row r="346" spans="1:51" ht="24.75" customHeight="1" x14ac:dyDescent="0.15">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151</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28</v>
      </c>
      <c r="AV346" s="840"/>
      <c r="AW346" s="840"/>
      <c r="AX346" s="842"/>
      <c r="AY346">
        <f t="shared" si="13"/>
        <v>2</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4" t="s">
        <v>573</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228</v>
      </c>
      <c r="AM360" s="848"/>
      <c r="AN360" s="848"/>
      <c r="AO360" s="79" t="s">
        <v>227</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5" t="s">
        <v>25</v>
      </c>
      <c r="Q365" s="415"/>
      <c r="R365" s="415"/>
      <c r="S365" s="415"/>
      <c r="T365" s="415"/>
      <c r="U365" s="415"/>
      <c r="V365" s="415"/>
      <c r="W365" s="415"/>
      <c r="X365" s="415"/>
      <c r="Y365" s="851" t="s">
        <v>196</v>
      </c>
      <c r="Z365" s="852"/>
      <c r="AA365" s="852"/>
      <c r="AB365" s="852"/>
      <c r="AC365" s="850" t="s">
        <v>226</v>
      </c>
      <c r="AD365" s="850"/>
      <c r="AE365" s="850"/>
      <c r="AF365" s="850"/>
      <c r="AG365" s="850"/>
      <c r="AH365" s="851" t="s">
        <v>244</v>
      </c>
      <c r="AI365" s="849"/>
      <c r="AJ365" s="849"/>
      <c r="AK365" s="849"/>
      <c r="AL365" s="849" t="s">
        <v>19</v>
      </c>
      <c r="AM365" s="849"/>
      <c r="AN365" s="849"/>
      <c r="AO365" s="853"/>
      <c r="AP365" s="874" t="s">
        <v>198</v>
      </c>
      <c r="AQ365" s="874"/>
      <c r="AR365" s="874"/>
      <c r="AS365" s="874"/>
      <c r="AT365" s="874"/>
      <c r="AU365" s="874"/>
      <c r="AV365" s="874"/>
      <c r="AW365" s="874"/>
      <c r="AX365" s="874"/>
    </row>
    <row r="366" spans="1:51" ht="45" customHeight="1" x14ac:dyDescent="0.15">
      <c r="A366" s="860">
        <v>1</v>
      </c>
      <c r="B366" s="860">
        <v>1</v>
      </c>
      <c r="C366" s="861" t="s">
        <v>646</v>
      </c>
      <c r="D366" s="862"/>
      <c r="E366" s="862"/>
      <c r="F366" s="862"/>
      <c r="G366" s="862"/>
      <c r="H366" s="862"/>
      <c r="I366" s="862"/>
      <c r="J366" s="863">
        <v>8010405001849</v>
      </c>
      <c r="K366" s="864"/>
      <c r="L366" s="864"/>
      <c r="M366" s="864"/>
      <c r="N366" s="864"/>
      <c r="O366" s="864"/>
      <c r="P366" s="865" t="s">
        <v>647</v>
      </c>
      <c r="Q366" s="866"/>
      <c r="R366" s="866"/>
      <c r="S366" s="866"/>
      <c r="T366" s="866"/>
      <c r="U366" s="866"/>
      <c r="V366" s="866"/>
      <c r="W366" s="866"/>
      <c r="X366" s="866"/>
      <c r="Y366" s="867">
        <v>825</v>
      </c>
      <c r="Z366" s="868"/>
      <c r="AA366" s="868"/>
      <c r="AB366" s="869"/>
      <c r="AC366" s="870" t="s">
        <v>648</v>
      </c>
      <c r="AD366" s="871"/>
      <c r="AE366" s="871"/>
      <c r="AF366" s="871"/>
      <c r="AG366" s="871"/>
      <c r="AH366" s="854" t="s">
        <v>649</v>
      </c>
      <c r="AI366" s="855"/>
      <c r="AJ366" s="855"/>
      <c r="AK366" s="855"/>
      <c r="AL366" s="856" t="s">
        <v>649</v>
      </c>
      <c r="AM366" s="857"/>
      <c r="AN366" s="857"/>
      <c r="AO366" s="858"/>
      <c r="AP366" s="859" t="s">
        <v>610</v>
      </c>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6"/>
      <c r="L398" s="136"/>
      <c r="M398" s="136"/>
      <c r="N398" s="136"/>
      <c r="O398" s="136"/>
      <c r="P398" s="415" t="s">
        <v>25</v>
      </c>
      <c r="Q398" s="415"/>
      <c r="R398" s="415"/>
      <c r="S398" s="415"/>
      <c r="T398" s="415"/>
      <c r="U398" s="415"/>
      <c r="V398" s="415"/>
      <c r="W398" s="415"/>
      <c r="X398" s="415"/>
      <c r="Y398" s="851" t="s">
        <v>196</v>
      </c>
      <c r="Z398" s="852"/>
      <c r="AA398" s="852"/>
      <c r="AB398" s="852"/>
      <c r="AC398" s="850" t="s">
        <v>226</v>
      </c>
      <c r="AD398" s="850"/>
      <c r="AE398" s="850"/>
      <c r="AF398" s="850"/>
      <c r="AG398" s="850"/>
      <c r="AH398" s="851" t="s">
        <v>244</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45" customHeight="1" x14ac:dyDescent="0.15">
      <c r="A399" s="860">
        <v>1</v>
      </c>
      <c r="B399" s="860">
        <v>1</v>
      </c>
      <c r="C399" s="861" t="s">
        <v>652</v>
      </c>
      <c r="D399" s="862"/>
      <c r="E399" s="862"/>
      <c r="F399" s="862"/>
      <c r="G399" s="862"/>
      <c r="H399" s="862"/>
      <c r="I399" s="862"/>
      <c r="J399" s="863">
        <v>5010405001851</v>
      </c>
      <c r="K399" s="864"/>
      <c r="L399" s="864"/>
      <c r="M399" s="864"/>
      <c r="N399" s="864"/>
      <c r="O399" s="864"/>
      <c r="P399" s="865" t="s">
        <v>651</v>
      </c>
      <c r="Q399" s="866"/>
      <c r="R399" s="866"/>
      <c r="S399" s="866"/>
      <c r="T399" s="866"/>
      <c r="U399" s="866"/>
      <c r="V399" s="866"/>
      <c r="W399" s="866"/>
      <c r="X399" s="866"/>
      <c r="Y399" s="867">
        <v>398</v>
      </c>
      <c r="Z399" s="868"/>
      <c r="AA399" s="868"/>
      <c r="AB399" s="869"/>
      <c r="AC399" s="870" t="s">
        <v>648</v>
      </c>
      <c r="AD399" s="871"/>
      <c r="AE399" s="871"/>
      <c r="AF399" s="871"/>
      <c r="AG399" s="871"/>
      <c r="AH399" s="854" t="s">
        <v>649</v>
      </c>
      <c r="AI399" s="855"/>
      <c r="AJ399" s="855"/>
      <c r="AK399" s="855"/>
      <c r="AL399" s="856" t="s">
        <v>649</v>
      </c>
      <c r="AM399" s="857"/>
      <c r="AN399" s="857"/>
      <c r="AO399" s="858"/>
      <c r="AP399" s="859" t="s">
        <v>610</v>
      </c>
      <c r="AQ399" s="859"/>
      <c r="AR399" s="859"/>
      <c r="AS399" s="859"/>
      <c r="AT399" s="859"/>
      <c r="AU399" s="859"/>
      <c r="AV399" s="859"/>
      <c r="AW399" s="859"/>
      <c r="AX399" s="859"/>
      <c r="AY399">
        <f>$AY$396</f>
        <v>1</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197</v>
      </c>
      <c r="K431" s="136"/>
      <c r="L431" s="136"/>
      <c r="M431" s="136"/>
      <c r="N431" s="136"/>
      <c r="O431" s="136"/>
      <c r="P431" s="415" t="s">
        <v>25</v>
      </c>
      <c r="Q431" s="415"/>
      <c r="R431" s="415"/>
      <c r="S431" s="415"/>
      <c r="T431" s="415"/>
      <c r="U431" s="415"/>
      <c r="V431" s="415"/>
      <c r="W431" s="415"/>
      <c r="X431" s="415"/>
      <c r="Y431" s="851" t="s">
        <v>196</v>
      </c>
      <c r="Z431" s="852"/>
      <c r="AA431" s="852"/>
      <c r="AB431" s="852"/>
      <c r="AC431" s="850" t="s">
        <v>226</v>
      </c>
      <c r="AD431" s="850"/>
      <c r="AE431" s="850"/>
      <c r="AF431" s="850"/>
      <c r="AG431" s="850"/>
      <c r="AH431" s="851" t="s">
        <v>244</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45" customHeight="1" x14ac:dyDescent="0.15">
      <c r="A432" s="860">
        <v>1</v>
      </c>
      <c r="B432" s="860">
        <v>1</v>
      </c>
      <c r="C432" s="861" t="s">
        <v>653</v>
      </c>
      <c r="D432" s="862"/>
      <c r="E432" s="862"/>
      <c r="F432" s="862"/>
      <c r="G432" s="862"/>
      <c r="H432" s="862"/>
      <c r="I432" s="862"/>
      <c r="J432" s="863">
        <v>4010405001852</v>
      </c>
      <c r="K432" s="864"/>
      <c r="L432" s="864"/>
      <c r="M432" s="864"/>
      <c r="N432" s="864"/>
      <c r="O432" s="864"/>
      <c r="P432" s="865" t="s">
        <v>651</v>
      </c>
      <c r="Q432" s="866"/>
      <c r="R432" s="866"/>
      <c r="S432" s="866"/>
      <c r="T432" s="866"/>
      <c r="U432" s="866"/>
      <c r="V432" s="866"/>
      <c r="W432" s="866"/>
      <c r="X432" s="866"/>
      <c r="Y432" s="867">
        <v>216</v>
      </c>
      <c r="Z432" s="868"/>
      <c r="AA432" s="868"/>
      <c r="AB432" s="869"/>
      <c r="AC432" s="870" t="s">
        <v>648</v>
      </c>
      <c r="AD432" s="871"/>
      <c r="AE432" s="871"/>
      <c r="AF432" s="871"/>
      <c r="AG432" s="871"/>
      <c r="AH432" s="854" t="s">
        <v>649</v>
      </c>
      <c r="AI432" s="855"/>
      <c r="AJ432" s="855"/>
      <c r="AK432" s="855"/>
      <c r="AL432" s="856" t="s">
        <v>649</v>
      </c>
      <c r="AM432" s="857"/>
      <c r="AN432" s="857"/>
      <c r="AO432" s="858"/>
      <c r="AP432" s="859" t="s">
        <v>610</v>
      </c>
      <c r="AQ432" s="859"/>
      <c r="AR432" s="859"/>
      <c r="AS432" s="859"/>
      <c r="AT432" s="859"/>
      <c r="AU432" s="859"/>
      <c r="AV432" s="859"/>
      <c r="AW432" s="859"/>
      <c r="AX432" s="859"/>
      <c r="AY432">
        <f>$AY$429</f>
        <v>1</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9"/>
      <c r="B464" s="849"/>
      <c r="C464" s="849" t="s">
        <v>24</v>
      </c>
      <c r="D464" s="849"/>
      <c r="E464" s="849"/>
      <c r="F464" s="849"/>
      <c r="G464" s="849"/>
      <c r="H464" s="849"/>
      <c r="I464" s="849"/>
      <c r="J464" s="850" t="s">
        <v>197</v>
      </c>
      <c r="K464" s="136"/>
      <c r="L464" s="136"/>
      <c r="M464" s="136"/>
      <c r="N464" s="136"/>
      <c r="O464" s="136"/>
      <c r="P464" s="415" t="s">
        <v>25</v>
      </c>
      <c r="Q464" s="415"/>
      <c r="R464" s="415"/>
      <c r="S464" s="415"/>
      <c r="T464" s="415"/>
      <c r="U464" s="415"/>
      <c r="V464" s="415"/>
      <c r="W464" s="415"/>
      <c r="X464" s="415"/>
      <c r="Y464" s="851" t="s">
        <v>196</v>
      </c>
      <c r="Z464" s="852"/>
      <c r="AA464" s="852"/>
      <c r="AB464" s="852"/>
      <c r="AC464" s="850" t="s">
        <v>226</v>
      </c>
      <c r="AD464" s="850"/>
      <c r="AE464" s="850"/>
      <c r="AF464" s="850"/>
      <c r="AG464" s="850"/>
      <c r="AH464" s="851" t="s">
        <v>244</v>
      </c>
      <c r="AI464" s="849"/>
      <c r="AJ464" s="849"/>
      <c r="AK464" s="849"/>
      <c r="AL464" s="849" t="s">
        <v>19</v>
      </c>
      <c r="AM464" s="849"/>
      <c r="AN464" s="849"/>
      <c r="AO464" s="853"/>
      <c r="AP464" s="874" t="s">
        <v>198</v>
      </c>
      <c r="AQ464" s="874"/>
      <c r="AR464" s="874"/>
      <c r="AS464" s="874"/>
      <c r="AT464" s="874"/>
      <c r="AU464" s="874"/>
      <c r="AV464" s="874"/>
      <c r="AW464" s="874"/>
      <c r="AX464" s="874"/>
      <c r="AY464">
        <f>$AY$462</f>
        <v>1</v>
      </c>
    </row>
    <row r="465" spans="1:51" ht="45" customHeight="1" x14ac:dyDescent="0.15">
      <c r="A465" s="860">
        <v>1</v>
      </c>
      <c r="B465" s="860">
        <v>1</v>
      </c>
      <c r="C465" s="861" t="s">
        <v>654</v>
      </c>
      <c r="D465" s="862"/>
      <c r="E465" s="862"/>
      <c r="F465" s="862"/>
      <c r="G465" s="862"/>
      <c r="H465" s="862"/>
      <c r="I465" s="862"/>
      <c r="J465" s="863">
        <v>2010405001854</v>
      </c>
      <c r="K465" s="864"/>
      <c r="L465" s="864"/>
      <c r="M465" s="864"/>
      <c r="N465" s="864"/>
      <c r="O465" s="864"/>
      <c r="P465" s="865" t="s">
        <v>651</v>
      </c>
      <c r="Q465" s="866"/>
      <c r="R465" s="866"/>
      <c r="S465" s="866"/>
      <c r="T465" s="866"/>
      <c r="U465" s="866"/>
      <c r="V465" s="866"/>
      <c r="W465" s="866"/>
      <c r="X465" s="866"/>
      <c r="Y465" s="867">
        <v>187</v>
      </c>
      <c r="Z465" s="868"/>
      <c r="AA465" s="868"/>
      <c r="AB465" s="869"/>
      <c r="AC465" s="870" t="s">
        <v>648</v>
      </c>
      <c r="AD465" s="871"/>
      <c r="AE465" s="871"/>
      <c r="AF465" s="871"/>
      <c r="AG465" s="871"/>
      <c r="AH465" s="854" t="s">
        <v>649</v>
      </c>
      <c r="AI465" s="855"/>
      <c r="AJ465" s="855"/>
      <c r="AK465" s="855"/>
      <c r="AL465" s="856" t="s">
        <v>649</v>
      </c>
      <c r="AM465" s="857"/>
      <c r="AN465" s="857"/>
      <c r="AO465" s="858"/>
      <c r="AP465" s="859" t="s">
        <v>610</v>
      </c>
      <c r="AQ465" s="859"/>
      <c r="AR465" s="859"/>
      <c r="AS465" s="859"/>
      <c r="AT465" s="859"/>
      <c r="AU465" s="859"/>
      <c r="AV465" s="859"/>
      <c r="AW465" s="859"/>
      <c r="AX465" s="859"/>
      <c r="AY465">
        <f>$AY$462</f>
        <v>1</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9"/>
      <c r="B497" s="849"/>
      <c r="C497" s="849" t="s">
        <v>24</v>
      </c>
      <c r="D497" s="849"/>
      <c r="E497" s="849"/>
      <c r="F497" s="849"/>
      <c r="G497" s="849"/>
      <c r="H497" s="849"/>
      <c r="I497" s="849"/>
      <c r="J497" s="850" t="s">
        <v>197</v>
      </c>
      <c r="K497" s="136"/>
      <c r="L497" s="136"/>
      <c r="M497" s="136"/>
      <c r="N497" s="136"/>
      <c r="O497" s="136"/>
      <c r="P497" s="415" t="s">
        <v>25</v>
      </c>
      <c r="Q497" s="415"/>
      <c r="R497" s="415"/>
      <c r="S497" s="415"/>
      <c r="T497" s="415"/>
      <c r="U497" s="415"/>
      <c r="V497" s="415"/>
      <c r="W497" s="415"/>
      <c r="X497" s="415"/>
      <c r="Y497" s="851" t="s">
        <v>196</v>
      </c>
      <c r="Z497" s="852"/>
      <c r="AA497" s="852"/>
      <c r="AB497" s="852"/>
      <c r="AC497" s="850" t="s">
        <v>226</v>
      </c>
      <c r="AD497" s="850"/>
      <c r="AE497" s="850"/>
      <c r="AF497" s="850"/>
      <c r="AG497" s="850"/>
      <c r="AH497" s="851" t="s">
        <v>244</v>
      </c>
      <c r="AI497" s="849"/>
      <c r="AJ497" s="849"/>
      <c r="AK497" s="849"/>
      <c r="AL497" s="849" t="s">
        <v>19</v>
      </c>
      <c r="AM497" s="849"/>
      <c r="AN497" s="849"/>
      <c r="AO497" s="853"/>
      <c r="AP497" s="874" t="s">
        <v>198</v>
      </c>
      <c r="AQ497" s="874"/>
      <c r="AR497" s="874"/>
      <c r="AS497" s="874"/>
      <c r="AT497" s="874"/>
      <c r="AU497" s="874"/>
      <c r="AV497" s="874"/>
      <c r="AW497" s="874"/>
      <c r="AX497" s="874"/>
      <c r="AY497">
        <f>$AY$495</f>
        <v>1</v>
      </c>
    </row>
    <row r="498" spans="1:51" ht="45" customHeight="1" x14ac:dyDescent="0.15">
      <c r="A498" s="860">
        <v>1</v>
      </c>
      <c r="B498" s="860">
        <v>1</v>
      </c>
      <c r="C498" s="861" t="s">
        <v>655</v>
      </c>
      <c r="D498" s="862"/>
      <c r="E498" s="862"/>
      <c r="F498" s="862"/>
      <c r="G498" s="862"/>
      <c r="H498" s="862"/>
      <c r="I498" s="862"/>
      <c r="J498" s="863">
        <v>6010405001850</v>
      </c>
      <c r="K498" s="864"/>
      <c r="L498" s="864"/>
      <c r="M498" s="864"/>
      <c r="N498" s="864"/>
      <c r="O498" s="864"/>
      <c r="P498" s="865" t="s">
        <v>651</v>
      </c>
      <c r="Q498" s="866"/>
      <c r="R498" s="866"/>
      <c r="S498" s="866"/>
      <c r="T498" s="866"/>
      <c r="U498" s="866"/>
      <c r="V498" s="866"/>
      <c r="W498" s="866"/>
      <c r="X498" s="866"/>
      <c r="Y498" s="867">
        <v>151</v>
      </c>
      <c r="Z498" s="868"/>
      <c r="AA498" s="868"/>
      <c r="AB498" s="869"/>
      <c r="AC498" s="870" t="s">
        <v>648</v>
      </c>
      <c r="AD498" s="871"/>
      <c r="AE498" s="871"/>
      <c r="AF498" s="871"/>
      <c r="AG498" s="871"/>
      <c r="AH498" s="854" t="s">
        <v>649</v>
      </c>
      <c r="AI498" s="855"/>
      <c r="AJ498" s="855"/>
      <c r="AK498" s="855"/>
      <c r="AL498" s="856" t="s">
        <v>649</v>
      </c>
      <c r="AM498" s="857"/>
      <c r="AN498" s="857"/>
      <c r="AO498" s="858"/>
      <c r="AP498" s="859" t="s">
        <v>610</v>
      </c>
      <c r="AQ498" s="859"/>
      <c r="AR498" s="859"/>
      <c r="AS498" s="859"/>
      <c r="AT498" s="859"/>
      <c r="AU498" s="859"/>
      <c r="AV498" s="859"/>
      <c r="AW498" s="859"/>
      <c r="AX498" s="859"/>
      <c r="AY498">
        <f>$AY$495</f>
        <v>1</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9"/>
      <c r="B530" s="849"/>
      <c r="C530" s="849" t="s">
        <v>24</v>
      </c>
      <c r="D530" s="849"/>
      <c r="E530" s="849"/>
      <c r="F530" s="849"/>
      <c r="G530" s="849"/>
      <c r="H530" s="849"/>
      <c r="I530" s="849"/>
      <c r="J530" s="850" t="s">
        <v>197</v>
      </c>
      <c r="K530" s="136"/>
      <c r="L530" s="136"/>
      <c r="M530" s="136"/>
      <c r="N530" s="136"/>
      <c r="O530" s="136"/>
      <c r="P530" s="415" t="s">
        <v>25</v>
      </c>
      <c r="Q530" s="415"/>
      <c r="R530" s="415"/>
      <c r="S530" s="415"/>
      <c r="T530" s="415"/>
      <c r="U530" s="415"/>
      <c r="V530" s="415"/>
      <c r="W530" s="415"/>
      <c r="X530" s="415"/>
      <c r="Y530" s="851" t="s">
        <v>196</v>
      </c>
      <c r="Z530" s="852"/>
      <c r="AA530" s="852"/>
      <c r="AB530" s="852"/>
      <c r="AC530" s="850" t="s">
        <v>226</v>
      </c>
      <c r="AD530" s="850"/>
      <c r="AE530" s="850"/>
      <c r="AF530" s="850"/>
      <c r="AG530" s="850"/>
      <c r="AH530" s="851" t="s">
        <v>244</v>
      </c>
      <c r="AI530" s="849"/>
      <c r="AJ530" s="849"/>
      <c r="AK530" s="849"/>
      <c r="AL530" s="849" t="s">
        <v>19</v>
      </c>
      <c r="AM530" s="849"/>
      <c r="AN530" s="849"/>
      <c r="AO530" s="853"/>
      <c r="AP530" s="874" t="s">
        <v>198</v>
      </c>
      <c r="AQ530" s="874"/>
      <c r="AR530" s="874"/>
      <c r="AS530" s="874"/>
      <c r="AT530" s="874"/>
      <c r="AU530" s="874"/>
      <c r="AV530" s="874"/>
      <c r="AW530" s="874"/>
      <c r="AX530" s="874"/>
      <c r="AY530">
        <f>$AY$528</f>
        <v>1</v>
      </c>
    </row>
    <row r="531" spans="1:51" ht="45" customHeight="1" x14ac:dyDescent="0.15">
      <c r="A531" s="860">
        <v>1</v>
      </c>
      <c r="B531" s="860">
        <v>1</v>
      </c>
      <c r="C531" s="861" t="s">
        <v>650</v>
      </c>
      <c r="D531" s="862"/>
      <c r="E531" s="862"/>
      <c r="F531" s="862"/>
      <c r="G531" s="862"/>
      <c r="H531" s="862"/>
      <c r="I531" s="862"/>
      <c r="J531" s="863">
        <v>9010005003971</v>
      </c>
      <c r="K531" s="864"/>
      <c r="L531" s="864"/>
      <c r="M531" s="864"/>
      <c r="N531" s="864"/>
      <c r="O531" s="864"/>
      <c r="P531" s="865" t="s">
        <v>651</v>
      </c>
      <c r="Q531" s="866"/>
      <c r="R531" s="866"/>
      <c r="S531" s="866"/>
      <c r="T531" s="866"/>
      <c r="U531" s="866"/>
      <c r="V531" s="866"/>
      <c r="W531" s="866"/>
      <c r="X531" s="866"/>
      <c r="Y531" s="867">
        <v>28</v>
      </c>
      <c r="Z531" s="868"/>
      <c r="AA531" s="868"/>
      <c r="AB531" s="869"/>
      <c r="AC531" s="870" t="s">
        <v>648</v>
      </c>
      <c r="AD531" s="871"/>
      <c r="AE531" s="871"/>
      <c r="AF531" s="871"/>
      <c r="AG531" s="871"/>
      <c r="AH531" s="854" t="s">
        <v>649</v>
      </c>
      <c r="AI531" s="855"/>
      <c r="AJ531" s="855"/>
      <c r="AK531" s="855"/>
      <c r="AL531" s="856" t="s">
        <v>649</v>
      </c>
      <c r="AM531" s="857"/>
      <c r="AN531" s="857"/>
      <c r="AO531" s="858"/>
      <c r="AP531" s="859" t="s">
        <v>610</v>
      </c>
      <c r="AQ531" s="859"/>
      <c r="AR531" s="859"/>
      <c r="AS531" s="859"/>
      <c r="AT531" s="859"/>
      <c r="AU531" s="859"/>
      <c r="AV531" s="859"/>
      <c r="AW531" s="859"/>
      <c r="AX531" s="859"/>
      <c r="AY531">
        <f>$AY$528</f>
        <v>1</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5" t="s">
        <v>25</v>
      </c>
      <c r="Q563" s="415"/>
      <c r="R563" s="415"/>
      <c r="S563" s="415"/>
      <c r="T563" s="415"/>
      <c r="U563" s="415"/>
      <c r="V563" s="415"/>
      <c r="W563" s="415"/>
      <c r="X563" s="415"/>
      <c r="Y563" s="851" t="s">
        <v>196</v>
      </c>
      <c r="Z563" s="852"/>
      <c r="AA563" s="852"/>
      <c r="AB563" s="852"/>
      <c r="AC563" s="850" t="s">
        <v>226</v>
      </c>
      <c r="AD563" s="850"/>
      <c r="AE563" s="850"/>
      <c r="AF563" s="850"/>
      <c r="AG563" s="850"/>
      <c r="AH563" s="851" t="s">
        <v>244</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5" t="s">
        <v>25</v>
      </c>
      <c r="Q596" s="415"/>
      <c r="R596" s="415"/>
      <c r="S596" s="415"/>
      <c r="T596" s="415"/>
      <c r="U596" s="415"/>
      <c r="V596" s="415"/>
      <c r="W596" s="415"/>
      <c r="X596" s="415"/>
      <c r="Y596" s="851" t="s">
        <v>196</v>
      </c>
      <c r="Z596" s="852"/>
      <c r="AA596" s="852"/>
      <c r="AB596" s="852"/>
      <c r="AC596" s="850" t="s">
        <v>226</v>
      </c>
      <c r="AD596" s="850"/>
      <c r="AE596" s="850"/>
      <c r="AF596" s="850"/>
      <c r="AG596" s="850"/>
      <c r="AH596" s="851" t="s">
        <v>244</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hidden="1" customHeight="1" x14ac:dyDescent="0.15">
      <c r="A627" s="875" t="s">
        <v>574</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228</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222</v>
      </c>
      <c r="AQ630" s="874"/>
      <c r="AR630" s="874"/>
      <c r="AS630" s="874"/>
      <c r="AT630" s="874"/>
      <c r="AU630" s="874"/>
      <c r="AV630" s="874"/>
      <c r="AW630" s="874"/>
      <c r="AX630" s="874"/>
    </row>
    <row r="631" spans="1:51" ht="30" customHeight="1" x14ac:dyDescent="0.15">
      <c r="A631" s="860">
        <v>1</v>
      </c>
      <c r="B631" s="860">
        <v>1</v>
      </c>
      <c r="C631" s="882"/>
      <c r="D631" s="882"/>
      <c r="E631" s="883" t="s">
        <v>610</v>
      </c>
      <c r="F631" s="883"/>
      <c r="G631" s="883"/>
      <c r="H631" s="883"/>
      <c r="I631" s="883"/>
      <c r="J631" s="863" t="s">
        <v>610</v>
      </c>
      <c r="K631" s="864"/>
      <c r="L631" s="864"/>
      <c r="M631" s="864"/>
      <c r="N631" s="864"/>
      <c r="O631" s="864"/>
      <c r="P631" s="866" t="s">
        <v>610</v>
      </c>
      <c r="Q631" s="866"/>
      <c r="R631" s="866"/>
      <c r="S631" s="866"/>
      <c r="T631" s="866"/>
      <c r="U631" s="866"/>
      <c r="V631" s="866"/>
      <c r="W631" s="866"/>
      <c r="X631" s="866"/>
      <c r="Y631" s="867" t="s">
        <v>610</v>
      </c>
      <c r="Z631" s="868"/>
      <c r="AA631" s="868"/>
      <c r="AB631" s="869"/>
      <c r="AC631" s="870" t="s">
        <v>610</v>
      </c>
      <c r="AD631" s="871"/>
      <c r="AE631" s="871"/>
      <c r="AF631" s="871"/>
      <c r="AG631" s="871"/>
      <c r="AH631" s="872" t="s">
        <v>610</v>
      </c>
      <c r="AI631" s="873"/>
      <c r="AJ631" s="873"/>
      <c r="AK631" s="873"/>
      <c r="AL631" s="856" t="s">
        <v>610</v>
      </c>
      <c r="AM631" s="857"/>
      <c r="AN631" s="857"/>
      <c r="AO631" s="858"/>
      <c r="AP631" s="859" t="s">
        <v>610</v>
      </c>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49"/>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25">
      <formula>IF(RIGHT(TEXT(P14,"0.#"),1)=".",FALSE,TRUE)</formula>
    </cfRule>
    <cfRule type="expression" dxfId="822" priority="926">
      <formula>IF(RIGHT(TEXT(P14,"0.#"),1)=".",TRUE,FALSE)</formula>
    </cfRule>
  </conditionalFormatting>
  <conditionalFormatting sqref="P18:AX18">
    <cfRule type="expression" dxfId="821" priority="923">
      <formula>IF(RIGHT(TEXT(P18,"0.#"),1)=".",FALSE,TRUE)</formula>
    </cfRule>
    <cfRule type="expression" dxfId="820" priority="924">
      <formula>IF(RIGHT(TEXT(P18,"0.#"),1)=".",TRUE,FALSE)</formula>
    </cfRule>
  </conditionalFormatting>
  <conditionalFormatting sqref="Y311">
    <cfRule type="expression" dxfId="819" priority="921">
      <formula>IF(RIGHT(TEXT(Y311,"0.#"),1)=".",FALSE,TRUE)</formula>
    </cfRule>
    <cfRule type="expression" dxfId="818" priority="922">
      <formula>IF(RIGHT(TEXT(Y311,"0.#"),1)=".",TRUE,FALSE)</formula>
    </cfRule>
  </conditionalFormatting>
  <conditionalFormatting sqref="Y320">
    <cfRule type="expression" dxfId="817" priority="919">
      <formula>IF(RIGHT(TEXT(Y320,"0.#"),1)=".",FALSE,TRUE)</formula>
    </cfRule>
    <cfRule type="expression" dxfId="816" priority="920">
      <formula>IF(RIGHT(TEXT(Y320,"0.#"),1)=".",TRUE,FALSE)</formula>
    </cfRule>
  </conditionalFormatting>
  <conditionalFormatting sqref="Y351:Y358 Y349 Y338:Y345 Y336 Y325:Y332 Y323">
    <cfRule type="expression" dxfId="815" priority="899">
      <formula>IF(RIGHT(TEXT(Y323,"0.#"),1)=".",FALSE,TRUE)</formula>
    </cfRule>
    <cfRule type="expression" dxfId="814" priority="900">
      <formula>IF(RIGHT(TEXT(Y323,"0.#"),1)=".",TRUE,FALSE)</formula>
    </cfRule>
  </conditionalFormatting>
  <conditionalFormatting sqref="P16:AQ17 P15:AX15 P13:AX13">
    <cfRule type="expression" dxfId="813" priority="917">
      <formula>IF(RIGHT(TEXT(P13,"0.#"),1)=".",FALSE,TRUE)</formula>
    </cfRule>
    <cfRule type="expression" dxfId="812" priority="918">
      <formula>IF(RIGHT(TEXT(P13,"0.#"),1)=".",TRUE,FALSE)</formula>
    </cfRule>
  </conditionalFormatting>
  <conditionalFormatting sqref="P19:AJ19">
    <cfRule type="expression" dxfId="811" priority="915">
      <formula>IF(RIGHT(TEXT(P19,"0.#"),1)=".",FALSE,TRUE)</formula>
    </cfRule>
    <cfRule type="expression" dxfId="810" priority="916">
      <formula>IF(RIGHT(TEXT(P19,"0.#"),1)=".",TRUE,FALSE)</formula>
    </cfRule>
  </conditionalFormatting>
  <conditionalFormatting sqref="AE32 AQ32">
    <cfRule type="expression" dxfId="809" priority="913">
      <formula>IF(RIGHT(TEXT(AE32,"0.#"),1)=".",FALSE,TRUE)</formula>
    </cfRule>
    <cfRule type="expression" dxfId="808" priority="914">
      <formula>IF(RIGHT(TEXT(AE32,"0.#"),1)=".",TRUE,FALSE)</formula>
    </cfRule>
  </conditionalFormatting>
  <conditionalFormatting sqref="Y312:Y319 Y310">
    <cfRule type="expression" dxfId="807" priority="911">
      <formula>IF(RIGHT(TEXT(Y310,"0.#"),1)=".",FALSE,TRUE)</formula>
    </cfRule>
    <cfRule type="expression" dxfId="806" priority="912">
      <formula>IF(RIGHT(TEXT(Y310,"0.#"),1)=".",TRUE,FALSE)</formula>
    </cfRule>
  </conditionalFormatting>
  <conditionalFormatting sqref="AU311">
    <cfRule type="expression" dxfId="805" priority="909">
      <formula>IF(RIGHT(TEXT(AU311,"0.#"),1)=".",FALSE,TRUE)</formula>
    </cfRule>
    <cfRule type="expression" dxfId="804" priority="910">
      <formula>IF(RIGHT(TEXT(AU311,"0.#"),1)=".",TRUE,FALSE)</formula>
    </cfRule>
  </conditionalFormatting>
  <conditionalFormatting sqref="AU320">
    <cfRule type="expression" dxfId="803" priority="907">
      <formula>IF(RIGHT(TEXT(AU320,"0.#"),1)=".",FALSE,TRUE)</formula>
    </cfRule>
    <cfRule type="expression" dxfId="802" priority="908">
      <formula>IF(RIGHT(TEXT(AU320,"0.#"),1)=".",TRUE,FALSE)</formula>
    </cfRule>
  </conditionalFormatting>
  <conditionalFormatting sqref="AU312:AU319 AU310">
    <cfRule type="expression" dxfId="801" priority="905">
      <formula>IF(RIGHT(TEXT(AU310,"0.#"),1)=".",FALSE,TRUE)</formula>
    </cfRule>
    <cfRule type="expression" dxfId="800" priority="906">
      <formula>IF(RIGHT(TEXT(AU310,"0.#"),1)=".",TRUE,FALSE)</formula>
    </cfRule>
  </conditionalFormatting>
  <conditionalFormatting sqref="Y350 Y337 Y324">
    <cfRule type="expression" dxfId="799" priority="903">
      <formula>IF(RIGHT(TEXT(Y324,"0.#"),1)=".",FALSE,TRUE)</formula>
    </cfRule>
    <cfRule type="expression" dxfId="798" priority="904">
      <formula>IF(RIGHT(TEXT(Y324,"0.#"),1)=".",TRUE,FALSE)</formula>
    </cfRule>
  </conditionalFormatting>
  <conditionalFormatting sqref="Y359 Y346 Y333">
    <cfRule type="expression" dxfId="797" priority="901">
      <formula>IF(RIGHT(TEXT(Y333,"0.#"),1)=".",FALSE,TRUE)</formula>
    </cfRule>
    <cfRule type="expression" dxfId="796" priority="902">
      <formula>IF(RIGHT(TEXT(Y333,"0.#"),1)=".",TRUE,FALSE)</formula>
    </cfRule>
  </conditionalFormatting>
  <conditionalFormatting sqref="AU350 AU337 AU324">
    <cfRule type="expression" dxfId="795" priority="897">
      <formula>IF(RIGHT(TEXT(AU324,"0.#"),1)=".",FALSE,TRUE)</formula>
    </cfRule>
    <cfRule type="expression" dxfId="794" priority="898">
      <formula>IF(RIGHT(TEXT(AU324,"0.#"),1)=".",TRUE,FALSE)</formula>
    </cfRule>
  </conditionalFormatting>
  <conditionalFormatting sqref="AU359 AU346 AU333">
    <cfRule type="expression" dxfId="793" priority="895">
      <formula>IF(RIGHT(TEXT(AU333,"0.#"),1)=".",FALSE,TRUE)</formula>
    </cfRule>
    <cfRule type="expression" dxfId="792" priority="896">
      <formula>IF(RIGHT(TEXT(AU333,"0.#"),1)=".",TRUE,FALSE)</formula>
    </cfRule>
  </conditionalFormatting>
  <conditionalFormatting sqref="AU351:AU358 AU349 AU338:AU345 AU336 AU325:AU332 AU323">
    <cfRule type="expression" dxfId="791" priority="893">
      <formula>IF(RIGHT(TEXT(AU323,"0.#"),1)=".",FALSE,TRUE)</formula>
    </cfRule>
    <cfRule type="expression" dxfId="790" priority="894">
      <formula>IF(RIGHT(TEXT(AU323,"0.#"),1)=".",TRUE,FALSE)</formula>
    </cfRule>
  </conditionalFormatting>
  <conditionalFormatting sqref="AI32">
    <cfRule type="expression" dxfId="789" priority="891">
      <formula>IF(RIGHT(TEXT(AI32,"0.#"),1)=".",FALSE,TRUE)</formula>
    </cfRule>
    <cfRule type="expression" dxfId="788" priority="892">
      <formula>IF(RIGHT(TEXT(AI32,"0.#"),1)=".",TRUE,FALSE)</formula>
    </cfRule>
  </conditionalFormatting>
  <conditionalFormatting sqref="AM32">
    <cfRule type="expression" dxfId="787" priority="889">
      <formula>IF(RIGHT(TEXT(AM32,"0.#"),1)=".",FALSE,TRUE)</formula>
    </cfRule>
    <cfRule type="expression" dxfId="786" priority="890">
      <formula>IF(RIGHT(TEXT(AM32,"0.#"),1)=".",TRUE,FALSE)</formula>
    </cfRule>
  </conditionalFormatting>
  <conditionalFormatting sqref="AE33">
    <cfRule type="expression" dxfId="785" priority="887">
      <formula>IF(RIGHT(TEXT(AE33,"0.#"),1)=".",FALSE,TRUE)</formula>
    </cfRule>
    <cfRule type="expression" dxfId="784" priority="888">
      <formula>IF(RIGHT(TEXT(AE33,"0.#"),1)=".",TRUE,FALSE)</formula>
    </cfRule>
  </conditionalFormatting>
  <conditionalFormatting sqref="AI33">
    <cfRule type="expression" dxfId="783" priority="885">
      <formula>IF(RIGHT(TEXT(AI33,"0.#"),1)=".",FALSE,TRUE)</formula>
    </cfRule>
    <cfRule type="expression" dxfId="782" priority="886">
      <formula>IF(RIGHT(TEXT(AI33,"0.#"),1)=".",TRUE,FALSE)</formula>
    </cfRule>
  </conditionalFormatting>
  <conditionalFormatting sqref="AM33">
    <cfRule type="expression" dxfId="781" priority="883">
      <formula>IF(RIGHT(TEXT(AM33,"0.#"),1)=".",FALSE,TRUE)</formula>
    </cfRule>
    <cfRule type="expression" dxfId="780" priority="884">
      <formula>IF(RIGHT(TEXT(AM33,"0.#"),1)=".",TRUE,FALSE)</formula>
    </cfRule>
  </conditionalFormatting>
  <conditionalFormatting sqref="AQ33">
    <cfRule type="expression" dxfId="779" priority="881">
      <formula>IF(RIGHT(TEXT(AQ33,"0.#"),1)=".",FALSE,TRUE)</formula>
    </cfRule>
    <cfRule type="expression" dxfId="778" priority="882">
      <formula>IF(RIGHT(TEXT(AQ33,"0.#"),1)=".",TRUE,FALSE)</formula>
    </cfRule>
  </conditionalFormatting>
  <conditionalFormatting sqref="AE210">
    <cfRule type="expression" dxfId="777" priority="879">
      <formula>IF(RIGHT(TEXT(AE210,"0.#"),1)=".",FALSE,TRUE)</formula>
    </cfRule>
    <cfRule type="expression" dxfId="776" priority="880">
      <formula>IF(RIGHT(TEXT(AE210,"0.#"),1)=".",TRUE,FALSE)</formula>
    </cfRule>
  </conditionalFormatting>
  <conditionalFormatting sqref="AE211">
    <cfRule type="expression" dxfId="775" priority="877">
      <formula>IF(RIGHT(TEXT(AE211,"0.#"),1)=".",FALSE,TRUE)</formula>
    </cfRule>
    <cfRule type="expression" dxfId="774" priority="878">
      <formula>IF(RIGHT(TEXT(AE211,"0.#"),1)=".",TRUE,FALSE)</formula>
    </cfRule>
  </conditionalFormatting>
  <conditionalFormatting sqref="AE212">
    <cfRule type="expression" dxfId="773" priority="875">
      <formula>IF(RIGHT(TEXT(AE212,"0.#"),1)=".",FALSE,TRUE)</formula>
    </cfRule>
    <cfRule type="expression" dxfId="772" priority="876">
      <formula>IF(RIGHT(TEXT(AE212,"0.#"),1)=".",TRUE,FALSE)</formula>
    </cfRule>
  </conditionalFormatting>
  <conditionalFormatting sqref="AI212">
    <cfRule type="expression" dxfId="771" priority="873">
      <formula>IF(RIGHT(TEXT(AI212,"0.#"),1)=".",FALSE,TRUE)</formula>
    </cfRule>
    <cfRule type="expression" dxfId="770" priority="874">
      <formula>IF(RIGHT(TEXT(AI212,"0.#"),1)=".",TRUE,FALSE)</formula>
    </cfRule>
  </conditionalFormatting>
  <conditionalFormatting sqref="AI211">
    <cfRule type="expression" dxfId="769" priority="871">
      <formula>IF(RIGHT(TEXT(AI211,"0.#"),1)=".",FALSE,TRUE)</formula>
    </cfRule>
    <cfRule type="expression" dxfId="768" priority="872">
      <formula>IF(RIGHT(TEXT(AI211,"0.#"),1)=".",TRUE,FALSE)</formula>
    </cfRule>
  </conditionalFormatting>
  <conditionalFormatting sqref="AI210">
    <cfRule type="expression" dxfId="767" priority="869">
      <formula>IF(RIGHT(TEXT(AI210,"0.#"),1)=".",FALSE,TRUE)</formula>
    </cfRule>
    <cfRule type="expression" dxfId="766" priority="870">
      <formula>IF(RIGHT(TEXT(AI210,"0.#"),1)=".",TRUE,FALSE)</formula>
    </cfRule>
  </conditionalFormatting>
  <conditionalFormatting sqref="AM210">
    <cfRule type="expression" dxfId="765" priority="867">
      <formula>IF(RIGHT(TEXT(AM210,"0.#"),1)=".",FALSE,TRUE)</formula>
    </cfRule>
    <cfRule type="expression" dxfId="764" priority="868">
      <formula>IF(RIGHT(TEXT(AM210,"0.#"),1)=".",TRUE,FALSE)</formula>
    </cfRule>
  </conditionalFormatting>
  <conditionalFormatting sqref="AM211">
    <cfRule type="expression" dxfId="763" priority="865">
      <formula>IF(RIGHT(TEXT(AM211,"0.#"),1)=".",FALSE,TRUE)</formula>
    </cfRule>
    <cfRule type="expression" dxfId="762" priority="866">
      <formula>IF(RIGHT(TEXT(AM211,"0.#"),1)=".",TRUE,FALSE)</formula>
    </cfRule>
  </conditionalFormatting>
  <conditionalFormatting sqref="AM212">
    <cfRule type="expression" dxfId="761" priority="863">
      <formula>IF(RIGHT(TEXT(AM212,"0.#"),1)=".",FALSE,TRUE)</formula>
    </cfRule>
    <cfRule type="expression" dxfId="760" priority="864">
      <formula>IF(RIGHT(TEXT(AM212,"0.#"),1)=".",TRUE,FALSE)</formula>
    </cfRule>
  </conditionalFormatting>
  <conditionalFormatting sqref="AL368:AO395">
    <cfRule type="expression" dxfId="759" priority="859">
      <formula>IF(AND(AL368&gt;=0, RIGHT(TEXT(AL368,"0.#"),1)&lt;&gt;"."),TRUE,FALSE)</formula>
    </cfRule>
    <cfRule type="expression" dxfId="758" priority="860">
      <formula>IF(AND(AL368&gt;=0, RIGHT(TEXT(AL368,"0.#"),1)="."),TRUE,FALSE)</formula>
    </cfRule>
    <cfRule type="expression" dxfId="757" priority="861">
      <formula>IF(AND(AL368&lt;0, RIGHT(TEXT(AL368,"0.#"),1)&lt;&gt;"."),TRUE,FALSE)</formula>
    </cfRule>
    <cfRule type="expression" dxfId="756" priority="862">
      <formula>IF(AND(AL368&lt;0, RIGHT(TEXT(AL368,"0.#"),1)="."),TRUE,FALSE)</formula>
    </cfRule>
  </conditionalFormatting>
  <conditionalFormatting sqref="AQ210:AQ212">
    <cfRule type="expression" dxfId="755" priority="857">
      <formula>IF(RIGHT(TEXT(AQ210,"0.#"),1)=".",FALSE,TRUE)</formula>
    </cfRule>
    <cfRule type="expression" dxfId="754" priority="858">
      <formula>IF(RIGHT(TEXT(AQ210,"0.#"),1)=".",TRUE,FALSE)</formula>
    </cfRule>
  </conditionalFormatting>
  <conditionalFormatting sqref="AU210:AU212">
    <cfRule type="expression" dxfId="753" priority="855">
      <formula>IF(RIGHT(TEXT(AU210,"0.#"),1)=".",FALSE,TRUE)</formula>
    </cfRule>
    <cfRule type="expression" dxfId="752" priority="856">
      <formula>IF(RIGHT(TEXT(AU210,"0.#"),1)=".",TRUE,FALSE)</formula>
    </cfRule>
  </conditionalFormatting>
  <conditionalFormatting sqref="Y368:Y395">
    <cfRule type="expression" dxfId="751" priority="853">
      <formula>IF(RIGHT(TEXT(Y368,"0.#"),1)=".",FALSE,TRUE)</formula>
    </cfRule>
    <cfRule type="expression" dxfId="750" priority="854">
      <formula>IF(RIGHT(TEXT(Y368,"0.#"),1)=".",TRUE,FALSE)</formula>
    </cfRule>
  </conditionalFormatting>
  <conditionalFormatting sqref="AL631:AO660">
    <cfRule type="expression" dxfId="749" priority="849">
      <formula>IF(AND(AL631&gt;=0, RIGHT(TEXT(AL631,"0.#"),1)&lt;&gt;"."),TRUE,FALSE)</formula>
    </cfRule>
    <cfRule type="expression" dxfId="748" priority="850">
      <formula>IF(AND(AL631&gt;=0, RIGHT(TEXT(AL631,"0.#"),1)="."),TRUE,FALSE)</formula>
    </cfRule>
    <cfRule type="expression" dxfId="747" priority="851">
      <formula>IF(AND(AL631&lt;0, RIGHT(TEXT(AL631,"0.#"),1)&lt;&gt;"."),TRUE,FALSE)</formula>
    </cfRule>
    <cfRule type="expression" dxfId="746" priority="852">
      <formula>IF(AND(AL631&lt;0, RIGHT(TEXT(AL631,"0.#"),1)="."),TRUE,FALSE)</formula>
    </cfRule>
  </conditionalFormatting>
  <conditionalFormatting sqref="Y631:Y660">
    <cfRule type="expression" dxfId="745" priority="847">
      <formula>IF(RIGHT(TEXT(Y631,"0.#"),1)=".",FALSE,TRUE)</formula>
    </cfRule>
    <cfRule type="expression" dxfId="744" priority="848">
      <formula>IF(RIGHT(TEXT(Y631,"0.#"),1)=".",TRUE,FALSE)</formula>
    </cfRule>
  </conditionalFormatting>
  <conditionalFormatting sqref="AL366:AO367">
    <cfRule type="expression" dxfId="743" priority="843">
      <formula>IF(AND(AL366&gt;=0, RIGHT(TEXT(AL366,"0.#"),1)&lt;&gt;"."),TRUE,FALSE)</formula>
    </cfRule>
    <cfRule type="expression" dxfId="742" priority="844">
      <formula>IF(AND(AL366&gt;=0, RIGHT(TEXT(AL366,"0.#"),1)="."),TRUE,FALSE)</formula>
    </cfRule>
    <cfRule type="expression" dxfId="741" priority="845">
      <formula>IF(AND(AL366&lt;0, RIGHT(TEXT(AL366,"0.#"),1)&lt;&gt;"."),TRUE,FALSE)</formula>
    </cfRule>
    <cfRule type="expression" dxfId="740" priority="846">
      <formula>IF(AND(AL366&lt;0, RIGHT(TEXT(AL366,"0.#"),1)="."),TRUE,FALSE)</formula>
    </cfRule>
  </conditionalFormatting>
  <conditionalFormatting sqref="Y366:Y367">
    <cfRule type="expression" dxfId="739" priority="841">
      <formula>IF(RIGHT(TEXT(Y366,"0.#"),1)=".",FALSE,TRUE)</formula>
    </cfRule>
    <cfRule type="expression" dxfId="738" priority="842">
      <formula>IF(RIGHT(TEXT(Y366,"0.#"),1)=".",TRUE,FALSE)</formula>
    </cfRule>
  </conditionalFormatting>
  <conditionalFormatting sqref="Y401:Y428">
    <cfRule type="expression" dxfId="737" priority="779">
      <formula>IF(RIGHT(TEXT(Y401,"0.#"),1)=".",FALSE,TRUE)</formula>
    </cfRule>
    <cfRule type="expression" dxfId="736" priority="780">
      <formula>IF(RIGHT(TEXT(Y401,"0.#"),1)=".",TRUE,FALSE)</formula>
    </cfRule>
  </conditionalFormatting>
  <conditionalFormatting sqref="Y399:Y400">
    <cfRule type="expression" dxfId="735" priority="773">
      <formula>IF(RIGHT(TEXT(Y399,"0.#"),1)=".",FALSE,TRUE)</formula>
    </cfRule>
    <cfRule type="expression" dxfId="734" priority="774">
      <formula>IF(RIGHT(TEXT(Y399,"0.#"),1)=".",TRUE,FALSE)</formula>
    </cfRule>
  </conditionalFormatting>
  <conditionalFormatting sqref="Y434:Y461">
    <cfRule type="expression" dxfId="733" priority="767">
      <formula>IF(RIGHT(TEXT(Y434,"0.#"),1)=".",FALSE,TRUE)</formula>
    </cfRule>
    <cfRule type="expression" dxfId="732" priority="768">
      <formula>IF(RIGHT(TEXT(Y434,"0.#"),1)=".",TRUE,FALSE)</formula>
    </cfRule>
  </conditionalFormatting>
  <conditionalFormatting sqref="Y432:Y433">
    <cfRule type="expression" dxfId="731" priority="761">
      <formula>IF(RIGHT(TEXT(Y432,"0.#"),1)=".",FALSE,TRUE)</formula>
    </cfRule>
    <cfRule type="expression" dxfId="730" priority="762">
      <formula>IF(RIGHT(TEXT(Y432,"0.#"),1)=".",TRUE,FALSE)</formula>
    </cfRule>
  </conditionalFormatting>
  <conditionalFormatting sqref="Y467:Y494">
    <cfRule type="expression" dxfId="729" priority="755">
      <formula>IF(RIGHT(TEXT(Y467,"0.#"),1)=".",FALSE,TRUE)</formula>
    </cfRule>
    <cfRule type="expression" dxfId="728" priority="756">
      <formula>IF(RIGHT(TEXT(Y467,"0.#"),1)=".",TRUE,FALSE)</formula>
    </cfRule>
  </conditionalFormatting>
  <conditionalFormatting sqref="Y465:Y466">
    <cfRule type="expression" dxfId="727" priority="749">
      <formula>IF(RIGHT(TEXT(Y465,"0.#"),1)=".",FALSE,TRUE)</formula>
    </cfRule>
    <cfRule type="expression" dxfId="726" priority="750">
      <formula>IF(RIGHT(TEXT(Y465,"0.#"),1)=".",TRUE,FALSE)</formula>
    </cfRule>
  </conditionalFormatting>
  <conditionalFormatting sqref="Y500:Y527">
    <cfRule type="expression" dxfId="725" priority="743">
      <formula>IF(RIGHT(TEXT(Y500,"0.#"),1)=".",FALSE,TRUE)</formula>
    </cfRule>
    <cfRule type="expression" dxfId="724" priority="744">
      <formula>IF(RIGHT(TEXT(Y500,"0.#"),1)=".",TRUE,FALSE)</formula>
    </cfRule>
  </conditionalFormatting>
  <conditionalFormatting sqref="Y498:Y499">
    <cfRule type="expression" dxfId="723" priority="737">
      <formula>IF(RIGHT(TEXT(Y498,"0.#"),1)=".",FALSE,TRUE)</formula>
    </cfRule>
    <cfRule type="expression" dxfId="722" priority="738">
      <formula>IF(RIGHT(TEXT(Y498,"0.#"),1)=".",TRUE,FALSE)</formula>
    </cfRule>
  </conditionalFormatting>
  <conditionalFormatting sqref="Y533:Y560">
    <cfRule type="expression" dxfId="721" priority="731">
      <formula>IF(RIGHT(TEXT(Y533,"0.#"),1)=".",FALSE,TRUE)</formula>
    </cfRule>
    <cfRule type="expression" dxfId="720" priority="732">
      <formula>IF(RIGHT(TEXT(Y533,"0.#"),1)=".",TRUE,FALSE)</formula>
    </cfRule>
  </conditionalFormatting>
  <conditionalFormatting sqref="W23">
    <cfRule type="expression" dxfId="719" priority="839">
      <formula>IF(RIGHT(TEXT(W23,"0.#"),1)=".",FALSE,TRUE)</formula>
    </cfRule>
    <cfRule type="expression" dxfId="718" priority="840">
      <formula>IF(RIGHT(TEXT(W23,"0.#"),1)=".",TRUE,FALSE)</formula>
    </cfRule>
  </conditionalFormatting>
  <conditionalFormatting sqref="W24:W27">
    <cfRule type="expression" dxfId="717" priority="837">
      <formula>IF(RIGHT(TEXT(W24,"0.#"),1)=".",FALSE,TRUE)</formula>
    </cfRule>
    <cfRule type="expression" dxfId="716" priority="838">
      <formula>IF(RIGHT(TEXT(W24,"0.#"),1)=".",TRUE,FALSE)</formula>
    </cfRule>
  </conditionalFormatting>
  <conditionalFormatting sqref="W28">
    <cfRule type="expression" dxfId="715" priority="835">
      <formula>IF(RIGHT(TEXT(W28,"0.#"),1)=".",FALSE,TRUE)</formula>
    </cfRule>
    <cfRule type="expression" dxfId="714" priority="836">
      <formula>IF(RIGHT(TEXT(W28,"0.#"),1)=".",TRUE,FALSE)</formula>
    </cfRule>
  </conditionalFormatting>
  <conditionalFormatting sqref="P23">
    <cfRule type="expression" dxfId="713" priority="833">
      <formula>IF(RIGHT(TEXT(P23,"0.#"),1)=".",FALSE,TRUE)</formula>
    </cfRule>
    <cfRule type="expression" dxfId="712" priority="834">
      <formula>IF(RIGHT(TEXT(P23,"0.#"),1)=".",TRUE,FALSE)</formula>
    </cfRule>
  </conditionalFormatting>
  <conditionalFormatting sqref="P24:P27">
    <cfRule type="expression" dxfId="711" priority="831">
      <formula>IF(RIGHT(TEXT(P24,"0.#"),1)=".",FALSE,TRUE)</formula>
    </cfRule>
    <cfRule type="expression" dxfId="710" priority="832">
      <formula>IF(RIGHT(TEXT(P24,"0.#"),1)=".",TRUE,FALSE)</formula>
    </cfRule>
  </conditionalFormatting>
  <conditionalFormatting sqref="P28">
    <cfRule type="expression" dxfId="709" priority="829">
      <formula>IF(RIGHT(TEXT(P28,"0.#"),1)=".",FALSE,TRUE)</formula>
    </cfRule>
    <cfRule type="expression" dxfId="708" priority="830">
      <formula>IF(RIGHT(TEXT(P28,"0.#"),1)=".",TRUE,FALSE)</formula>
    </cfRule>
  </conditionalFormatting>
  <conditionalFormatting sqref="AE202">
    <cfRule type="expression" dxfId="707" priority="827">
      <formula>IF(RIGHT(TEXT(AE202,"0.#"),1)=".",FALSE,TRUE)</formula>
    </cfRule>
    <cfRule type="expression" dxfId="706" priority="828">
      <formula>IF(RIGHT(TEXT(AE202,"0.#"),1)=".",TRUE,FALSE)</formula>
    </cfRule>
  </conditionalFormatting>
  <conditionalFormatting sqref="AE203">
    <cfRule type="expression" dxfId="705" priority="825">
      <formula>IF(RIGHT(TEXT(AE203,"0.#"),1)=".",FALSE,TRUE)</formula>
    </cfRule>
    <cfRule type="expression" dxfId="704" priority="826">
      <formula>IF(RIGHT(TEXT(AE203,"0.#"),1)=".",TRUE,FALSE)</formula>
    </cfRule>
  </conditionalFormatting>
  <conditionalFormatting sqref="AE204">
    <cfRule type="expression" dxfId="703" priority="823">
      <formula>IF(RIGHT(TEXT(AE204,"0.#"),1)=".",FALSE,TRUE)</formula>
    </cfRule>
    <cfRule type="expression" dxfId="702" priority="824">
      <formula>IF(RIGHT(TEXT(AE204,"0.#"),1)=".",TRUE,FALSE)</formula>
    </cfRule>
  </conditionalFormatting>
  <conditionalFormatting sqref="AI204">
    <cfRule type="expression" dxfId="701" priority="821">
      <formula>IF(RIGHT(TEXT(AI204,"0.#"),1)=".",FALSE,TRUE)</formula>
    </cfRule>
    <cfRule type="expression" dxfId="700" priority="822">
      <formula>IF(RIGHT(TEXT(AI204,"0.#"),1)=".",TRUE,FALSE)</formula>
    </cfRule>
  </conditionalFormatting>
  <conditionalFormatting sqref="AI203">
    <cfRule type="expression" dxfId="699" priority="819">
      <formula>IF(RIGHT(TEXT(AI203,"0.#"),1)=".",FALSE,TRUE)</formula>
    </cfRule>
    <cfRule type="expression" dxfId="698" priority="820">
      <formula>IF(RIGHT(TEXT(AI203,"0.#"),1)=".",TRUE,FALSE)</formula>
    </cfRule>
  </conditionalFormatting>
  <conditionalFormatting sqref="AI202">
    <cfRule type="expression" dxfId="697" priority="817">
      <formula>IF(RIGHT(TEXT(AI202,"0.#"),1)=".",FALSE,TRUE)</formula>
    </cfRule>
    <cfRule type="expression" dxfId="696" priority="818">
      <formula>IF(RIGHT(TEXT(AI202,"0.#"),1)=".",TRUE,FALSE)</formula>
    </cfRule>
  </conditionalFormatting>
  <conditionalFormatting sqref="AM202">
    <cfRule type="expression" dxfId="695" priority="815">
      <formula>IF(RIGHT(TEXT(AM202,"0.#"),1)=".",FALSE,TRUE)</formula>
    </cfRule>
    <cfRule type="expression" dxfId="694" priority="816">
      <formula>IF(RIGHT(TEXT(AM202,"0.#"),1)=".",TRUE,FALSE)</formula>
    </cfRule>
  </conditionalFormatting>
  <conditionalFormatting sqref="AM203">
    <cfRule type="expression" dxfId="693" priority="813">
      <formula>IF(RIGHT(TEXT(AM203,"0.#"),1)=".",FALSE,TRUE)</formula>
    </cfRule>
    <cfRule type="expression" dxfId="692" priority="814">
      <formula>IF(RIGHT(TEXT(AM203,"0.#"),1)=".",TRUE,FALSE)</formula>
    </cfRule>
  </conditionalFormatting>
  <conditionalFormatting sqref="AM204">
    <cfRule type="expression" dxfId="691" priority="811">
      <formula>IF(RIGHT(TEXT(AM204,"0.#"),1)=".",FALSE,TRUE)</formula>
    </cfRule>
    <cfRule type="expression" dxfId="690" priority="812">
      <formula>IF(RIGHT(TEXT(AM204,"0.#"),1)=".",TRUE,FALSE)</formula>
    </cfRule>
  </conditionalFormatting>
  <conditionalFormatting sqref="AQ202:AQ204">
    <cfRule type="expression" dxfId="689" priority="809">
      <formula>IF(RIGHT(TEXT(AQ202,"0.#"),1)=".",FALSE,TRUE)</formula>
    </cfRule>
    <cfRule type="expression" dxfId="688" priority="810">
      <formula>IF(RIGHT(TEXT(AQ202,"0.#"),1)=".",TRUE,FALSE)</formula>
    </cfRule>
  </conditionalFormatting>
  <conditionalFormatting sqref="AU202:AU204">
    <cfRule type="expression" dxfId="687" priority="807">
      <formula>IF(RIGHT(TEXT(AU202,"0.#"),1)=".",FALSE,TRUE)</formula>
    </cfRule>
    <cfRule type="expression" dxfId="686" priority="808">
      <formula>IF(RIGHT(TEXT(AU202,"0.#"),1)=".",TRUE,FALSE)</formula>
    </cfRule>
  </conditionalFormatting>
  <conditionalFormatting sqref="AE205">
    <cfRule type="expression" dxfId="685" priority="805">
      <formula>IF(RIGHT(TEXT(AE205,"0.#"),1)=".",FALSE,TRUE)</formula>
    </cfRule>
    <cfRule type="expression" dxfId="684" priority="806">
      <formula>IF(RIGHT(TEXT(AE205,"0.#"),1)=".",TRUE,FALSE)</formula>
    </cfRule>
  </conditionalFormatting>
  <conditionalFormatting sqref="AE206">
    <cfRule type="expression" dxfId="683" priority="803">
      <formula>IF(RIGHT(TEXT(AE206,"0.#"),1)=".",FALSE,TRUE)</formula>
    </cfRule>
    <cfRule type="expression" dxfId="682" priority="804">
      <formula>IF(RIGHT(TEXT(AE206,"0.#"),1)=".",TRUE,FALSE)</formula>
    </cfRule>
  </conditionalFormatting>
  <conditionalFormatting sqref="AE207">
    <cfRule type="expression" dxfId="681" priority="801">
      <formula>IF(RIGHT(TEXT(AE207,"0.#"),1)=".",FALSE,TRUE)</formula>
    </cfRule>
    <cfRule type="expression" dxfId="680" priority="802">
      <formula>IF(RIGHT(TEXT(AE207,"0.#"),1)=".",TRUE,FALSE)</formula>
    </cfRule>
  </conditionalFormatting>
  <conditionalFormatting sqref="AI207">
    <cfRule type="expression" dxfId="679" priority="799">
      <formula>IF(RIGHT(TEXT(AI207,"0.#"),1)=".",FALSE,TRUE)</formula>
    </cfRule>
    <cfRule type="expression" dxfId="678" priority="800">
      <formula>IF(RIGHT(TEXT(AI207,"0.#"),1)=".",TRUE,FALSE)</formula>
    </cfRule>
  </conditionalFormatting>
  <conditionalFormatting sqref="AI206">
    <cfRule type="expression" dxfId="677" priority="797">
      <formula>IF(RIGHT(TEXT(AI206,"0.#"),1)=".",FALSE,TRUE)</formula>
    </cfRule>
    <cfRule type="expression" dxfId="676" priority="798">
      <formula>IF(RIGHT(TEXT(AI206,"0.#"),1)=".",TRUE,FALSE)</formula>
    </cfRule>
  </conditionalFormatting>
  <conditionalFormatting sqref="AI205">
    <cfRule type="expression" dxfId="675" priority="795">
      <formula>IF(RIGHT(TEXT(AI205,"0.#"),1)=".",FALSE,TRUE)</formula>
    </cfRule>
    <cfRule type="expression" dxfId="674" priority="796">
      <formula>IF(RIGHT(TEXT(AI205,"0.#"),1)=".",TRUE,FALSE)</formula>
    </cfRule>
  </conditionalFormatting>
  <conditionalFormatting sqref="AM205">
    <cfRule type="expression" dxfId="673" priority="793">
      <formula>IF(RIGHT(TEXT(AM205,"0.#"),1)=".",FALSE,TRUE)</formula>
    </cfRule>
    <cfRule type="expression" dxfId="672" priority="794">
      <formula>IF(RIGHT(TEXT(AM205,"0.#"),1)=".",TRUE,FALSE)</formula>
    </cfRule>
  </conditionalFormatting>
  <conditionalFormatting sqref="AM206">
    <cfRule type="expression" dxfId="671" priority="791">
      <formula>IF(RIGHT(TEXT(AM206,"0.#"),1)=".",FALSE,TRUE)</formula>
    </cfRule>
    <cfRule type="expression" dxfId="670" priority="792">
      <formula>IF(RIGHT(TEXT(AM206,"0.#"),1)=".",TRUE,FALSE)</formula>
    </cfRule>
  </conditionalFormatting>
  <conditionalFormatting sqref="AM207">
    <cfRule type="expression" dxfId="669" priority="789">
      <formula>IF(RIGHT(TEXT(AM207,"0.#"),1)=".",FALSE,TRUE)</formula>
    </cfRule>
    <cfRule type="expression" dxfId="668" priority="790">
      <formula>IF(RIGHT(TEXT(AM207,"0.#"),1)=".",TRUE,FALSE)</formula>
    </cfRule>
  </conditionalFormatting>
  <conditionalFormatting sqref="AQ205:AQ207">
    <cfRule type="expression" dxfId="667" priority="787">
      <formula>IF(RIGHT(TEXT(AQ205,"0.#"),1)=".",FALSE,TRUE)</formula>
    </cfRule>
    <cfRule type="expression" dxfId="666" priority="788">
      <formula>IF(RIGHT(TEXT(AQ205,"0.#"),1)=".",TRUE,FALSE)</formula>
    </cfRule>
  </conditionalFormatting>
  <conditionalFormatting sqref="AU205:AU207">
    <cfRule type="expression" dxfId="665" priority="785">
      <formula>IF(RIGHT(TEXT(AU205,"0.#"),1)=".",FALSE,TRUE)</formula>
    </cfRule>
    <cfRule type="expression" dxfId="664" priority="786">
      <formula>IF(RIGHT(TEXT(AU205,"0.#"),1)=".",TRUE,FALSE)</formula>
    </cfRule>
  </conditionalFormatting>
  <conditionalFormatting sqref="AL401:AO428">
    <cfRule type="expression" dxfId="663" priority="781">
      <formula>IF(AND(AL401&gt;=0, RIGHT(TEXT(AL401,"0.#"),1)&lt;&gt;"."),TRUE,FALSE)</formula>
    </cfRule>
    <cfRule type="expression" dxfId="662" priority="782">
      <formula>IF(AND(AL401&gt;=0, RIGHT(TEXT(AL401,"0.#"),1)="."),TRUE,FALSE)</formula>
    </cfRule>
    <cfRule type="expression" dxfId="661" priority="783">
      <formula>IF(AND(AL401&lt;0, RIGHT(TEXT(AL401,"0.#"),1)&lt;&gt;"."),TRUE,FALSE)</formula>
    </cfRule>
    <cfRule type="expression" dxfId="660" priority="784">
      <formula>IF(AND(AL401&lt;0, RIGHT(TEXT(AL401,"0.#"),1)="."),TRUE,FALSE)</formula>
    </cfRule>
  </conditionalFormatting>
  <conditionalFormatting sqref="AL400:AO400">
    <cfRule type="expression" dxfId="659" priority="775">
      <formula>IF(AND(AL400&gt;=0, RIGHT(TEXT(AL400,"0.#"),1)&lt;&gt;"."),TRUE,FALSE)</formula>
    </cfRule>
    <cfRule type="expression" dxfId="658" priority="776">
      <formula>IF(AND(AL400&gt;=0, RIGHT(TEXT(AL400,"0.#"),1)="."),TRUE,FALSE)</formula>
    </cfRule>
    <cfRule type="expression" dxfId="657" priority="777">
      <formula>IF(AND(AL400&lt;0, RIGHT(TEXT(AL400,"0.#"),1)&lt;&gt;"."),TRUE,FALSE)</formula>
    </cfRule>
    <cfRule type="expression" dxfId="656" priority="778">
      <formula>IF(AND(AL400&lt;0, RIGHT(TEXT(AL400,"0.#"),1)="."),TRUE,FALSE)</formula>
    </cfRule>
  </conditionalFormatting>
  <conditionalFormatting sqref="AL434:AO461">
    <cfRule type="expression" dxfId="655" priority="769">
      <formula>IF(AND(AL434&gt;=0, RIGHT(TEXT(AL434,"0.#"),1)&lt;&gt;"."),TRUE,FALSE)</formula>
    </cfRule>
    <cfRule type="expression" dxfId="654" priority="770">
      <formula>IF(AND(AL434&gt;=0, RIGHT(TEXT(AL434,"0.#"),1)="."),TRUE,FALSE)</formula>
    </cfRule>
    <cfRule type="expression" dxfId="653" priority="771">
      <formula>IF(AND(AL434&lt;0, RIGHT(TEXT(AL434,"0.#"),1)&lt;&gt;"."),TRUE,FALSE)</formula>
    </cfRule>
    <cfRule type="expression" dxfId="652" priority="772">
      <formula>IF(AND(AL434&lt;0, RIGHT(TEXT(AL434,"0.#"),1)="."),TRUE,FALSE)</formula>
    </cfRule>
  </conditionalFormatting>
  <conditionalFormatting sqref="AL433:AO433">
    <cfRule type="expression" dxfId="651" priority="763">
      <formula>IF(AND(AL433&gt;=0, RIGHT(TEXT(AL433,"0.#"),1)&lt;&gt;"."),TRUE,FALSE)</formula>
    </cfRule>
    <cfRule type="expression" dxfId="650" priority="764">
      <formula>IF(AND(AL433&gt;=0, RIGHT(TEXT(AL433,"0.#"),1)="."),TRUE,FALSE)</formula>
    </cfRule>
    <cfRule type="expression" dxfId="649" priority="765">
      <formula>IF(AND(AL433&lt;0, RIGHT(TEXT(AL433,"0.#"),1)&lt;&gt;"."),TRUE,FALSE)</formula>
    </cfRule>
    <cfRule type="expression" dxfId="648" priority="766">
      <formula>IF(AND(AL433&lt;0, RIGHT(TEXT(AL433,"0.#"),1)="."),TRUE,FALSE)</formula>
    </cfRule>
  </conditionalFormatting>
  <conditionalFormatting sqref="AL467:AO494">
    <cfRule type="expression" dxfId="647" priority="757">
      <formula>IF(AND(AL467&gt;=0, RIGHT(TEXT(AL467,"0.#"),1)&lt;&gt;"."),TRUE,FALSE)</formula>
    </cfRule>
    <cfRule type="expression" dxfId="646" priority="758">
      <formula>IF(AND(AL467&gt;=0, RIGHT(TEXT(AL467,"0.#"),1)="."),TRUE,FALSE)</formula>
    </cfRule>
    <cfRule type="expression" dxfId="645" priority="759">
      <formula>IF(AND(AL467&lt;0, RIGHT(TEXT(AL467,"0.#"),1)&lt;&gt;"."),TRUE,FALSE)</formula>
    </cfRule>
    <cfRule type="expression" dxfId="644" priority="760">
      <formula>IF(AND(AL467&lt;0, RIGHT(TEXT(AL467,"0.#"),1)="."),TRUE,FALSE)</formula>
    </cfRule>
  </conditionalFormatting>
  <conditionalFormatting sqref="AL466:AO466">
    <cfRule type="expression" dxfId="643" priority="751">
      <formula>IF(AND(AL466&gt;=0, RIGHT(TEXT(AL466,"0.#"),1)&lt;&gt;"."),TRUE,FALSE)</formula>
    </cfRule>
    <cfRule type="expression" dxfId="642" priority="752">
      <formula>IF(AND(AL466&gt;=0, RIGHT(TEXT(AL466,"0.#"),1)="."),TRUE,FALSE)</formula>
    </cfRule>
    <cfRule type="expression" dxfId="641" priority="753">
      <formula>IF(AND(AL466&lt;0, RIGHT(TEXT(AL466,"0.#"),1)&lt;&gt;"."),TRUE,FALSE)</formula>
    </cfRule>
    <cfRule type="expression" dxfId="640" priority="754">
      <formula>IF(AND(AL466&lt;0, RIGHT(TEXT(AL466,"0.#"),1)="."),TRUE,FALSE)</formula>
    </cfRule>
  </conditionalFormatting>
  <conditionalFormatting sqref="AL500:AO527">
    <cfRule type="expression" dxfId="639" priority="745">
      <formula>IF(AND(AL500&gt;=0, RIGHT(TEXT(AL500,"0.#"),1)&lt;&gt;"."),TRUE,FALSE)</formula>
    </cfRule>
    <cfRule type="expression" dxfId="638" priority="746">
      <formula>IF(AND(AL500&gt;=0, RIGHT(TEXT(AL500,"0.#"),1)="."),TRUE,FALSE)</formula>
    </cfRule>
    <cfRule type="expression" dxfId="637" priority="747">
      <formula>IF(AND(AL500&lt;0, RIGHT(TEXT(AL500,"0.#"),1)&lt;&gt;"."),TRUE,FALSE)</formula>
    </cfRule>
    <cfRule type="expression" dxfId="636" priority="748">
      <formula>IF(AND(AL500&lt;0, RIGHT(TEXT(AL500,"0.#"),1)="."),TRUE,FALSE)</formula>
    </cfRule>
  </conditionalFormatting>
  <conditionalFormatting sqref="AL499:AO499">
    <cfRule type="expression" dxfId="635" priority="739">
      <formula>IF(AND(AL499&gt;=0, RIGHT(TEXT(AL499,"0.#"),1)&lt;&gt;"."),TRUE,FALSE)</formula>
    </cfRule>
    <cfRule type="expression" dxfId="634" priority="740">
      <formula>IF(AND(AL499&gt;=0, RIGHT(TEXT(AL499,"0.#"),1)="."),TRUE,FALSE)</formula>
    </cfRule>
    <cfRule type="expression" dxfId="633" priority="741">
      <formula>IF(AND(AL499&lt;0, RIGHT(TEXT(AL499,"0.#"),1)&lt;&gt;"."),TRUE,FALSE)</formula>
    </cfRule>
    <cfRule type="expression" dxfId="632" priority="742">
      <formula>IF(AND(AL499&lt;0, RIGHT(TEXT(AL499,"0.#"),1)="."),TRUE,FALSE)</formula>
    </cfRule>
  </conditionalFormatting>
  <conditionalFormatting sqref="AL533:AO560">
    <cfRule type="expression" dxfId="631" priority="733">
      <formula>IF(AND(AL533&gt;=0, RIGHT(TEXT(AL533,"0.#"),1)&lt;&gt;"."),TRUE,FALSE)</formula>
    </cfRule>
    <cfRule type="expression" dxfId="630" priority="734">
      <formula>IF(AND(AL533&gt;=0, RIGHT(TEXT(AL533,"0.#"),1)="."),TRUE,FALSE)</formula>
    </cfRule>
    <cfRule type="expression" dxfId="629" priority="735">
      <formula>IF(AND(AL533&lt;0, RIGHT(TEXT(AL533,"0.#"),1)&lt;&gt;"."),TRUE,FALSE)</formula>
    </cfRule>
    <cfRule type="expression" dxfId="628" priority="736">
      <formula>IF(AND(AL533&lt;0, RIGHT(TEXT(AL533,"0.#"),1)="."),TRUE,FALSE)</formula>
    </cfRule>
  </conditionalFormatting>
  <conditionalFormatting sqref="AL532:AO532">
    <cfRule type="expression" dxfId="627" priority="727">
      <formula>IF(AND(AL532&gt;=0, RIGHT(TEXT(AL532,"0.#"),1)&lt;&gt;"."),TRUE,FALSE)</formula>
    </cfRule>
    <cfRule type="expression" dxfId="626" priority="728">
      <formula>IF(AND(AL532&gt;=0, RIGHT(TEXT(AL532,"0.#"),1)="."),TRUE,FALSE)</formula>
    </cfRule>
    <cfRule type="expression" dxfId="625" priority="729">
      <formula>IF(AND(AL532&lt;0, RIGHT(TEXT(AL532,"0.#"),1)&lt;&gt;"."),TRUE,FALSE)</formula>
    </cfRule>
    <cfRule type="expression" dxfId="624" priority="730">
      <formula>IF(AND(AL532&lt;0, RIGHT(TEXT(AL532,"0.#"),1)="."),TRUE,FALSE)</formula>
    </cfRule>
  </conditionalFormatting>
  <conditionalFormatting sqref="Y531:Y532">
    <cfRule type="expression" dxfId="623" priority="725">
      <formula>IF(RIGHT(TEXT(Y531,"0.#"),1)=".",FALSE,TRUE)</formula>
    </cfRule>
    <cfRule type="expression" dxfId="622" priority="726">
      <formula>IF(RIGHT(TEXT(Y531,"0.#"),1)=".",TRUE,FALSE)</formula>
    </cfRule>
  </conditionalFormatting>
  <conditionalFormatting sqref="AL566:AO593">
    <cfRule type="expression" dxfId="621" priority="721">
      <formula>IF(AND(AL566&gt;=0, RIGHT(TEXT(AL566,"0.#"),1)&lt;&gt;"."),TRUE,FALSE)</formula>
    </cfRule>
    <cfRule type="expression" dxfId="620" priority="722">
      <formula>IF(AND(AL566&gt;=0, RIGHT(TEXT(AL566,"0.#"),1)="."),TRUE,FALSE)</formula>
    </cfRule>
    <cfRule type="expression" dxfId="619" priority="723">
      <formula>IF(AND(AL566&lt;0, RIGHT(TEXT(AL566,"0.#"),1)&lt;&gt;"."),TRUE,FALSE)</formula>
    </cfRule>
    <cfRule type="expression" dxfId="618" priority="724">
      <formula>IF(AND(AL566&lt;0, RIGHT(TEXT(AL566,"0.#"),1)="."),TRUE,FALSE)</formula>
    </cfRule>
  </conditionalFormatting>
  <conditionalFormatting sqref="Y566:Y593">
    <cfRule type="expression" dxfId="617" priority="719">
      <formula>IF(RIGHT(TEXT(Y566,"0.#"),1)=".",FALSE,TRUE)</formula>
    </cfRule>
    <cfRule type="expression" dxfId="616" priority="720">
      <formula>IF(RIGHT(TEXT(Y566,"0.#"),1)=".",TRUE,FALSE)</formula>
    </cfRule>
  </conditionalFormatting>
  <conditionalFormatting sqref="AL564:AO565">
    <cfRule type="expression" dxfId="615" priority="715">
      <formula>IF(AND(AL564&gt;=0, RIGHT(TEXT(AL564,"0.#"),1)&lt;&gt;"."),TRUE,FALSE)</formula>
    </cfRule>
    <cfRule type="expression" dxfId="614" priority="716">
      <formula>IF(AND(AL564&gt;=0, RIGHT(TEXT(AL564,"0.#"),1)="."),TRUE,FALSE)</formula>
    </cfRule>
    <cfRule type="expression" dxfId="613" priority="717">
      <formula>IF(AND(AL564&lt;0, RIGHT(TEXT(AL564,"0.#"),1)&lt;&gt;"."),TRUE,FALSE)</formula>
    </cfRule>
    <cfRule type="expression" dxfId="612" priority="718">
      <formula>IF(AND(AL564&lt;0, RIGHT(TEXT(AL564,"0.#"),1)="."),TRUE,FALSE)</formula>
    </cfRule>
  </conditionalFormatting>
  <conditionalFormatting sqref="Y564:Y565">
    <cfRule type="expression" dxfId="611" priority="713">
      <formula>IF(RIGHT(TEXT(Y564,"0.#"),1)=".",FALSE,TRUE)</formula>
    </cfRule>
    <cfRule type="expression" dxfId="610" priority="714">
      <formula>IF(RIGHT(TEXT(Y564,"0.#"),1)=".",TRUE,FALSE)</formula>
    </cfRule>
  </conditionalFormatting>
  <conditionalFormatting sqref="AL599:AO626">
    <cfRule type="expression" dxfId="609" priority="709">
      <formula>IF(AND(AL599&gt;=0, RIGHT(TEXT(AL599,"0.#"),1)&lt;&gt;"."),TRUE,FALSE)</formula>
    </cfRule>
    <cfRule type="expression" dxfId="608" priority="710">
      <formula>IF(AND(AL599&gt;=0, RIGHT(TEXT(AL599,"0.#"),1)="."),TRUE,FALSE)</formula>
    </cfRule>
    <cfRule type="expression" dxfId="607" priority="711">
      <formula>IF(AND(AL599&lt;0, RIGHT(TEXT(AL599,"0.#"),1)&lt;&gt;"."),TRUE,FALSE)</formula>
    </cfRule>
    <cfRule type="expression" dxfId="606" priority="712">
      <formula>IF(AND(AL599&lt;0, RIGHT(TEXT(AL599,"0.#"),1)="."),TRUE,FALSE)</formula>
    </cfRule>
  </conditionalFormatting>
  <conditionalFormatting sqref="Y599:Y626">
    <cfRule type="expression" dxfId="605" priority="707">
      <formula>IF(RIGHT(TEXT(Y599,"0.#"),1)=".",FALSE,TRUE)</formula>
    </cfRule>
    <cfRule type="expression" dxfId="604" priority="708">
      <formula>IF(RIGHT(TEXT(Y599,"0.#"),1)=".",TRUE,FALSE)</formula>
    </cfRule>
  </conditionalFormatting>
  <conditionalFormatting sqref="AL597:AO598">
    <cfRule type="expression" dxfId="603" priority="703">
      <formula>IF(AND(AL597&gt;=0, RIGHT(TEXT(AL597,"0.#"),1)&lt;&gt;"."),TRUE,FALSE)</formula>
    </cfRule>
    <cfRule type="expression" dxfId="602" priority="704">
      <formula>IF(AND(AL597&gt;=0, RIGHT(TEXT(AL597,"0.#"),1)="."),TRUE,FALSE)</formula>
    </cfRule>
    <cfRule type="expression" dxfId="601" priority="705">
      <formula>IF(AND(AL597&lt;0, RIGHT(TEXT(AL597,"0.#"),1)&lt;&gt;"."),TRUE,FALSE)</formula>
    </cfRule>
    <cfRule type="expression" dxfId="600" priority="706">
      <formula>IF(AND(AL597&lt;0, RIGHT(TEXT(AL597,"0.#"),1)="."),TRUE,FALSE)</formula>
    </cfRule>
  </conditionalFormatting>
  <conditionalFormatting sqref="Y597:Y598">
    <cfRule type="expression" dxfId="599" priority="701">
      <formula>IF(RIGHT(TEXT(Y597,"0.#"),1)=".",FALSE,TRUE)</formula>
    </cfRule>
    <cfRule type="expression" dxfId="598" priority="702">
      <formula>IF(RIGHT(TEXT(Y597,"0.#"),1)=".",TRUE,FALSE)</formula>
    </cfRule>
  </conditionalFormatting>
  <conditionalFormatting sqref="AU33">
    <cfRule type="expression" dxfId="597" priority="697">
      <formula>IF(RIGHT(TEXT(AU33,"0.#"),1)=".",FALSE,TRUE)</formula>
    </cfRule>
    <cfRule type="expression" dxfId="596" priority="698">
      <formula>IF(RIGHT(TEXT(AU33,"0.#"),1)=".",TRUE,FALSE)</formula>
    </cfRule>
  </conditionalFormatting>
  <conditionalFormatting sqref="AU32">
    <cfRule type="expression" dxfId="595" priority="699">
      <formula>IF(RIGHT(TEXT(AU32,"0.#"),1)=".",FALSE,TRUE)</formula>
    </cfRule>
    <cfRule type="expression" dxfId="594" priority="700">
      <formula>IF(RIGHT(TEXT(AU32,"0.#"),1)=".",TRUE,FALSE)</formula>
    </cfRule>
  </conditionalFormatting>
  <conditionalFormatting sqref="P29:AC29">
    <cfRule type="expression" dxfId="593" priority="695">
      <formula>IF(RIGHT(TEXT(P29,"0.#"),1)=".",FALSE,TRUE)</formula>
    </cfRule>
    <cfRule type="expression" dxfId="592" priority="696">
      <formula>IF(RIGHT(TEXT(P29,"0.#"),1)=".",TRUE,FALSE)</formula>
    </cfRule>
  </conditionalFormatting>
  <conditionalFormatting sqref="AM41">
    <cfRule type="expression" dxfId="591" priority="677">
      <formula>IF(RIGHT(TEXT(AM41,"0.#"),1)=".",FALSE,TRUE)</formula>
    </cfRule>
    <cfRule type="expression" dxfId="590" priority="678">
      <formula>IF(RIGHT(TEXT(AM41,"0.#"),1)=".",TRUE,FALSE)</formula>
    </cfRule>
  </conditionalFormatting>
  <conditionalFormatting sqref="AM40">
    <cfRule type="expression" dxfId="589" priority="679">
      <formula>IF(RIGHT(TEXT(AM40,"0.#"),1)=".",FALSE,TRUE)</formula>
    </cfRule>
    <cfRule type="expression" dxfId="588" priority="680">
      <formula>IF(RIGHT(TEXT(AM40,"0.#"),1)=".",TRUE,FALSE)</formula>
    </cfRule>
  </conditionalFormatting>
  <conditionalFormatting sqref="AE39">
    <cfRule type="expression" dxfId="587" priority="693">
      <formula>IF(RIGHT(TEXT(AE39,"0.#"),1)=".",FALSE,TRUE)</formula>
    </cfRule>
    <cfRule type="expression" dxfId="586" priority="694">
      <formula>IF(RIGHT(TEXT(AE39,"0.#"),1)=".",TRUE,FALSE)</formula>
    </cfRule>
  </conditionalFormatting>
  <conditionalFormatting sqref="AQ39:AQ41">
    <cfRule type="expression" dxfId="585" priority="675">
      <formula>IF(RIGHT(TEXT(AQ39,"0.#"),1)=".",FALSE,TRUE)</formula>
    </cfRule>
    <cfRule type="expression" dxfId="584" priority="676">
      <formula>IF(RIGHT(TEXT(AQ39,"0.#"),1)=".",TRUE,FALSE)</formula>
    </cfRule>
  </conditionalFormatting>
  <conditionalFormatting sqref="AU39:AU41">
    <cfRule type="expression" dxfId="583" priority="673">
      <formula>IF(RIGHT(TEXT(AU39,"0.#"),1)=".",FALSE,TRUE)</formula>
    </cfRule>
    <cfRule type="expression" dxfId="582" priority="674">
      <formula>IF(RIGHT(TEXT(AU39,"0.#"),1)=".",TRUE,FALSE)</formula>
    </cfRule>
  </conditionalFormatting>
  <conditionalFormatting sqref="AI41">
    <cfRule type="expression" dxfId="581" priority="687">
      <formula>IF(RIGHT(TEXT(AI41,"0.#"),1)=".",FALSE,TRUE)</formula>
    </cfRule>
    <cfRule type="expression" dxfId="580" priority="688">
      <formula>IF(RIGHT(TEXT(AI41,"0.#"),1)=".",TRUE,FALSE)</formula>
    </cfRule>
  </conditionalFormatting>
  <conditionalFormatting sqref="AE40">
    <cfRule type="expression" dxfId="579" priority="691">
      <formula>IF(RIGHT(TEXT(AE40,"0.#"),1)=".",FALSE,TRUE)</formula>
    </cfRule>
    <cfRule type="expression" dxfId="578" priority="692">
      <formula>IF(RIGHT(TEXT(AE40,"0.#"),1)=".",TRUE,FALSE)</formula>
    </cfRule>
  </conditionalFormatting>
  <conditionalFormatting sqref="AE41">
    <cfRule type="expression" dxfId="577" priority="689">
      <formula>IF(RIGHT(TEXT(AE41,"0.#"),1)=".",FALSE,TRUE)</formula>
    </cfRule>
    <cfRule type="expression" dxfId="576" priority="690">
      <formula>IF(RIGHT(TEXT(AE41,"0.#"),1)=".",TRUE,FALSE)</formula>
    </cfRule>
  </conditionalFormatting>
  <conditionalFormatting sqref="AM39">
    <cfRule type="expression" dxfId="575" priority="681">
      <formula>IF(RIGHT(TEXT(AM39,"0.#"),1)=".",FALSE,TRUE)</formula>
    </cfRule>
    <cfRule type="expression" dxfId="574" priority="682">
      <formula>IF(RIGHT(TEXT(AM39,"0.#"),1)=".",TRUE,FALSE)</formula>
    </cfRule>
  </conditionalFormatting>
  <conditionalFormatting sqref="AI39">
    <cfRule type="expression" dxfId="573" priority="683">
      <formula>IF(RIGHT(TEXT(AI39,"0.#"),1)=".",FALSE,TRUE)</formula>
    </cfRule>
    <cfRule type="expression" dxfId="572" priority="684">
      <formula>IF(RIGHT(TEXT(AI39,"0.#"),1)=".",TRUE,FALSE)</formula>
    </cfRule>
  </conditionalFormatting>
  <conditionalFormatting sqref="AI40">
    <cfRule type="expression" dxfId="571" priority="685">
      <formula>IF(RIGHT(TEXT(AI40,"0.#"),1)=".",FALSE,TRUE)</formula>
    </cfRule>
    <cfRule type="expression" dxfId="570" priority="686">
      <formula>IF(RIGHT(TEXT(AI40,"0.#"),1)=".",TRUE,FALSE)</formula>
    </cfRule>
  </conditionalFormatting>
  <conditionalFormatting sqref="AM69">
    <cfRule type="expression" dxfId="569" priority="645">
      <formula>IF(RIGHT(TEXT(AM69,"0.#"),1)=".",FALSE,TRUE)</formula>
    </cfRule>
    <cfRule type="expression" dxfId="568" priority="646">
      <formula>IF(RIGHT(TEXT(AM69,"0.#"),1)=".",TRUE,FALSE)</formula>
    </cfRule>
  </conditionalFormatting>
  <conditionalFormatting sqref="AE70 AM70">
    <cfRule type="expression" dxfId="567" priority="643">
      <formula>IF(RIGHT(TEXT(AE70,"0.#"),1)=".",FALSE,TRUE)</formula>
    </cfRule>
    <cfRule type="expression" dxfId="566" priority="644">
      <formula>IF(RIGHT(TEXT(AE70,"0.#"),1)=".",TRUE,FALSE)</formula>
    </cfRule>
  </conditionalFormatting>
  <conditionalFormatting sqref="AI70">
    <cfRule type="expression" dxfId="565" priority="641">
      <formula>IF(RIGHT(TEXT(AI70,"0.#"),1)=".",FALSE,TRUE)</formula>
    </cfRule>
    <cfRule type="expression" dxfId="564" priority="642">
      <formula>IF(RIGHT(TEXT(AI70,"0.#"),1)=".",TRUE,FALSE)</formula>
    </cfRule>
  </conditionalFormatting>
  <conditionalFormatting sqref="AQ70">
    <cfRule type="expression" dxfId="563" priority="639">
      <formula>IF(RIGHT(TEXT(AQ70,"0.#"),1)=".",FALSE,TRUE)</formula>
    </cfRule>
    <cfRule type="expression" dxfId="562" priority="640">
      <formula>IF(RIGHT(TEXT(AQ70,"0.#"),1)=".",TRUE,FALSE)</formula>
    </cfRule>
  </conditionalFormatting>
  <conditionalFormatting sqref="AE69 AQ69">
    <cfRule type="expression" dxfId="561" priority="649">
      <formula>IF(RIGHT(TEXT(AE69,"0.#"),1)=".",FALSE,TRUE)</formula>
    </cfRule>
    <cfRule type="expression" dxfId="560" priority="650">
      <formula>IF(RIGHT(TEXT(AE69,"0.#"),1)=".",TRUE,FALSE)</formula>
    </cfRule>
  </conditionalFormatting>
  <conditionalFormatting sqref="AI69">
    <cfRule type="expression" dxfId="559" priority="647">
      <formula>IF(RIGHT(TEXT(AI69,"0.#"),1)=".",FALSE,TRUE)</formula>
    </cfRule>
    <cfRule type="expression" dxfId="558" priority="648">
      <formula>IF(RIGHT(TEXT(AI69,"0.#"),1)=".",TRUE,FALSE)</formula>
    </cfRule>
  </conditionalFormatting>
  <conditionalFormatting sqref="AE66 AQ66">
    <cfRule type="expression" dxfId="557" priority="637">
      <formula>IF(RIGHT(TEXT(AE66,"0.#"),1)=".",FALSE,TRUE)</formula>
    </cfRule>
    <cfRule type="expression" dxfId="556" priority="638">
      <formula>IF(RIGHT(TEXT(AE66,"0.#"),1)=".",TRUE,FALSE)</formula>
    </cfRule>
  </conditionalFormatting>
  <conditionalFormatting sqref="AI66">
    <cfRule type="expression" dxfId="555" priority="635">
      <formula>IF(RIGHT(TEXT(AI66,"0.#"),1)=".",FALSE,TRUE)</formula>
    </cfRule>
    <cfRule type="expression" dxfId="554" priority="636">
      <formula>IF(RIGHT(TEXT(AI66,"0.#"),1)=".",TRUE,FALSE)</formula>
    </cfRule>
  </conditionalFormatting>
  <conditionalFormatting sqref="AM66">
    <cfRule type="expression" dxfId="553" priority="633">
      <formula>IF(RIGHT(TEXT(AM66,"0.#"),1)=".",FALSE,TRUE)</formula>
    </cfRule>
    <cfRule type="expression" dxfId="552" priority="634">
      <formula>IF(RIGHT(TEXT(AM66,"0.#"),1)=".",TRUE,FALSE)</formula>
    </cfRule>
  </conditionalFormatting>
  <conditionalFormatting sqref="AE67">
    <cfRule type="expression" dxfId="551" priority="631">
      <formula>IF(RIGHT(TEXT(AE67,"0.#"),1)=".",FALSE,TRUE)</formula>
    </cfRule>
    <cfRule type="expression" dxfId="550" priority="632">
      <formula>IF(RIGHT(TEXT(AE67,"0.#"),1)=".",TRUE,FALSE)</formula>
    </cfRule>
  </conditionalFormatting>
  <conditionalFormatting sqref="AI67">
    <cfRule type="expression" dxfId="549" priority="629">
      <formula>IF(RIGHT(TEXT(AI67,"0.#"),1)=".",FALSE,TRUE)</formula>
    </cfRule>
    <cfRule type="expression" dxfId="548" priority="630">
      <formula>IF(RIGHT(TEXT(AI67,"0.#"),1)=".",TRUE,FALSE)</formula>
    </cfRule>
  </conditionalFormatting>
  <conditionalFormatting sqref="AM67">
    <cfRule type="expression" dxfId="547" priority="627">
      <formula>IF(RIGHT(TEXT(AM67,"0.#"),1)=".",FALSE,TRUE)</formula>
    </cfRule>
    <cfRule type="expression" dxfId="546" priority="628">
      <formula>IF(RIGHT(TEXT(AM67,"0.#"),1)=".",TRUE,FALSE)</formula>
    </cfRule>
  </conditionalFormatting>
  <conditionalFormatting sqref="AQ67">
    <cfRule type="expression" dxfId="545" priority="625">
      <formula>IF(RIGHT(TEXT(AQ67,"0.#"),1)=".",FALSE,TRUE)</formula>
    </cfRule>
    <cfRule type="expression" dxfId="544" priority="626">
      <formula>IF(RIGHT(TEXT(AQ67,"0.#"),1)=".",TRUE,FALSE)</formula>
    </cfRule>
  </conditionalFormatting>
  <conditionalFormatting sqref="AU66">
    <cfRule type="expression" dxfId="543" priority="623">
      <formula>IF(RIGHT(TEXT(AU66,"0.#"),1)=".",FALSE,TRUE)</formula>
    </cfRule>
    <cfRule type="expression" dxfId="542" priority="624">
      <formula>IF(RIGHT(TEXT(AU66,"0.#"),1)=".",TRUE,FALSE)</formula>
    </cfRule>
  </conditionalFormatting>
  <conditionalFormatting sqref="AU67">
    <cfRule type="expression" dxfId="541" priority="621">
      <formula>IF(RIGHT(TEXT(AU67,"0.#"),1)=".",FALSE,TRUE)</formula>
    </cfRule>
    <cfRule type="expression" dxfId="540" priority="622">
      <formula>IF(RIGHT(TEXT(AU67,"0.#"),1)=".",TRUE,FALSE)</formula>
    </cfRule>
  </conditionalFormatting>
  <conditionalFormatting sqref="AE100 AQ100">
    <cfRule type="expression" dxfId="539" priority="583">
      <formula>IF(RIGHT(TEXT(AE100,"0.#"),1)=".",FALSE,TRUE)</formula>
    </cfRule>
    <cfRule type="expression" dxfId="538" priority="584">
      <formula>IF(RIGHT(TEXT(AE100,"0.#"),1)=".",TRUE,FALSE)</formula>
    </cfRule>
  </conditionalFormatting>
  <conditionalFormatting sqref="AI100">
    <cfRule type="expression" dxfId="537" priority="581">
      <formula>IF(RIGHT(TEXT(AI100,"0.#"),1)=".",FALSE,TRUE)</formula>
    </cfRule>
    <cfRule type="expression" dxfId="536" priority="582">
      <formula>IF(RIGHT(TEXT(AI100,"0.#"),1)=".",TRUE,FALSE)</formula>
    </cfRule>
  </conditionalFormatting>
  <conditionalFormatting sqref="AM100">
    <cfRule type="expression" dxfId="535" priority="579">
      <formula>IF(RIGHT(TEXT(AM100,"0.#"),1)=".",FALSE,TRUE)</formula>
    </cfRule>
    <cfRule type="expression" dxfId="534" priority="580">
      <formula>IF(RIGHT(TEXT(AM100,"0.#"),1)=".",TRUE,FALSE)</formula>
    </cfRule>
  </conditionalFormatting>
  <conditionalFormatting sqref="AE101">
    <cfRule type="expression" dxfId="533" priority="577">
      <formula>IF(RIGHT(TEXT(AE101,"0.#"),1)=".",FALSE,TRUE)</formula>
    </cfRule>
    <cfRule type="expression" dxfId="532" priority="578">
      <formula>IF(RIGHT(TEXT(AE101,"0.#"),1)=".",TRUE,FALSE)</formula>
    </cfRule>
  </conditionalFormatting>
  <conditionalFormatting sqref="AI101">
    <cfRule type="expression" dxfId="531" priority="575">
      <formula>IF(RIGHT(TEXT(AI101,"0.#"),1)=".",FALSE,TRUE)</formula>
    </cfRule>
    <cfRule type="expression" dxfId="530" priority="576">
      <formula>IF(RIGHT(TEXT(AI101,"0.#"),1)=".",TRUE,FALSE)</formula>
    </cfRule>
  </conditionalFormatting>
  <conditionalFormatting sqref="AM101">
    <cfRule type="expression" dxfId="529" priority="573">
      <formula>IF(RIGHT(TEXT(AM101,"0.#"),1)=".",FALSE,TRUE)</formula>
    </cfRule>
    <cfRule type="expression" dxfId="528" priority="574">
      <formula>IF(RIGHT(TEXT(AM101,"0.#"),1)=".",TRUE,FALSE)</formula>
    </cfRule>
  </conditionalFormatting>
  <conditionalFormatting sqref="AQ101">
    <cfRule type="expression" dxfId="527" priority="571">
      <formula>IF(RIGHT(TEXT(AQ101,"0.#"),1)=".",FALSE,TRUE)</formula>
    </cfRule>
    <cfRule type="expression" dxfId="526" priority="572">
      <formula>IF(RIGHT(TEXT(AQ101,"0.#"),1)=".",TRUE,FALSE)</formula>
    </cfRule>
  </conditionalFormatting>
  <conditionalFormatting sqref="AU100">
    <cfRule type="expression" dxfId="525" priority="569">
      <formula>IF(RIGHT(TEXT(AU100,"0.#"),1)=".",FALSE,TRUE)</formula>
    </cfRule>
    <cfRule type="expression" dxfId="524" priority="570">
      <formula>IF(RIGHT(TEXT(AU100,"0.#"),1)=".",TRUE,FALSE)</formula>
    </cfRule>
  </conditionalFormatting>
  <conditionalFormatting sqref="AU101">
    <cfRule type="expression" dxfId="523" priority="567">
      <formula>IF(RIGHT(TEXT(AU101,"0.#"),1)=".",FALSE,TRUE)</formula>
    </cfRule>
    <cfRule type="expression" dxfId="522" priority="568">
      <formula>IF(RIGHT(TEXT(AU101,"0.#"),1)=".",TRUE,FALSE)</formula>
    </cfRule>
  </conditionalFormatting>
  <conditionalFormatting sqref="AM35">
    <cfRule type="expression" dxfId="521" priority="561">
      <formula>IF(RIGHT(TEXT(AM35,"0.#"),1)=".",FALSE,TRUE)</formula>
    </cfRule>
    <cfRule type="expression" dxfId="520" priority="562">
      <formula>IF(RIGHT(TEXT(AM35,"0.#"),1)=".",TRUE,FALSE)</formula>
    </cfRule>
  </conditionalFormatting>
  <conditionalFormatting sqref="AE36 AM36">
    <cfRule type="expression" dxfId="519" priority="559">
      <formula>IF(RIGHT(TEXT(AE36,"0.#"),1)=".",FALSE,TRUE)</formula>
    </cfRule>
    <cfRule type="expression" dxfId="518" priority="560">
      <formula>IF(RIGHT(TEXT(AE36,"0.#"),1)=".",TRUE,FALSE)</formula>
    </cfRule>
  </conditionalFormatting>
  <conditionalFormatting sqref="AI36">
    <cfRule type="expression" dxfId="517" priority="557">
      <formula>IF(RIGHT(TEXT(AI36,"0.#"),1)=".",FALSE,TRUE)</formula>
    </cfRule>
    <cfRule type="expression" dxfId="516" priority="558">
      <formula>IF(RIGHT(TEXT(AI36,"0.#"),1)=".",TRUE,FALSE)</formula>
    </cfRule>
  </conditionalFormatting>
  <conditionalFormatting sqref="AQ36">
    <cfRule type="expression" dxfId="515" priority="555">
      <formula>IF(RIGHT(TEXT(AQ36,"0.#"),1)=".",FALSE,TRUE)</formula>
    </cfRule>
    <cfRule type="expression" dxfId="514" priority="556">
      <formula>IF(RIGHT(TEXT(AQ36,"0.#"),1)=".",TRUE,FALSE)</formula>
    </cfRule>
  </conditionalFormatting>
  <conditionalFormatting sqref="AE35 AQ35">
    <cfRule type="expression" dxfId="513" priority="565">
      <formula>IF(RIGHT(TEXT(AE35,"0.#"),1)=".",FALSE,TRUE)</formula>
    </cfRule>
    <cfRule type="expression" dxfId="512" priority="566">
      <formula>IF(RIGHT(TEXT(AE35,"0.#"),1)=".",TRUE,FALSE)</formula>
    </cfRule>
  </conditionalFormatting>
  <conditionalFormatting sqref="AI35">
    <cfRule type="expression" dxfId="511" priority="563">
      <formula>IF(RIGHT(TEXT(AI35,"0.#"),1)=".",FALSE,TRUE)</formula>
    </cfRule>
    <cfRule type="expression" dxfId="510" priority="564">
      <formula>IF(RIGHT(TEXT(AI35,"0.#"),1)=".",TRUE,FALSE)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L399:AO399">
    <cfRule type="expression" dxfId="19" priority="17">
      <formula>IF(AND(AL399&gt;=0, RIGHT(TEXT(AL399,"0.#"),1)&lt;&gt;"."),TRUE,FALSE)</formula>
    </cfRule>
    <cfRule type="expression" dxfId="18" priority="18">
      <formula>IF(AND(AL399&gt;=0, RIGHT(TEXT(AL399,"0.#"),1)="."),TRUE,FALSE)</formula>
    </cfRule>
    <cfRule type="expression" dxfId="17" priority="19">
      <formula>IF(AND(AL399&lt;0, RIGHT(TEXT(AL399,"0.#"),1)&lt;&gt;"."),TRUE,FALSE)</formula>
    </cfRule>
    <cfRule type="expression" dxfId="16" priority="20">
      <formula>IF(AND(AL399&lt;0, RIGHT(TEXT(AL399,"0.#"),1)="."),TRUE,FALSE)</formula>
    </cfRule>
  </conditionalFormatting>
  <conditionalFormatting sqref="AL432:AO432">
    <cfRule type="expression" dxfId="15" priority="13">
      <formula>IF(AND(AL432&gt;=0, RIGHT(TEXT(AL432,"0.#"),1)&lt;&gt;"."),TRUE,FALSE)</formula>
    </cfRule>
    <cfRule type="expression" dxfId="14" priority="14">
      <formula>IF(AND(AL432&gt;=0, RIGHT(TEXT(AL432,"0.#"),1)="."),TRUE,FALSE)</formula>
    </cfRule>
    <cfRule type="expression" dxfId="13" priority="15">
      <formula>IF(AND(AL432&lt;0, RIGHT(TEXT(AL432,"0.#"),1)&lt;&gt;"."),TRUE,FALSE)</formula>
    </cfRule>
    <cfRule type="expression" dxfId="12" priority="16">
      <formula>IF(AND(AL432&lt;0, RIGHT(TEXT(AL432,"0.#"),1)="."),TRUE,FALSE)</formula>
    </cfRule>
  </conditionalFormatting>
  <conditionalFormatting sqref="AL465:AO465">
    <cfRule type="expression" dxfId="11" priority="9">
      <formula>IF(AND(AL465&gt;=0, RIGHT(TEXT(AL465,"0.#"),1)&lt;&gt;"."),TRUE,FALSE)</formula>
    </cfRule>
    <cfRule type="expression" dxfId="10" priority="10">
      <formula>IF(AND(AL465&gt;=0, RIGHT(TEXT(AL465,"0.#"),1)="."),TRUE,FALSE)</formula>
    </cfRule>
    <cfRule type="expression" dxfId="9" priority="11">
      <formula>IF(AND(AL465&lt;0, RIGHT(TEXT(AL465,"0.#"),1)&lt;&gt;"."),TRUE,FALSE)</formula>
    </cfRule>
    <cfRule type="expression" dxfId="8" priority="12">
      <formula>IF(AND(AL465&lt;0, RIGHT(TEXT(AL465,"0.#"),1)="."),TRUE,FALSE)</formula>
    </cfRule>
  </conditionalFormatting>
  <conditionalFormatting sqref="AL498:AO498">
    <cfRule type="expression" dxfId="7" priority="5">
      <formula>IF(AND(AL498&gt;=0, RIGHT(TEXT(AL498,"0.#"),1)&lt;&gt;"."),TRUE,FALSE)</formula>
    </cfRule>
    <cfRule type="expression" dxfId="6" priority="6">
      <formula>IF(AND(AL498&gt;=0, RIGHT(TEXT(AL498,"0.#"),1)="."),TRUE,FALSE)</formula>
    </cfRule>
    <cfRule type="expression" dxfId="5" priority="7">
      <formula>IF(AND(AL498&lt;0, RIGHT(TEXT(AL498,"0.#"),1)&lt;&gt;"."),TRUE,FALSE)</formula>
    </cfRule>
    <cfRule type="expression" dxfId="4" priority="8">
      <formula>IF(AND(AL498&lt;0, RIGHT(TEXT(AL498,"0.#"),1)="."),TRUE,FALSE)</formula>
    </cfRule>
  </conditionalFormatting>
  <conditionalFormatting sqref="AL531:AO531">
    <cfRule type="expression" dxfId="3" priority="1">
      <formula>IF(AND(AL531&gt;=0, RIGHT(TEXT(AL531,"0.#"),1)&lt;&gt;"."),TRUE,FALSE)</formula>
    </cfRule>
    <cfRule type="expression" dxfId="2" priority="2">
      <formula>IF(AND(AL531&gt;=0, RIGHT(TEXT(AL531,"0.#"),1)="."),TRUE,FALSE)</formula>
    </cfRule>
    <cfRule type="expression" dxfId="1" priority="3">
      <formula>IF(AND(AL531&lt;0, RIGHT(TEXT(AL531,"0.#"),1)&lt;&gt;"."),TRUE,FALSE)</formula>
    </cfRule>
    <cfRule type="expression" dxfId="0" priority="4">
      <formula>IF(AND(AL531&lt;0, RIGHT(TEXT(AL531,"0.#"),1)="."),TRUE,FALSE)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63" max="49" man="1"/>
    <brk id="220" max="49" man="1"/>
    <brk id="256" max="49" man="1"/>
    <brk id="307" max="16383" man="1"/>
    <brk id="3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626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626</v>
      </c>
      <c r="R4" s="13" t="str">
        <f t="shared" si="3"/>
        <v>補助</v>
      </c>
      <c r="S4" s="13" t="str">
        <f t="shared" si="4"/>
        <v>補助</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補助</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補助</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補助</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
      </c>
      <c r="K10" s="14" t="s">
        <v>223</v>
      </c>
      <c r="L10" s="15"/>
      <c r="M10" s="13" t="str">
        <f t="shared" si="2"/>
        <v/>
      </c>
      <c r="N10" s="13" t="str">
        <f t="shared" si="6"/>
        <v>社会保障</v>
      </c>
      <c r="O10" s="13"/>
      <c r="P10" s="13" t="str">
        <f>S8</f>
        <v>補助</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t="s">
        <v>626</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労働保険特別会計労災勘定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労働保険特別会計労災勘定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2022-08-12T08:51:06Z</cp:lastPrinted>
  <dcterms:created xsi:type="dcterms:W3CDTF">2012-03-13T00:50:25Z</dcterms:created>
  <dcterms:modified xsi:type="dcterms:W3CDTF">2022-08-15T03:13:44Z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